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6E0F0DAE-A81B-4C66-A889-35825069C382}"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AM35" i="10"/>
  <c r="CO34" i="10"/>
  <c r="AM34"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alcChain>
</file>

<file path=xl/sharedStrings.xml><?xml version="1.0" encoding="utf-8"?>
<sst xmlns="http://schemas.openxmlformats.org/spreadsheetml/2006/main" count="1177" uniqueCount="605">
  <si>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</si>
  <si>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</si>
  <si>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</si>
  <si>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</si>
  <si>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</si>
  <si>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</si>
  <si>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</si>
  <si>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</si>
  <si>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</si>
  <si>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</si>
  <si>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</si>
  <si>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</si>
  <si>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</si>
  <si>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</si>
  <si>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</si>
  <si>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</si>
  <si>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</si>
  <si>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</si>
  <si>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</si>
  <si>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</si>
  <si>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</si>
  <si>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</si>
  <si>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</si>
  <si>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</si>
  <si>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</si>
  <si>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</si>
  <si>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</si>
  <si>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</si>
  <si>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</si>
  <si>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</si>
  <si>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</si>
  <si>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</si>
  <si>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</si>
  <si>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</si>
  <si>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</si>
  <si>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</si>
  <si>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</si>
  <si>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</si>
  <si>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</si>
  <si>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</si>
  <si>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</si>
  <si>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</si>
  <si>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</si>
  <si>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</si>
  <si>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</si>
  <si>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</si>
  <si>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</si>
  <si>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</si>
  <si>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</si>
  <si>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</si>
  <si>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</si>
  <si>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</si>
  <si>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</si>
  <si>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</si>
  <si>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</si>
  <si>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</si>
  <si>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</si>
  <si>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</si>
  <si>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</si>
  <si>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</si>
  <si>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</si>
  <si>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</si>
  <si>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</si>
  <si>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</si>
  <si>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</si>
  <si>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</si>
  <si>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</si>
  <si>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</si>
  <si>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</si>
  <si>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</si>
  <si>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</si>
  <si>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</si>
  <si>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</si>
  <si>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</si>
  <si>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</si>
  <si>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</si>
  <si>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</si>
  <si>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</si>
  <si>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</si>
  <si>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</si>
  <si>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</si>
  <si>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</si>
  <si>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</si>
  <si>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</si>
  <si>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</si>
  <si>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</si>
  <si>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</si>
  <si>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</si>
  <si>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</si>
  <si>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</si>
  <si>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</si>
  <si>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</si>
  <si>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</si>
  <si>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</si>
  <si>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</si>
  <si>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</si>
  <si>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</si>
  <si>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</si>
  <si>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</si>
  <si>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</si>
  <si>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</si>
  <si>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</si>
  <si>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</si>
  <si>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</si>
  <si>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</si>
  <si>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</si>
  <si>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</si>
  <si>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</si>
  <si>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</si>
  <si>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</si>
  <si>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</si>
  <si>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</si>
  <si>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</si>
  <si>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</si>
  <si>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</si>
  <si>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</si>
  <si>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</si>
  <si>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</si>
  <si>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</si>
  <si>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</si>
  <si>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</si>
  <si>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</si>
  <si>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</si>
  <si>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</si>
  <si>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</si>
  <si>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</si>
  <si>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</si>
  <si>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</si>
  <si>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</si>
  <si>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</si>
  <si>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</si>
  <si>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</si>
  <si>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</si>
  <si>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</si>
  <si>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</si>
  <si>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</si>
  <si>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</si>
  <si>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</si>
  <si>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</si>
  <si>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</si>
  <si>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</si>
  <si>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</si>
  <si>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</si>
  <si>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</si>
  <si>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</si>
  <si>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</si>
  <si>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</si>
  <si>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</si>
  <si>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</si>
  <si>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</si>
  <si>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</si>
  <si>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</si>
  <si>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</si>
  <si>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</si>
  <si>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</si>
  <si>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</si>
  <si>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</si>
  <si>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</si>
  <si>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</si>
  <si>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</si>
  <si>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</si>
  <si>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</si>
  <si>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</si>
  <si>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</si>
  <si>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</si>
  <si>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</si>
  <si>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</si>
  <si>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</si>
  <si>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</si>
  <si>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</si>
  <si>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</si>
  <si>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</si>
  <si>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</si>
  <si>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</si>
  <si>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</si>
  <si>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</si>
  <si>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</si>
  <si>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</si>
  <si>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</si>
  <si>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</si>
  <si>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</si>
  <si>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</si>
  <si>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</si>
  <si>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</si>
  <si>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</si>
  <si>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</si>
  <si>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</si>
  <si>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</si>
  <si>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</si>
  <si>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</si>
  <si>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</si>
  <si>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</si>
  <si>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</si>
  <si>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</si>
  <si>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</si>
  <si>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</si>
  <si>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</si>
  <si>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</si>
  <si>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</si>
  <si>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</si>
  <si>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</si>
  <si>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</si>
  <si>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</si>
  <si>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</si>
  <si>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</si>
  <si>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</si>
  <si>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</si>
  <si>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</si>
  <si>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</si>
  <si>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</si>
  <si>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</si>
  <si>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</si>
  <si>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</si>
  <si>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愛知県設楽町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</si>
  <si>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</si>
  <si>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</si>
  <si>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</si>
  <si>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</si>
  <si>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</si>
  <si>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</si>
  <si>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</si>
  <si>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</si>
  <si>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</si>
  <si>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</si>
  <si>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</si>
  <si>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</si>
  <si>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</si>
  <si>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</si>
  <si>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</si>
  <si>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</si>
  <si>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</si>
  <si>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</si>
  <si>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</si>
  <si>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</si>
  <si>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</si>
  <si>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</si>
  <si>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</si>
  <si>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</si>
  <si>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</si>
  <si>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</si>
  <si>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</si>
  <si>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</si>
  <si>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</si>
  <si>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</si>
  <si>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</si>
  <si>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</si>
  <si>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</si>
  <si>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</si>
  <si>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</si>
  <si>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</si>
  <si>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</si>
  <si>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</si>
  <si>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</si>
  <si>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</si>
  <si>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</si>
  <si>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</si>
  <si>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</si>
  <si>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</si>
  <si>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</si>
  <si>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</si>
  <si>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</si>
  <si>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</si>
  <si>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</si>
  <si>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</si>
  <si>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</si>
  <si>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</si>
  <si>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</si>
  <si>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</si>
  <si>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</si>
  <si>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</si>
  <si>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</si>
  <si>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</si>
  <si>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</si>
  <si>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</si>
  <si>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</si>
  <si>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</si>
  <si>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</si>
  <si>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</si>
  <si>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</si>
  <si>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</si>
  <si>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</si>
  <si>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</si>
  <si>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</si>
  <si>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</si>
  <si>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</si>
  <si>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</si>
  <si>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</si>
  <si>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</si>
  <si>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</si>
  <si>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</si>
  <si>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</si>
  <si>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</si>
  <si>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</si>
  <si>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</si>
  <si>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</si>
  <si>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</si>
  <si>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</si>
  <si>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</si>
  <si>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</si>
  <si>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</si>
  <si>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</si>
  <si>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</si>
  <si>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</si>
  <si>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</si>
  <si>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</si>
  <si>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</si>
  <si>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</si>
  <si>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</si>
  <si>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</si>
  <si>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</si>
  <si>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</si>
  <si>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</si>
  <si>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</si>
  <si>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</si>
  <si>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</si>
  <si>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</si>
  <si>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</si>
  <si>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</si>
  <si>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</si>
  <si>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</si>
  <si>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</si>
  <si>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</si>
  <si>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</si>
  <si>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</si>
  <si>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</si>
  <si>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</si>
  <si>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</si>
  <si>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</si>
  <si>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</si>
  <si>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</si>
  <si>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</si>
  <si>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</si>
  <si>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</si>
  <si>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</si>
  <si>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</si>
  <si>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</si>
  <si>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</si>
  <si>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</si>
  <si>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</si>
  <si>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</si>
  <si>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</si>
  <si>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</si>
  <si>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</si>
  <si>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</si>
  <si>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</si>
  <si>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</si>
  <si>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</si>
  <si>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</si>
  <si>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</si>
  <si>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</si>
  <si>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</si>
  <si>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</si>
  <si>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</si>
  <si>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</si>
  <si>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</si>
  <si>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</si>
  <si>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</si>
  <si>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</si>
  <si>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</si>
  <si>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</si>
  <si>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</si>
  <si>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</si>
  <si>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</si>
  <si>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</si>
  <si>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</si>
  <si>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</si>
  <si>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愛知県設楽町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</si>
  <si>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</si>
  <si>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</si>
  <si>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</si>
  <si>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</si>
  <si>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</si>
  <si>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</si>
  <si>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</si>
  <si>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</si>
  <si>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</si>
  <si>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</si>
  <si>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</si>
  <si>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</si>
  <si>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</si>
  <si>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</si>
  <si>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</si>
  <si>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</si>
  <si>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</si>
  <si>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</si>
  <si>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</si>
  <si>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</si>
  <si>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</si>
  <si>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</si>
  <si>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</si>
  <si>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</si>
  <si>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</si>
  <si>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</si>
  <si>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</si>
  <si>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</si>
  <si>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</si>
  <si>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</si>
  <si>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</si>
  <si>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</si>
  <si>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</si>
  <si>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</si>
  <si>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</si>
  <si>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</si>
  <si>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</si>
  <si>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</si>
  <si>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後期高齢者医療保険特別会計</t>
    <phoneticPr fontId="5"/>
  </si>
  <si>
    <t>簡易水道特別会計</t>
    <phoneticPr fontId="5"/>
  </si>
  <si>
    <t>法非適用企業</t>
    <phoneticPr fontId="5"/>
  </si>
  <si>
    <t>公共下水道特別会計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</si>
  <si>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</si>
  <si>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</si>
  <si>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</si>
  <si>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</si>
  <si>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</si>
  <si>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</si>
  <si>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</si>
  <si>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</si>
  <si>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</si>
  <si>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</si>
  <si>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</si>
  <si>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</si>
  <si>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</si>
  <si>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</si>
  <si>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</si>
  <si>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</si>
  <si>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</si>
  <si>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</si>
  <si>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</si>
  <si>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</si>
  <si>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</si>
  <si>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</si>
  <si>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</si>
  <si>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</si>
  <si>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</si>
  <si>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</si>
  <si>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</si>
  <si>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</si>
  <si>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</si>
  <si>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</si>
  <si>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</si>
  <si>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</si>
  <si>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</si>
  <si>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</si>
  <si>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</si>
  <si>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</si>
  <si>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</si>
  <si>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</si>
  <si>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</si>
  <si>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</si>
  <si>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</si>
  <si>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</si>
  <si>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</si>
  <si>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</si>
  <si>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</si>
  <si>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</si>
  <si>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</si>
  <si>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</si>
  <si>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</si>
  <si>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</si>
  <si>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</si>
  <si>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</si>
  <si>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</si>
  <si>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</si>
  <si>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</si>
  <si>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</si>
  <si>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</si>
  <si>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</si>
  <si>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</si>
  <si>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</si>
  <si>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</si>
  <si>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</si>
  <si>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</si>
  <si>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</si>
  <si>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</si>
  <si>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</si>
  <si>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</si>
  <si>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</si>
  <si>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</si>
  <si>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</si>
  <si>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</si>
  <si>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</si>
  <si>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</si>
  <si>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</si>
  <si>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</si>
  <si>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</si>
  <si>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</si>
  <si>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</si>
  <si>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</si>
  <si>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</si>
  <si>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</si>
  <si>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</si>
  <si>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</si>
  <si>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</si>
  <si>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</si>
  <si>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</si>
  <si>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</si>
  <si>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</si>
  <si>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</si>
  <si>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</si>
  <si>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</si>
  <si>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</si>
  <si>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</si>
  <si>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</si>
  <si>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</si>
  <si>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</si>
  <si>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</si>
  <si>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</si>
  <si>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</si>
  <si>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</si>
  <si>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</si>
  <si>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</si>
  <si>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</si>
  <si>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</si>
  <si>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</si>
  <si>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</si>
  <si>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</si>
  <si>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</si>
  <si>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</si>
  <si>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</si>
  <si>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</si>
  <si>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</si>
  <si>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</si>
  <si>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</si>
  <si>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</si>
  <si>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</si>
  <si>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</si>
  <si>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</si>
  <si>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</si>
  <si>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</si>
  <si>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</si>
  <si>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</si>
  <si>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</si>
  <si>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</si>
  <si>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</si>
  <si>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</si>
  <si>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</si>
  <si>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</si>
  <si>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</si>
  <si>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</si>
  <si>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</si>
  <si>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</si>
  <si>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</si>
  <si>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</si>
  <si>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</si>
  <si>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</si>
  <si>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</si>
  <si>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</si>
  <si>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</si>
  <si>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</si>
  <si>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</si>
  <si>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</si>
  <si>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</si>
  <si>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</si>
  <si>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</si>
  <si>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</si>
  <si>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</si>
  <si>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</si>
  <si>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</si>
  <si>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</si>
  <si>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</si>
  <si>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</si>
  <si>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</si>
  <si>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</si>
  <si>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</si>
  <si>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</si>
  <si>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</si>
  <si>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</si>
  <si>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</si>
  <si>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</si>
  <si>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</si>
  <si>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0.96</t>
  </si>
  <si>
    <t>▲ 14.22</t>
  </si>
  <si>
    <t>公共下水道特別会計</t>
  </si>
  <si>
    <t>簡易水道特別会計</t>
  </si>
  <si>
    <t>農業集落排水特別会計</t>
  </si>
  <si>
    <t>一般会計</t>
  </si>
  <si>
    <t>町営バス特別会計</t>
  </si>
  <si>
    <t>つぐ診療所特別会計</t>
  </si>
  <si>
    <t>国民健康保険特別会計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</si>
  <si>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</si>
  <si>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</si>
  <si>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</si>
  <si>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</si>
  <si>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</si>
  <si>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</si>
  <si>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</si>
  <si>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</si>
  <si>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</si>
  <si>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</si>
  <si>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</si>
  <si>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</si>
  <si>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</si>
  <si>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</si>
  <si>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東三河広域連合（一般会計）</t>
  </si>
  <si>
    <t>東三河広域連合（介護保険特別会計）</t>
  </si>
  <si>
    <t>北設広域事務組合(一般会計)</t>
    <rPh sb="0" eb="1">
      <t>キタ</t>
    </rPh>
    <rPh sb="1" eb="2">
      <t>セツ</t>
    </rPh>
    <rPh sb="2" eb="4">
      <t>コウイキ</t>
    </rPh>
    <rPh sb="4" eb="6">
      <t>ジム</t>
    </rPh>
    <rPh sb="6" eb="8">
      <t>クミアイ</t>
    </rPh>
    <rPh sb="9" eb="13">
      <t>イッパンカイケイ</t>
    </rPh>
    <phoneticPr fontId="2"/>
  </si>
  <si>
    <t>北設広域事務組合（特別会計）</t>
    <rPh sb="0" eb="1">
      <t>キタ</t>
    </rPh>
    <rPh sb="1" eb="2">
      <t>セツ</t>
    </rPh>
    <rPh sb="2" eb="4">
      <t>コウイキ</t>
    </rPh>
    <rPh sb="4" eb="6">
      <t>ジム</t>
    </rPh>
    <rPh sb="6" eb="8">
      <t>クミアイ</t>
    </rPh>
    <rPh sb="9" eb="13">
      <t>トクベツカイケイ</t>
    </rPh>
    <phoneticPr fontId="2"/>
  </si>
  <si>
    <t>設楽町ふるさと創生基金</t>
    <rPh sb="0" eb="3">
      <t>シタラチョウ</t>
    </rPh>
    <rPh sb="7" eb="9">
      <t>ソウセイ</t>
    </rPh>
    <rPh sb="9" eb="11">
      <t>キキン</t>
    </rPh>
    <phoneticPr fontId="5"/>
  </si>
  <si>
    <t>設楽町公共施設総合管理基金</t>
    <rPh sb="0" eb="3">
      <t>シタラチョウ</t>
    </rPh>
    <rPh sb="3" eb="5">
      <t>コウキョウ</t>
    </rPh>
    <rPh sb="5" eb="7">
      <t>シセツ</t>
    </rPh>
    <rPh sb="7" eb="9">
      <t>ソウゴウ</t>
    </rPh>
    <rPh sb="9" eb="11">
      <t>カンリ</t>
    </rPh>
    <rPh sb="11" eb="13">
      <t>キキン</t>
    </rPh>
    <phoneticPr fontId="5"/>
  </si>
  <si>
    <t>設楽町教育振興基金</t>
    <rPh sb="0" eb="3">
      <t>シタラチョウ</t>
    </rPh>
    <rPh sb="3" eb="5">
      <t>キョウイク</t>
    </rPh>
    <rPh sb="5" eb="7">
      <t>シンコウ</t>
    </rPh>
    <rPh sb="7" eb="9">
      <t>キキン</t>
    </rPh>
    <phoneticPr fontId="5"/>
  </si>
  <si>
    <t>設楽町地域福祉基金</t>
    <rPh sb="0" eb="3">
      <t>シタラチョウ</t>
    </rPh>
    <rPh sb="3" eb="5">
      <t>チイキ</t>
    </rPh>
    <rPh sb="5" eb="7">
      <t>フクシ</t>
    </rPh>
    <rPh sb="7" eb="9">
      <t>キキン</t>
    </rPh>
    <phoneticPr fontId="5"/>
  </si>
  <si>
    <t>森づくり基金</t>
    <rPh sb="0" eb="1">
      <t>モリ</t>
    </rPh>
    <rPh sb="4" eb="6">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</si>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</sst>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330026</c:v>
                </c:pt>
                <c:pt idx="4">
                  <c:v>278179</c:v>
                </c:pt>
              </c:numCache>
            </c:numRef>
          </c:val>
          <c:smooth val="0"/>
          <c:extLst>
            <c:ext xmlns:c16="http://schemas.microsoft.com/office/drawing/2014/chart" uri="{C3380CC4-5D6E-409C-BE32-E72D297353CC}">
              <c16:uniqueId val="{00000000-FF75-4DEA-A866-2FD0ED6A8D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304500</c:v>
                </c:pt>
                <c:pt idx="1">
                  <c:v>429828</c:v>
                </c:pt>
                <c:pt idx="2">
                  <c:v>455667</c:v>
                </c:pt>
                <c:pt idx="3">
                  <c:v>195058</c:v>
                </c:pt>
                <c:pt idx="4">
                  <c:v>209389</c:v>
                </c:pt>
              </c:numCache>
            </c:numRef>
          </c:val>
          <c:smooth val="0"/>
          <c:extLst>
            <c:ext xmlns:c16="http://schemas.microsoft.com/office/drawing/2014/chart" uri="{C3380CC4-5D6E-409C-BE32-E72D297353CC}">
              <c16:uniqueId val="{00000001-FF75-4DEA-A866-2FD0ED6A8D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2.5499999999999998</c:v>
                </c:pt>
                <c:pt idx="1">
                  <c:v>1.61</c:v>
                </c:pt>
                <c:pt idx="2">
                  <c:v>2.08</c:v>
                </c:pt>
                <c:pt idx="3">
                  <c:v>3.49</c:v>
                </c:pt>
                <c:pt idx="4">
                  <c:v>1.93</c:v>
                </c:pt>
              </c:numCache>
            </c:numRef>
          </c:val>
          <c:extLst>
            <c:ext xmlns:c16="http://schemas.microsoft.com/office/drawing/2014/chart" uri="{C3380CC4-5D6E-409C-BE32-E72D297353CC}">
              <c16:uniqueId val="{00000000-56CF-4C7C-9C99-2758CC9B54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80.75</c:v>
                </c:pt>
                <c:pt idx="1">
                  <c:v>83.26</c:v>
                </c:pt>
                <c:pt idx="2">
                  <c:v>79.709999999999994</c:v>
                </c:pt>
                <c:pt idx="3">
                  <c:v>83.46</c:v>
                </c:pt>
                <c:pt idx="4">
                  <c:v>73.05</c:v>
                </c:pt>
              </c:numCache>
            </c:numRef>
          </c:val>
          <c:extLst>
            <c:ext xmlns:c16="http://schemas.microsoft.com/office/drawing/2014/chart" uri="{C3380CC4-5D6E-409C-BE32-E72D297353CC}">
              <c16:uniqueId val="{00000001-56CF-4C7C-9C99-2758CC9B54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1.76</c:v>
                </c:pt>
                <c:pt idx="1">
                  <c:v>-0.96</c:v>
                </c:pt>
                <c:pt idx="2">
                  <c:v>0.61</c:v>
                </c:pt>
                <c:pt idx="3">
                  <c:v>11.28</c:v>
                </c:pt>
                <c:pt idx="4">
                  <c:v>-14.22</c:v>
                </c:pt>
              </c:numCache>
            </c:numRef>
          </c:val>
          <c:smooth val="0"/>
          <c:extLst>
            <c:ext xmlns:c16="http://schemas.microsoft.com/office/drawing/2014/chart" uri="{C3380CC4-5D6E-409C-BE32-E72D297353CC}">
              <c16:uniqueId val="{00000002-56CF-4C7C-9C99-2758CC9B54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C3-4C49-93D8-1FE7EFE59E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C3-4C49-93D8-1FE7EFE59EF0}"/>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C3-4C49-93D8-1FE7EFE59EF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0.04</c:v>
                </c:pt>
                <c:pt idx="4">
                  <c:v>#N/A</c:v>
                </c:pt>
                <c:pt idx="5">
                  <c:v>0.2</c:v>
                </c:pt>
                <c:pt idx="6">
                  <c:v>#N/A</c:v>
                </c:pt>
                <c:pt idx="7">
                  <c:v>0</c:v>
                </c:pt>
                <c:pt idx="8">
                  <c:v>#N/A</c:v>
                </c:pt>
                <c:pt idx="9">
                  <c:v>0</c:v>
                </c:pt>
              </c:numCache>
            </c:numRef>
          </c:val>
          <c:extLst>
            <c:ext xmlns:c16="http://schemas.microsoft.com/office/drawing/2014/chart" uri="{C3380CC4-5D6E-409C-BE32-E72D297353CC}">
              <c16:uniqueId val="{00000003-B3C3-4C49-93D8-1FE7EFE59EF0}"/>
            </c:ext>
          </c:extLst>
        </c:ser>
        <c:ser>
          <c:idx val="4"/>
          <c:order val="4"/>
          <c:tx>
            <c:strRef>
              <c:f>データシート!$A$31</c:f>
              <c:strCache>
                <c:ptCount val="1"/>
                <c:pt idx="0">
                  <c:v>つぐ診療所特別会計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3C3-4C49-93D8-1FE7EFE59EF0}"/>
            </c:ext>
          </c:extLst>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3C3-4C49-93D8-1FE7EFE59EF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2.5499999999999998</c:v>
                </c:pt>
                <c:pt idx="2">
                  <c:v>#N/A</c:v>
                </c:pt>
                <c:pt idx="3">
                  <c:v>1.61</c:v>
                </c:pt>
                <c:pt idx="4">
                  <c:v>#N/A</c:v>
                </c:pt>
                <c:pt idx="5">
                  <c:v>2.09</c:v>
                </c:pt>
                <c:pt idx="6">
                  <c:v>#N/A</c:v>
                </c:pt>
                <c:pt idx="7">
                  <c:v>3.49</c:v>
                </c:pt>
                <c:pt idx="8">
                  <c:v>#N/A</c:v>
                </c:pt>
                <c:pt idx="9">
                  <c:v>1.93</c:v>
                </c:pt>
              </c:numCache>
            </c:numRef>
          </c:val>
          <c:extLst>
            <c:ext xmlns:c16="http://schemas.microsoft.com/office/drawing/2014/chart" uri="{C3380CC4-5D6E-409C-BE32-E72D297353CC}">
              <c16:uniqueId val="{00000006-B3C3-4C49-93D8-1FE7EFE59EF0}"/>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3.39</c:v>
                </c:pt>
              </c:numCache>
            </c:numRef>
          </c:val>
          <c:extLst>
            <c:ext xmlns:c16="http://schemas.microsoft.com/office/drawing/2014/chart" uri="{C3380CC4-5D6E-409C-BE32-E72D297353CC}">
              <c16:uniqueId val="{00000007-B3C3-4C49-93D8-1FE7EFE59EF0}"/>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9.6999999999999993</c:v>
                </c:pt>
              </c:numCache>
            </c:numRef>
          </c:val>
          <c:extLst>
            <c:ext xmlns:c16="http://schemas.microsoft.com/office/drawing/2014/chart" uri="{C3380CC4-5D6E-409C-BE32-E72D297353CC}">
              <c16:uniqueId val="{00000008-B3C3-4C49-93D8-1FE7EFE59EF0}"/>
            </c:ext>
          </c:extLst>
        </c:ser>
        <c:ser>
          <c:idx val="9"/>
          <c:order val="9"/>
          <c:tx>
            <c:strRef>
              <c:f>データシート!$A$36</c:f>
              <c:strCache>
                <c:ptCount val="1"/>
                <c:pt idx="0">
                  <c:v>公共下水道特別会計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9.75</c:v>
                </c:pt>
              </c:numCache>
            </c:numRef>
          </c:val>
          <c:extLst>
            <c:ext xmlns:c16="http://schemas.microsoft.com/office/drawing/2014/chart" uri="{C3380CC4-5D6E-409C-BE32-E72D297353CC}">
              <c16:uniqueId val="{00000009-B3C3-4C49-93D8-1FE7EFE59E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c:v>
                </c:pt>
                <c:pt idx="5">
                  <c:v>470</c:v>
                </c:pt>
                <c:pt idx="8">
                  <c:v>455</c:v>
                </c:pt>
                <c:pt idx="11">
                  <c:v>449</c:v>
                </c:pt>
                <c:pt idx="14">
                  <c:v>434</c:v>
                </c:pt>
              </c:numCache>
            </c:numRef>
          </c:val>
          <c:extLst>
            <c:ext xmlns:c16="http://schemas.microsoft.com/office/drawing/2014/chart" uri="{C3380CC4-5D6E-409C-BE32-E72D297353CC}">
              <c16:uniqueId val="{00000000-0A1F-42BE-94D7-E25DB7B2BA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0A1F-42BE-94D7-E25DB7B2BA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1F-42BE-94D7-E25DB7B2BA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1F-42BE-94D7-E25DB7B2BA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90</c:v>
                </c:pt>
                <c:pt idx="6">
                  <c:v>91</c:v>
                </c:pt>
                <c:pt idx="9">
                  <c:v>97</c:v>
                </c:pt>
                <c:pt idx="12">
                  <c:v>116</c:v>
                </c:pt>
              </c:numCache>
            </c:numRef>
          </c:val>
          <c:extLst>
            <c:ext xmlns:c16="http://schemas.microsoft.com/office/drawing/2014/chart" uri="{C3380CC4-5D6E-409C-BE32-E72D297353CC}">
              <c16:uniqueId val="{00000004-0A1F-42BE-94D7-E25DB7B2BA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1F-42BE-94D7-E25DB7B2BA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1F-42BE-94D7-E25DB7B2BA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582</c:v>
                </c:pt>
                <c:pt idx="3">
                  <c:v>520</c:v>
                </c:pt>
                <c:pt idx="6">
                  <c:v>512</c:v>
                </c:pt>
                <c:pt idx="9">
                  <c:v>522</c:v>
                </c:pt>
                <c:pt idx="12">
                  <c:v>540</c:v>
                </c:pt>
              </c:numCache>
            </c:numRef>
          </c:val>
          <c:extLst>
            <c:ext xmlns:c16="http://schemas.microsoft.com/office/drawing/2014/chart" uri="{C3380CC4-5D6E-409C-BE32-E72D297353CC}">
              <c16:uniqueId val="{00000007-0A1F-42BE-94D7-E25DB7B2BA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180</c:v>
                </c:pt>
                <c:pt idx="2">
                  <c:v>#N/A</c:v>
                </c:pt>
                <c:pt idx="3">
                  <c:v>#N/A</c:v>
                </c:pt>
                <c:pt idx="4">
                  <c:v>140</c:v>
                </c:pt>
                <c:pt idx="5">
                  <c:v>#N/A</c:v>
                </c:pt>
                <c:pt idx="6">
                  <c:v>#N/A</c:v>
                </c:pt>
                <c:pt idx="7">
                  <c:v>148</c:v>
                </c:pt>
                <c:pt idx="8">
                  <c:v>#N/A</c:v>
                </c:pt>
                <c:pt idx="9">
                  <c:v>#N/A</c:v>
                </c:pt>
                <c:pt idx="10">
                  <c:v>170</c:v>
                </c:pt>
                <c:pt idx="11">
                  <c:v>#N/A</c:v>
                </c:pt>
                <c:pt idx="12">
                  <c:v>#N/A</c:v>
                </c:pt>
                <c:pt idx="13">
                  <c:v>223</c:v>
                </c:pt>
                <c:pt idx="14">
                  <c:v>#N/A</c:v>
                </c:pt>
              </c:numCache>
            </c:numRef>
          </c:val>
          <c:smooth val="0"/>
          <c:extLst>
            <c:ext xmlns:c16="http://schemas.microsoft.com/office/drawing/2014/chart" uri="{C3380CC4-5D6E-409C-BE32-E72D297353CC}">
              <c16:uniqueId val="{00000008-0A1F-42BE-94D7-E25DB7B2BA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4529</c:v>
                </c:pt>
                <c:pt idx="5">
                  <c:v>4938</c:v>
                </c:pt>
                <c:pt idx="8">
                  <c:v>5448</c:v>
                </c:pt>
                <c:pt idx="11">
                  <c:v>5482</c:v>
                </c:pt>
                <c:pt idx="14">
                  <c:v>5414</c:v>
                </c:pt>
              </c:numCache>
            </c:numRef>
          </c:val>
          <c:extLst>
            <c:ext xmlns:c16="http://schemas.microsoft.com/office/drawing/2014/chart" uri="{C3380CC4-5D6E-409C-BE32-E72D297353CC}">
              <c16:uniqueId val="{00000000-FD88-4241-A8DF-0117A9C8EF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88-4241-A8DF-0117A9C8EF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3891</c:v>
                </c:pt>
                <c:pt idx="5">
                  <c:v>3872</c:v>
                </c:pt>
                <c:pt idx="8">
                  <c:v>3889</c:v>
                </c:pt>
                <c:pt idx="11">
                  <c:v>4258</c:v>
                </c:pt>
                <c:pt idx="14">
                  <c:v>3838</c:v>
                </c:pt>
              </c:numCache>
            </c:numRef>
          </c:val>
          <c:extLst>
            <c:ext xmlns:c16="http://schemas.microsoft.com/office/drawing/2014/chart" uri="{C3380CC4-5D6E-409C-BE32-E72D297353CC}">
              <c16:uniqueId val="{00000002-FD88-4241-A8DF-0117A9C8EF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88-4241-A8DF-0117A9C8EF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88-4241-A8DF-0117A9C8EF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88-4241-A8DF-0117A9C8EF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1484</c:v>
                </c:pt>
                <c:pt idx="3">
                  <c:v>1533</c:v>
                </c:pt>
                <c:pt idx="6">
                  <c:v>1482</c:v>
                </c:pt>
                <c:pt idx="9">
                  <c:v>1431</c:v>
                </c:pt>
                <c:pt idx="12">
                  <c:v>1439</c:v>
                </c:pt>
              </c:numCache>
            </c:numRef>
          </c:val>
          <c:extLst>
            <c:ext xmlns:c16="http://schemas.microsoft.com/office/drawing/2014/chart" uri="{C3380CC4-5D6E-409C-BE32-E72D297353CC}">
              <c16:uniqueId val="{00000006-FD88-4241-A8DF-0117A9C8EF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D88-4241-A8DF-0117A9C8EF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867</c:v>
                </c:pt>
                <c:pt idx="3">
                  <c:v>936</c:v>
                </c:pt>
                <c:pt idx="6">
                  <c:v>951</c:v>
                </c:pt>
                <c:pt idx="9">
                  <c:v>939</c:v>
                </c:pt>
                <c:pt idx="12">
                  <c:v>991</c:v>
                </c:pt>
              </c:numCache>
            </c:numRef>
          </c:val>
          <c:extLst>
            <c:ext xmlns:c16="http://schemas.microsoft.com/office/drawing/2014/chart" uri="{C3380CC4-5D6E-409C-BE32-E72D297353CC}">
              <c16:uniqueId val="{00000008-FD88-4241-A8DF-0117A9C8EF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88-4241-A8DF-0117A9C8EF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5116</c:v>
                </c:pt>
                <c:pt idx="3">
                  <c:v>5825</c:v>
                </c:pt>
                <c:pt idx="6">
                  <c:v>6600</c:v>
                </c:pt>
                <c:pt idx="9">
                  <c:v>6730</c:v>
                </c:pt>
                <c:pt idx="12">
                  <c:v>6654</c:v>
                </c:pt>
              </c:numCache>
            </c:numRef>
          </c:val>
          <c:extLst>
            <c:ext xmlns:c16="http://schemas.microsoft.com/office/drawing/2014/chart" uri="{C3380CC4-5D6E-409C-BE32-E72D297353CC}">
              <c16:uniqueId val="{0000000A-FD88-4241-A8DF-0117A9C8EF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88-4241-A8DF-0117A9C8EF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2545</c:v>
                </c:pt>
                <c:pt idx="1">
                  <c:v>2880</c:v>
                </c:pt>
                <c:pt idx="2">
                  <c:v>2457</c:v>
                </c:pt>
              </c:numCache>
            </c:numRef>
          </c:val>
          <c:extLst>
            <c:ext xmlns:c16="http://schemas.microsoft.com/office/drawing/2014/chart" uri="{C3380CC4-5D6E-409C-BE32-E72D297353CC}">
              <c16:uniqueId val="{00000000-74A5-43FF-A541-2562EC909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519</c:v>
                </c:pt>
                <c:pt idx="1">
                  <c:v>552</c:v>
                </c:pt>
                <c:pt idx="2">
                  <c:v>553</c:v>
                </c:pt>
              </c:numCache>
            </c:numRef>
          </c:val>
          <c:extLst>
            <c:ext xmlns:c16="http://schemas.microsoft.com/office/drawing/2014/chart" uri="{C3380CC4-5D6E-409C-BE32-E72D297353CC}">
              <c16:uniqueId val="{00000001-74A5-43FF-A541-2562EC909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755</c:v>
                </c:pt>
                <c:pt idx="1">
                  <c:v>774</c:v>
                </c:pt>
                <c:pt idx="2">
                  <c:v>776</c:v>
                </c:pt>
              </c:numCache>
            </c:numRef>
          </c:val>
          <c:extLst>
            <c:ext xmlns:c16="http://schemas.microsoft.com/office/drawing/2014/chart" uri="{C3380CC4-5D6E-409C-BE32-E72D297353CC}">
              <c16:uniqueId val="{00000002-74A5-43FF-A541-2562EC909C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実質公債費比率の分子は、</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にかけて</a:t>
          </a:r>
          <a:r>
            <a:rPr kumimoji="1" lang="en-US" altLang="ja-JP" sz="1100" b="0" i="0" baseline="0">
              <a:solidFill>
                <a:schemeClr val="dk1"/>
              </a:solidFill>
              <a:effectLst/>
              <a:latin typeface="+mn-lt"/>
              <a:ea typeface="+mn-ea"/>
              <a:cs typeface="+mn-cs"/>
            </a:rPr>
            <a:t>49</a:t>
          </a:r>
          <a:r>
            <a:rPr kumimoji="1" lang="ja-JP" altLang="ja-JP" sz="1100" b="0" i="0" baseline="0">
              <a:solidFill>
                <a:schemeClr val="dk1"/>
              </a:solidFill>
              <a:effectLst/>
              <a:latin typeface="+mn-lt"/>
              <a:ea typeface="+mn-ea"/>
              <a:cs typeface="+mn-cs"/>
            </a:rPr>
            <a:t>百万円減少しているが、</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にかけて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R3</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R4</a:t>
          </a:r>
          <a:r>
            <a:rPr kumimoji="1" lang="ja-JP" altLang="en-US" sz="1100" b="0" i="0" baseline="0">
              <a:solidFill>
                <a:schemeClr val="dk1"/>
              </a:solidFill>
              <a:effectLst/>
              <a:latin typeface="+mn-lt"/>
              <a:ea typeface="+mn-ea"/>
              <a:cs typeface="+mn-cs"/>
            </a:rPr>
            <a:t>にかけて更に</a:t>
          </a:r>
          <a:r>
            <a:rPr kumimoji="1" lang="en-US" altLang="ja-JP" sz="1100" b="0" i="0" baseline="0">
              <a:solidFill>
                <a:schemeClr val="dk1"/>
              </a:solidFill>
              <a:effectLst/>
              <a:latin typeface="+mn-lt"/>
              <a:ea typeface="+mn-ea"/>
              <a:cs typeface="+mn-cs"/>
            </a:rPr>
            <a:t>53</a:t>
          </a:r>
          <a:r>
            <a:rPr kumimoji="1" lang="ja-JP" altLang="en-US" sz="1100" b="0" i="0" baseline="0">
              <a:solidFill>
                <a:schemeClr val="dk1"/>
              </a:solidFill>
              <a:effectLst/>
              <a:latin typeface="+mn-lt"/>
              <a:ea typeface="+mn-ea"/>
              <a:cs typeface="+mn-cs"/>
            </a:rPr>
            <a:t>百万円</a:t>
          </a:r>
          <a:r>
            <a:rPr kumimoji="1" lang="ja-JP" altLang="ja-JP" sz="1100" b="0" i="0" baseline="0">
              <a:solidFill>
                <a:schemeClr val="dk1"/>
              </a:solidFill>
              <a:effectLst/>
              <a:latin typeface="+mn-lt"/>
              <a:ea typeface="+mn-ea"/>
              <a:cs typeface="+mn-cs"/>
            </a:rPr>
            <a:t>増額した。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町債発行については普通交付税基準財政需要額算入率の高い過疎債・緊防債等を借入している。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今後も引き続き、実質公債費比率の減少に努めていく。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減債基金については、利子積立のみを実施している。</a:t>
          </a:r>
          <a:endParaRPr lang="ja-JP" altLang="ja-JP" sz="1000">
            <a:effectLst/>
          </a:endParaRPr>
        </a:p>
        <a:p>
          <a:pPr eaLnBrk="1" fontAlgn="auto" latinLnBrk="0" hangingPunct="1"/>
          <a:r>
            <a:rPr kumimoji="1" lang="ja-JP" altLang="ja-JP" sz="1100" b="0" i="0" baseline="0">
              <a:solidFill>
                <a:schemeClr val="dk1"/>
              </a:solidFill>
              <a:effectLst/>
              <a:latin typeface="+mn-lt"/>
              <a:ea typeface="+mn-ea"/>
              <a:cs typeface="+mn-cs"/>
            </a:rPr>
            <a:t>　満期一括償還地方債の償還財源としては積立をしていない。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将来負担比率の分子は、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にかけて</a:t>
          </a:r>
          <a:r>
            <a:rPr kumimoji="1" lang="en-US" altLang="ja-JP" sz="1100" b="0" i="0" baseline="0">
              <a:solidFill>
                <a:schemeClr val="dk1"/>
              </a:solidFill>
              <a:effectLst/>
              <a:latin typeface="+mn-lt"/>
              <a:ea typeface="+mn-ea"/>
              <a:cs typeface="+mn-cs"/>
            </a:rPr>
            <a:t>472</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Ｈ</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までは、新規借入が減少し、一般会計等に係る地方債現在高及び公営企業債等繰入見込額が減少したことにより、将来負担比率の分子が減少したと考えられる。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Ｈ</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からＲ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にかけては、近年の設楽ダム建設事業に係る地域整備事業の事業費が増加したことにより町債発行額が増加し、一般会計等に係る地方債現在高が増加したことにより、将来負担比率の分子が増加した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については、歳出額の減額により充当可能基金が増額したため、将来負担比率の分子が減少に転じた。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R4</a:t>
          </a:r>
          <a:r>
            <a:rPr kumimoji="1" lang="ja-JP" altLang="en-US" sz="1100" b="0" i="0" baseline="0">
              <a:solidFill>
                <a:schemeClr val="dk1"/>
              </a:solidFill>
              <a:effectLst/>
              <a:latin typeface="+mn-lt"/>
              <a:ea typeface="+mn-ea"/>
              <a:cs typeface="+mn-cs"/>
            </a:rPr>
            <a:t>は公営企業会計準備のために財政調整基金を大きく取り崩したこともあり、増加となっている。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今後は、設楽ダム建設に係る水源地域整備事業、水源地域振興事業による町債借入の増加が予想されるため、適切な財源運営に努める必要がある。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からＲ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比較（</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421</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増加要因：定期預金による利子積立（各基金）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減少要因：</a:t>
          </a:r>
          <a:r>
            <a:rPr kumimoji="1" lang="ja-JP" altLang="en-US" sz="1100" b="0" i="0" baseline="0">
              <a:solidFill>
                <a:schemeClr val="dk1"/>
              </a:solidFill>
              <a:effectLst/>
              <a:latin typeface="+mn-lt"/>
              <a:ea typeface="+mn-ea"/>
              <a:cs typeface="+mn-cs"/>
            </a:rPr>
            <a:t>公営企業会計準備のため、準備資金としての操出金を財政調整基金から取り崩し</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普通交付税について、合併算定替特例がＲ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で終了となったこと、人口減少による測定単位が減少することなどにより、今後、交付額が減少していくことが想定される。</a:t>
          </a:r>
          <a:r>
            <a:rPr kumimoji="1" lang="ja-JP" altLang="en-US" sz="1100" b="0" i="0" baseline="0">
              <a:solidFill>
                <a:schemeClr val="dk1"/>
              </a:solidFill>
              <a:effectLst/>
              <a:latin typeface="+mn-lt"/>
              <a:ea typeface="+mn-ea"/>
              <a:cs typeface="+mn-cs"/>
            </a:rPr>
            <a:t>施設の老朽化に伴い町債を活用しにくい維持経費が今後も増加していくことが考えられるため、</a:t>
          </a:r>
          <a:r>
            <a:rPr kumimoji="1" lang="ja-JP" altLang="ja-JP" sz="1100" b="0" i="0" baseline="0">
              <a:solidFill>
                <a:schemeClr val="dk1"/>
              </a:solidFill>
              <a:effectLst/>
              <a:latin typeface="+mn-lt"/>
              <a:ea typeface="+mn-ea"/>
              <a:cs typeface="+mn-cs"/>
            </a:rPr>
            <a:t>ダム建設後の体制も踏まえ、各基金の使途目的に応じた財源として最低限の取崩しを行っていく。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ふるさと創生基金：「自ら考え自ら行う地域づくり事業」を実施するため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公共施設等総合管理基金：公共施設の整備、更新、統廃合及び長寿命化などを計画的に行うため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教育振興基金：教育の振興に必要な財源を確保するため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ふるさと創生基金：定期預金による利子積立を行った。（Ｒ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公共施設等総合管理基金：施設除却、施設整備に係る公債費に係る財源として取崩し（Ｒ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教育振興基金：定期預金による利子積立を行った。（Ｒ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普通交付税について、合併算定替特例がＲ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で終了となったこと、人口減少による測定単位が減少することなどにより、今後、交付額が減少することが予想され、今後は、基金一般積立（利子積立以外）を行うことは難しいと考える。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特段の目標額・目標年次等はないが、財政調整基金の取崩し状況を踏まえ、各基金の使途目的に応じた財源として、最低限の取崩しを行っていく。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からＲ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比較（</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423</a:t>
          </a:r>
          <a:r>
            <a:rPr kumimoji="1" lang="ja-JP" altLang="ja-JP" sz="1100" b="0" i="0" baseline="0">
              <a:solidFill>
                <a:schemeClr val="dk1"/>
              </a:solidFill>
              <a:effectLst/>
              <a:latin typeface="+mn-lt"/>
              <a:ea typeface="+mn-ea"/>
              <a:cs typeface="+mn-cs"/>
            </a:rPr>
            <a:t>百万円）</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kumimoji="1" lang="ja-JP" altLang="ja-JP" sz="1100" b="0" i="0" baseline="0">
              <a:solidFill>
                <a:schemeClr val="dk1"/>
              </a:solidFill>
              <a:effectLst/>
              <a:latin typeface="+mn-lt"/>
              <a:ea typeface="+mn-ea"/>
              <a:cs typeface="+mn-cs"/>
            </a:rPr>
            <a:t>公営企業会計準備のため、準備資金としての操出金を財政調整基金から取り崩し</a:t>
          </a:r>
          <a:r>
            <a:rPr kumimoji="1" lang="ja-JP" altLang="en-US" sz="1100" b="0" i="0" baseline="0">
              <a:solidFill>
                <a:schemeClr val="dk1"/>
              </a:solidFill>
              <a:effectLst/>
              <a:latin typeface="+mn-lt"/>
              <a:ea typeface="+mn-ea"/>
              <a:cs typeface="+mn-cs"/>
            </a:rPr>
            <a:t>、各会計へ資金移動した。</a:t>
          </a:r>
          <a:endParaRPr lang="ja-JP" altLang="ja-JP" sz="1400">
            <a:effectLst/>
          </a:endParaRPr>
        </a:p>
        <a:p>
          <a:pPr eaLnBrk="1" fontAlgn="auto" latinLnBrk="0" hangingPunct="1"/>
          <a:endParaRPr lang="en-US" altLang="ja-JP" sz="1400">
            <a:effectLst/>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では</a:t>
          </a:r>
          <a:r>
            <a:rPr kumimoji="1" lang="ja-JP" altLang="en-US" sz="1100" b="0" i="0" baseline="0">
              <a:solidFill>
                <a:schemeClr val="dk1"/>
              </a:solidFill>
              <a:effectLst/>
              <a:latin typeface="+mn-lt"/>
              <a:ea typeface="+mn-ea"/>
              <a:cs typeface="+mn-cs"/>
            </a:rPr>
            <a:t>特殊事情ではあるが大きく取り崩すこととなった。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しかし、人口減の町勢を鑑みると</a:t>
          </a:r>
          <a:r>
            <a:rPr kumimoji="1" lang="ja-JP" altLang="ja-JP" sz="1100" b="0" i="0" baseline="0">
              <a:solidFill>
                <a:schemeClr val="dk1"/>
              </a:solidFill>
              <a:effectLst/>
              <a:latin typeface="+mn-lt"/>
              <a:ea typeface="+mn-ea"/>
              <a:cs typeface="+mn-cs"/>
            </a:rPr>
            <a:t>、今後継続して基金積立（利子積立以外）を行うことは難しいと考える。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特段の目標額・目標年次等はないが、最低限の取崩しを行っていく。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からＲ</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比較（</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定期預金による利子積立を行った。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普通交付税の合併算定替特例について、Ｒ２で終了となったこと、人口減少による測定単位の減少などにより、今後減少が予想され、今後は、基金積立（利子積立以外）を行うことは難しいと考える。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特段の目標額・目標年次等はないが、最低限の取崩しを行っていく。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8459A95-43A1-4C15-8C5D-A7310C7FC7A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98BF1F1-0AB3-402F-B183-63325486150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7B9A573-4902-41B7-80E8-4005C3615FF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469FC9F-4875-4F48-8CFE-A1AD9ADEA84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3E58BE7-40FF-4991-8AE7-39135A0C29ED}"/>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E222C0A-B273-4364-822F-E2164DFEF467}"/>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825E128-92A6-4E64-BD90-6BA1FE5194A4}"/>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94CBF05-9E2F-429F-8FEC-F25DFE3194D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5463787-949D-472D-B658-AFBF44BC1C25}"/>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6AEAFE2-5858-46F7-8A03-96B9AACCF54C}"/>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4,301
273.94
6,450,240
6,297,775
65,000
3,364,213
6,654,020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6AAFD0D-8855-467A-A989-5C2C840407A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3DCDA4F-2A7B-4DE9-949B-B1D4F372E127}"/>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8BBC2D0-3CCC-4C0B-A0E5-BB05F23BC3C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873DED9-4C18-4047-9807-AF0C26400D7B}"/>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657E54E-1F8F-412B-AA1D-9217673A1E2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C6A0F25-FE4E-4811-A3EC-55E787F877A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4016049-9878-4CC8-9249-226F46895CFF}"/>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61F7ED1-0D98-4333-BC09-12B7D9D0BC2C}"/>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AC6F247-E122-4831-ADE3-E686EB8120E2}"/>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1E616F5-A1E5-4609-B08E-33739B21849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B40F8E5-555B-47F6-81CE-18CB6319248A}"/>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5F167F9-0348-49AB-8376-6320E8A5798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2412590-DDE8-4B8A-9EA3-BA06DA7C33B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B29AD6C-169B-4746-A401-1ACBB131088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F21B6AD-EC00-430B-B93A-28E4EC6DD48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25C3A7F-E3EE-4C2B-A24A-B9C08C94AB3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25A900E-C93E-401C-BB5A-4DE14F94AF2E}"/>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E7FE9B4-8ADC-49AA-9CD7-2D2F85519B5B}"/>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5585FAB-7AF0-44AC-902D-542FAB961A4C}"/>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F3907FD-7899-4D2F-A9BB-AEB59BD9E5A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888ECCD-CAFD-4229-B03C-EF7185D516CC}"/>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20A0BAC-D6DB-4A01-8B5E-3CFE2EEDA2A2}"/>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A7B9A81-77E5-4EC6-B54C-876A6CB0EE12}"/>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608597D-7496-425E-9508-109101A6DAF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DCF77BE-24DF-4D5D-AE0A-B8AC665012A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999BA78-2F55-43A2-8080-84C6CB54D14C}"/>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E17A22F-31C7-4ACB-93F1-91EF8EA0CF33}"/>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FBB0554-79D7-449E-A6F9-E07DF4E1A1A5}"/>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746C642-0071-470F-9C67-ECB2258BC81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008F168-6E8D-4A7A-8454-737393207F73}"/>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D491B7C-12BC-4AAA-B0F2-E30ECE8E1CA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447196D-A1DB-4A43-9021-C9CCACB5D716}"/>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91DFB2A-479F-4495-9FE6-8CF2A30C80DD}"/>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6D99FEC-84D2-4CD0-B561-5F7A02E43ADA}"/>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4498680-044A-41FB-9768-C57A7773337D}"/>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6C7109A-7E6C-496A-99A0-5484FB1636AF}"/>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C74D20C-8462-4CD1-A38A-78DC655D619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少子高齢化による人口減少やにそれに伴う税収減などから低い水準で推移しており、Ｒ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も同水準となった。</a:t>
          </a:r>
          <a:endParaRPr lang="ja-JP" altLang="ja-JP">
            <a:effectLst/>
          </a:endParaRPr>
        </a:p>
        <a:p>
          <a:r>
            <a:rPr kumimoji="1" lang="ja-JP" altLang="ja-JP" sz="1100">
              <a:solidFill>
                <a:schemeClr val="dk1"/>
              </a:solidFill>
              <a:effectLst/>
              <a:latin typeface="+mn-lt"/>
              <a:ea typeface="+mn-ea"/>
              <a:cs typeface="+mn-cs"/>
            </a:rPr>
            <a:t>　適切な人員管理及び事務事業の精査を行うなど徹底的な歳出の見直しと、徴収率の向上など歳入の確保に努めていく。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7C849AD-641D-431A-823C-78007BD10274}"/>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63AE6F5-C39D-4B2F-A8A1-8487692DB0E7}"/>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49D3AA5-37A4-407A-95F1-402B4A1B3173}"/>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09A996A-4654-46BC-B3FD-FA49A6D6D4A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9D971F2-4ECF-4899-A1D8-0EF3F47D985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23940E4-161C-4448-9FBC-32BDAD606331}"/>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2AFCB0E-25B0-477F-B5FE-B25B65F0C232}"/>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F0E3D58-8935-4EC1-83CE-1BCBA9CE093D}"/>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0C1BD27-C558-4BFE-B681-BE0D3373818A}"/>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0B9C7BE-0CD3-4E8C-A57C-33490721C68E}"/>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77B11F5-B267-4615-B0D0-42C76672709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0A3FFEA-14B6-4D25-B821-3CB51B3C8AB3}"/>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6EBACCCF-ED8A-4CD7-BAEA-00C5767D552E}"/>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A38D985-3297-4E36-956C-9C06687301AD}"/>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34E1808-86C6-4104-80D5-3FB449E3ED1C}"/>
            </a:ext>
          </a:extLst>
        </xdr:cNvPr>
        <xdr:cNvCxnSpPr/>
      </xdr:nvCxnSpPr>
      <xdr:spPr>
        <a:xfrm flipV="1">
          <a:off x="4514850" y="6031230"/>
          <a:ext cx="0" cy="1510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69F28FAE-95CC-4679-92B8-23601799D874}"/>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372C8FCB-3BF6-425A-BED8-3761B94719FF}"/>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FE30BC4F-5646-4823-9B57-002BD04ABCFF}"/>
            </a:ext>
          </a:extLst>
        </xdr:cNvPr>
        <xdr:cNvSpPr txBox="1"/>
      </xdr:nvSpPr>
      <xdr:spPr>
        <a:xfrm>
          <a:off x="4584700" y="57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8FD8E701-DCD2-4356-87BB-D39AE1452B08}"/>
            </a:ext>
          </a:extLst>
        </xdr:cNvPr>
        <xdr:cNvCxnSpPr/>
      </xdr:nvCxnSpPr>
      <xdr:spPr>
        <a:xfrm>
          <a:off x="4425950" y="6031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7A616F74-A6BA-4959-8CD2-D2910E88B45C}"/>
            </a:ext>
          </a:extLst>
        </xdr:cNvPr>
        <xdr:cNvCxnSpPr/>
      </xdr:nvCxnSpPr>
      <xdr:spPr>
        <a:xfrm>
          <a:off x="3752850" y="742865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535B3404-697B-4910-8C9E-59EE4F11F72F}"/>
            </a:ext>
          </a:extLst>
        </xdr:cNvPr>
        <xdr:cNvSpPr txBox="1"/>
      </xdr:nvSpPr>
      <xdr:spPr>
        <a:xfrm>
          <a:off x="4584700" y="7210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7762C7C3-CD3E-418C-91FB-34DAE5DA2BA5}"/>
            </a:ext>
          </a:extLst>
        </xdr:cNvPr>
        <xdr:cNvSpPr/>
      </xdr:nvSpPr>
      <xdr:spPr>
        <a:xfrm>
          <a:off x="4464050" y="7365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444962E7-BE0B-409B-A7A2-BB47109D0245}"/>
            </a:ext>
          </a:extLst>
        </xdr:cNvPr>
        <xdr:cNvCxnSpPr/>
      </xdr:nvCxnSpPr>
      <xdr:spPr>
        <a:xfrm>
          <a:off x="2940050" y="7428654"/>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CFDA8A33-6744-4F52-A8C1-3E41CD1FE9C3}"/>
            </a:ext>
          </a:extLst>
        </xdr:cNvPr>
        <xdr:cNvSpPr/>
      </xdr:nvSpPr>
      <xdr:spPr>
        <a:xfrm>
          <a:off x="3702050" y="73575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C40DA5E8-67CE-4C51-A666-A487434EE043}"/>
            </a:ext>
          </a:extLst>
        </xdr:cNvPr>
        <xdr:cNvSpPr txBox="1"/>
      </xdr:nvSpPr>
      <xdr:spPr>
        <a:xfrm>
          <a:off x="3409950" y="713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6E93D37D-8A77-41ED-8645-AF20867B5627}"/>
            </a:ext>
          </a:extLst>
        </xdr:cNvPr>
        <xdr:cNvCxnSpPr/>
      </xdr:nvCxnSpPr>
      <xdr:spPr>
        <a:xfrm>
          <a:off x="2127250" y="7428654"/>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C4C7C437-C84A-4CA3-A890-038EC2BCC373}"/>
            </a:ext>
          </a:extLst>
        </xdr:cNvPr>
        <xdr:cNvSpPr/>
      </xdr:nvSpPr>
      <xdr:spPr>
        <a:xfrm>
          <a:off x="2889250" y="741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76" name="テキスト ボックス 75">
          <a:extLst>
            <a:ext uri="{FF2B5EF4-FFF2-40B4-BE49-F238E27FC236}">
              <a16:creationId xmlns:a16="http://schemas.microsoft.com/office/drawing/2014/main" id="{6525EED1-BEC7-48AA-BFF4-850C2DE0BB32}"/>
            </a:ext>
          </a:extLst>
        </xdr:cNvPr>
        <xdr:cNvSpPr txBox="1"/>
      </xdr:nvSpPr>
      <xdr:spPr>
        <a:xfrm>
          <a:off x="2597150" y="750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BD687D6D-B5E7-4718-A598-FD60A0A698B8}"/>
            </a:ext>
          </a:extLst>
        </xdr:cNvPr>
        <xdr:cNvCxnSpPr/>
      </xdr:nvCxnSpPr>
      <xdr:spPr>
        <a:xfrm flipV="1">
          <a:off x="1333500" y="7428654"/>
          <a:ext cx="7937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B73030FA-AB87-4306-A68C-C6570205ECAF}"/>
            </a:ext>
          </a:extLst>
        </xdr:cNvPr>
        <xdr:cNvSpPr/>
      </xdr:nvSpPr>
      <xdr:spPr>
        <a:xfrm>
          <a:off x="2095500" y="73494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4108C8F9-C189-44DA-A07A-DA1BC8CD240C}"/>
            </a:ext>
          </a:extLst>
        </xdr:cNvPr>
        <xdr:cNvSpPr txBox="1"/>
      </xdr:nvSpPr>
      <xdr:spPr>
        <a:xfrm>
          <a:off x="178435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80" name="フローチャート: 判断 79">
          <a:extLst>
            <a:ext uri="{FF2B5EF4-FFF2-40B4-BE49-F238E27FC236}">
              <a16:creationId xmlns:a16="http://schemas.microsoft.com/office/drawing/2014/main" id="{58CD9AEF-07C0-4AC2-AE11-FF9AF680ACAF}"/>
            </a:ext>
          </a:extLst>
        </xdr:cNvPr>
        <xdr:cNvSpPr/>
      </xdr:nvSpPr>
      <xdr:spPr>
        <a:xfrm>
          <a:off x="1282700" y="735753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89340</xdr:rowOff>
    </xdr:from>
    <xdr:ext cx="762000" cy="259045"/>
    <xdr:sp macro="" textlink="">
      <xdr:nvSpPr>
        <xdr:cNvPr id="81" name="テキスト ボックス 80">
          <a:extLst>
            <a:ext uri="{FF2B5EF4-FFF2-40B4-BE49-F238E27FC236}">
              <a16:creationId xmlns:a16="http://schemas.microsoft.com/office/drawing/2014/main" id="{898CF9C3-B78C-4684-B861-61C7056DB30E}"/>
            </a:ext>
          </a:extLst>
        </xdr:cNvPr>
        <xdr:cNvSpPr txBox="1"/>
      </xdr:nvSpPr>
      <xdr:spPr>
        <a:xfrm>
          <a:off x="971550" y="71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18E7B9A-F726-42F0-AF80-B5D8A6AF5CEE}"/>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515F24F-6F93-4FA8-A5F8-403BE790B14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FA787BC-2EFC-4A13-ACE6-A97CA0C7389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7DD51ED-8D0D-49B7-A623-1B378BD73344}"/>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D3F13BE-78B0-4AA1-9E07-5588279FDB91}"/>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9FD89F5E-10E7-4AF9-A132-53B6B789818D}"/>
            </a:ext>
          </a:extLst>
        </xdr:cNvPr>
        <xdr:cNvSpPr/>
      </xdr:nvSpPr>
      <xdr:spPr>
        <a:xfrm>
          <a:off x="4464050" y="73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4521319F-F7B7-4A0C-A3A6-E7130B1B8D7F}"/>
            </a:ext>
          </a:extLst>
        </xdr:cNvPr>
        <xdr:cNvSpPr txBox="1"/>
      </xdr:nvSpPr>
      <xdr:spPr>
        <a:xfrm>
          <a:off x="4584700" y="73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1A1B901-5190-4495-896D-646875D6D015}"/>
            </a:ext>
          </a:extLst>
        </xdr:cNvPr>
        <xdr:cNvSpPr/>
      </xdr:nvSpPr>
      <xdr:spPr>
        <a:xfrm>
          <a:off x="3702050" y="73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6CDBB3FA-3C6A-460B-AE59-2665C912F0AB}"/>
            </a:ext>
          </a:extLst>
        </xdr:cNvPr>
        <xdr:cNvSpPr txBox="1"/>
      </xdr:nvSpPr>
      <xdr:spPr>
        <a:xfrm>
          <a:off x="3409950" y="7464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ECB246BB-4C44-4BFF-A1A6-A11BD3103DE3}"/>
            </a:ext>
          </a:extLst>
        </xdr:cNvPr>
        <xdr:cNvSpPr/>
      </xdr:nvSpPr>
      <xdr:spPr>
        <a:xfrm>
          <a:off x="2889250" y="73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a:extLst>
            <a:ext uri="{FF2B5EF4-FFF2-40B4-BE49-F238E27FC236}">
              <a16:creationId xmlns:a16="http://schemas.microsoft.com/office/drawing/2014/main" id="{174314A7-DDCF-4F8C-8A9F-3885BA36F5F5}"/>
            </a:ext>
          </a:extLst>
        </xdr:cNvPr>
        <xdr:cNvSpPr txBox="1"/>
      </xdr:nvSpPr>
      <xdr:spPr>
        <a:xfrm>
          <a:off x="2597150" y="715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C429178-FF7F-4692-A19F-6BB7057BCCB5}"/>
            </a:ext>
          </a:extLst>
        </xdr:cNvPr>
        <xdr:cNvSpPr/>
      </xdr:nvSpPr>
      <xdr:spPr>
        <a:xfrm>
          <a:off x="2095500" y="73778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a:extLst>
            <a:ext uri="{FF2B5EF4-FFF2-40B4-BE49-F238E27FC236}">
              <a16:creationId xmlns:a16="http://schemas.microsoft.com/office/drawing/2014/main" id="{2E668C13-55C1-4C72-85AC-9490387C11C2}"/>
            </a:ext>
          </a:extLst>
        </xdr:cNvPr>
        <xdr:cNvSpPr txBox="1"/>
      </xdr:nvSpPr>
      <xdr:spPr>
        <a:xfrm>
          <a:off x="1784350" y="746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7ED1656D-4426-4079-869A-FB845D096801}"/>
            </a:ext>
          </a:extLst>
        </xdr:cNvPr>
        <xdr:cNvSpPr/>
      </xdr:nvSpPr>
      <xdr:spPr>
        <a:xfrm>
          <a:off x="1282700" y="73858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5407E796-582E-41AC-8828-E9A8D2B106FD}"/>
            </a:ext>
          </a:extLst>
        </xdr:cNvPr>
        <xdr:cNvSpPr txBox="1"/>
      </xdr:nvSpPr>
      <xdr:spPr>
        <a:xfrm>
          <a:off x="971550" y="747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21E85EF-09CD-4C9B-B69A-D3ED19DA360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D77B44D7-44E8-4CAF-ADF3-E9A5D29D438C}"/>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EE03BD4-D12B-44DD-8060-81DE459A6FC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DF94B5D-81A5-4A28-890F-45038CB70156}"/>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55D2D8D-52BC-4006-B0D7-E6608FD34B4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4BD5FBF0-B5AB-4E3B-B2C4-8AEC44835CEE}"/>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8D3D07DD-D12A-4ED9-B255-03194C5D395B}"/>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C49E6A1-411E-4B20-B03E-809F532D0E8C}"/>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6D705483-0AB3-4AAA-8BF9-5F144BFF5B2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51DCB103-DC51-461C-9BF9-64C7D8A8430D}"/>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A6C077E-C540-4F63-946B-99FBE7E1C1DE}"/>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78F02CC-F9FD-40B9-AE80-27E078584E1B}"/>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9F9B73C-7621-43D7-878C-8537C51BD3C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算定分母である経常一般財源等の内、普通交付税の減額により一般財源が減少した一方で、公債費や公共施設管理などの経常経費が増加したことにより、Ｒ４は増加した。この比率についてはＲ６以降も上昇することが見込まれる。</a:t>
          </a:r>
          <a:endParaRPr lang="ja-JP" altLang="ja-JP">
            <a:effectLst/>
          </a:endParaRPr>
        </a:p>
        <a:p>
          <a:r>
            <a:rPr kumimoji="1" lang="ja-JP" altLang="ja-JP" sz="1100">
              <a:solidFill>
                <a:schemeClr val="dk1"/>
              </a:solidFill>
              <a:effectLst/>
              <a:latin typeface="+mn-lt"/>
              <a:ea typeface="+mn-ea"/>
              <a:cs typeface="+mn-cs"/>
            </a:rPr>
            <a:t>　今後は、①特定目的基金の減少による特財充当が難しくなることにより経常経費充当一般財源が増加する、②公債費がＲ１以降の町債発行額急増の影響で増加する、といった要因により経常収支比率は増加していくと考えられ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81652C55-F32E-4CB6-9631-64D5EF4A7BF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6BD2F52-4803-4F85-B88F-FD39C679F258}"/>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8D7893B-1C3B-4DC4-BD7F-13B0B762B1A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3716AF95-AD9F-4183-878B-485CCDEFBDBA}"/>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75DE74AF-88E0-4062-B9F5-2862099E2BD3}"/>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4CB5696F-7DAE-4FA4-AADB-CAD7CED06656}"/>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ABFA3802-136A-4540-947F-11999EABEEB6}"/>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B293AB2F-BA63-407A-AA37-64E56BE3B517}"/>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8FEF7303-AFB8-4C07-AFD8-876FF7C6879C}"/>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BF84520-50A8-41BB-9BD9-C8878FC43A01}"/>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417D07F1-59A3-4179-9748-7FB584DC313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F1D7737-E07C-429F-B7D0-3F8A187CE487}"/>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C466111-CD43-4D5D-9015-8201B09CBAA8}"/>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A1D3AFC0-B16D-47DE-A5BF-3CFF049DFDD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96391E0-4E0E-4E9B-ACE5-F0994AAB17C8}"/>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D89C75A-E96F-48FB-997B-F877E129C3B5}"/>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A4ADB7BC-C6C1-42C0-8CA0-CF50F44E28FF}"/>
            </a:ext>
          </a:extLst>
        </xdr:cNvPr>
        <xdr:cNvCxnSpPr/>
      </xdr:nvCxnSpPr>
      <xdr:spPr>
        <a:xfrm flipV="1">
          <a:off x="4514850" y="9846099"/>
          <a:ext cx="0" cy="14014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D05553F0-2033-407D-8D88-F746584BB6EF}"/>
            </a:ext>
          </a:extLst>
        </xdr:cNvPr>
        <xdr:cNvSpPr txBox="1"/>
      </xdr:nvSpPr>
      <xdr:spPr>
        <a:xfrm>
          <a:off x="458470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E2B2BB4F-E316-41F9-8004-EB44168FDBD1}"/>
            </a:ext>
          </a:extLst>
        </xdr:cNvPr>
        <xdr:cNvCxnSpPr/>
      </xdr:nvCxnSpPr>
      <xdr:spPr>
        <a:xfrm>
          <a:off x="442595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B11C62FA-5B88-479F-9257-E8846891F76A}"/>
            </a:ext>
          </a:extLst>
        </xdr:cNvPr>
        <xdr:cNvSpPr txBox="1"/>
      </xdr:nvSpPr>
      <xdr:spPr>
        <a:xfrm>
          <a:off x="4584700" y="959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6B3A4E7F-077C-4285-AED9-1CCE6E5D6F08}"/>
            </a:ext>
          </a:extLst>
        </xdr:cNvPr>
        <xdr:cNvCxnSpPr/>
      </xdr:nvCxnSpPr>
      <xdr:spPr>
        <a:xfrm>
          <a:off x="4425950" y="9846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92710</xdr:rowOff>
    </xdr:to>
    <xdr:cxnSp macro="">
      <xdr:nvCxnSpPr>
        <xdr:cNvPr id="131" name="直線コネクタ 130">
          <a:extLst>
            <a:ext uri="{FF2B5EF4-FFF2-40B4-BE49-F238E27FC236}">
              <a16:creationId xmlns:a16="http://schemas.microsoft.com/office/drawing/2014/main" id="{345E38CE-0955-487B-9E7C-191A4398922B}"/>
            </a:ext>
          </a:extLst>
        </xdr:cNvPr>
        <xdr:cNvCxnSpPr/>
      </xdr:nvCxnSpPr>
      <xdr:spPr>
        <a:xfrm>
          <a:off x="3752850" y="10220537"/>
          <a:ext cx="762000" cy="26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34ADA5DD-555E-4131-B04D-31573846078E}"/>
            </a:ext>
          </a:extLst>
        </xdr:cNvPr>
        <xdr:cNvSpPr txBox="1"/>
      </xdr:nvSpPr>
      <xdr:spPr>
        <a:xfrm>
          <a:off x="4584700" y="10544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AA11CC40-AF79-41E2-B1DD-34A78B2E6704}"/>
            </a:ext>
          </a:extLst>
        </xdr:cNvPr>
        <xdr:cNvSpPr/>
      </xdr:nvSpPr>
      <xdr:spPr>
        <a:xfrm>
          <a:off x="446405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63</xdr:row>
      <xdr:rowOff>86148</xdr:rowOff>
    </xdr:to>
    <xdr:cxnSp macro="">
      <xdr:nvCxnSpPr>
        <xdr:cNvPr id="134" name="直線コネクタ 133">
          <a:extLst>
            <a:ext uri="{FF2B5EF4-FFF2-40B4-BE49-F238E27FC236}">
              <a16:creationId xmlns:a16="http://schemas.microsoft.com/office/drawing/2014/main" id="{777E392A-BCD9-4767-9C20-E7D560CB6460}"/>
            </a:ext>
          </a:extLst>
        </xdr:cNvPr>
        <xdr:cNvCxnSpPr/>
      </xdr:nvCxnSpPr>
      <xdr:spPr>
        <a:xfrm flipV="1">
          <a:off x="2940050" y="10220537"/>
          <a:ext cx="812800" cy="4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6FFB3486-E360-4E26-94EF-2052885F397C}"/>
            </a:ext>
          </a:extLst>
        </xdr:cNvPr>
        <xdr:cNvSpPr/>
      </xdr:nvSpPr>
      <xdr:spPr>
        <a:xfrm>
          <a:off x="3702050" y="104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BEA3B635-1E3B-4356-8C73-C42FA402E488}"/>
            </a:ext>
          </a:extLst>
        </xdr:cNvPr>
        <xdr:cNvSpPr txBox="1"/>
      </xdr:nvSpPr>
      <xdr:spPr>
        <a:xfrm>
          <a:off x="3409950" y="105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62019</xdr:rowOff>
    </xdr:from>
    <xdr:to>
      <xdr:col>15</xdr:col>
      <xdr:colOff>82550</xdr:colOff>
      <xdr:row>63</xdr:row>
      <xdr:rowOff>86148</xdr:rowOff>
    </xdr:to>
    <xdr:cxnSp macro="">
      <xdr:nvCxnSpPr>
        <xdr:cNvPr id="137" name="直線コネクタ 136">
          <a:extLst>
            <a:ext uri="{FF2B5EF4-FFF2-40B4-BE49-F238E27FC236}">
              <a16:creationId xmlns:a16="http://schemas.microsoft.com/office/drawing/2014/main" id="{9FAA7E58-6CC4-4864-8F6F-9C226DCF3FC4}"/>
            </a:ext>
          </a:extLst>
        </xdr:cNvPr>
        <xdr:cNvCxnSpPr/>
      </xdr:nvCxnSpPr>
      <xdr:spPr>
        <a:xfrm>
          <a:off x="2127250" y="10623339"/>
          <a:ext cx="8128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545775FC-2F8A-4AF2-8A87-8CEBA8576444}"/>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6050244C-83E3-42EF-A0BA-74AE0F33D740}"/>
            </a:ext>
          </a:extLst>
        </xdr:cNvPr>
        <xdr:cNvSpPr txBox="1"/>
      </xdr:nvSpPr>
      <xdr:spPr>
        <a:xfrm>
          <a:off x="25971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64</xdr:row>
      <xdr:rowOff>71544</xdr:rowOff>
    </xdr:to>
    <xdr:cxnSp macro="">
      <xdr:nvCxnSpPr>
        <xdr:cNvPr id="140" name="直線コネクタ 139">
          <a:extLst>
            <a:ext uri="{FF2B5EF4-FFF2-40B4-BE49-F238E27FC236}">
              <a16:creationId xmlns:a16="http://schemas.microsoft.com/office/drawing/2014/main" id="{61E7B4EB-E461-4CD4-90FF-05E15E854311}"/>
            </a:ext>
          </a:extLst>
        </xdr:cNvPr>
        <xdr:cNvCxnSpPr/>
      </xdr:nvCxnSpPr>
      <xdr:spPr>
        <a:xfrm flipV="1">
          <a:off x="1333500" y="10623339"/>
          <a:ext cx="79375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9931973F-EAE8-49B2-B0B2-0E9823453669}"/>
            </a:ext>
          </a:extLst>
        </xdr:cNvPr>
        <xdr:cNvSpPr/>
      </xdr:nvSpPr>
      <xdr:spPr>
        <a:xfrm>
          <a:off x="2095500" y="108261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a:extLst>
            <a:ext uri="{FF2B5EF4-FFF2-40B4-BE49-F238E27FC236}">
              <a16:creationId xmlns:a16="http://schemas.microsoft.com/office/drawing/2014/main" id="{DB53E051-5D05-48FC-AF3E-1904F1606F15}"/>
            </a:ext>
          </a:extLst>
        </xdr:cNvPr>
        <xdr:cNvSpPr txBox="1"/>
      </xdr:nvSpPr>
      <xdr:spPr>
        <a:xfrm>
          <a:off x="1784350" y="1090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75D55508-0DD8-45CC-9A05-2D1AA48508BD}"/>
            </a:ext>
          </a:extLst>
        </xdr:cNvPr>
        <xdr:cNvSpPr/>
      </xdr:nvSpPr>
      <xdr:spPr>
        <a:xfrm>
          <a:off x="1282700" y="108180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E54623FC-505D-4511-9545-BC5593ABF1AF}"/>
            </a:ext>
          </a:extLst>
        </xdr:cNvPr>
        <xdr:cNvSpPr txBox="1"/>
      </xdr:nvSpPr>
      <xdr:spPr>
        <a:xfrm>
          <a:off x="971550" y="1090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59E26A6-B785-440B-80B1-9F3CDAFB287F}"/>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961634F-BB14-48CE-875D-97A372D96113}"/>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DFF0F59-4DC0-46E9-BFE8-989321E5F531}"/>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F2EC042-A896-48A8-AE8F-A97C5F70A18C}"/>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6F180CC-70C4-4D2D-821F-CC5BA45C82C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0" name="楕円 149">
          <a:extLst>
            <a:ext uri="{FF2B5EF4-FFF2-40B4-BE49-F238E27FC236}">
              <a16:creationId xmlns:a16="http://schemas.microsoft.com/office/drawing/2014/main" id="{C25EE0A0-1E06-4121-84EF-3CAFE1E47743}"/>
            </a:ext>
          </a:extLst>
        </xdr:cNvPr>
        <xdr:cNvSpPr/>
      </xdr:nvSpPr>
      <xdr:spPr>
        <a:xfrm>
          <a:off x="446405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1" name="財政構造の弾力性該当値テキスト">
          <a:extLst>
            <a:ext uri="{FF2B5EF4-FFF2-40B4-BE49-F238E27FC236}">
              <a16:creationId xmlns:a16="http://schemas.microsoft.com/office/drawing/2014/main" id="{5D272F12-B308-4127-B7CA-737FA3AF0B2C}"/>
            </a:ext>
          </a:extLst>
        </xdr:cNvPr>
        <xdr:cNvSpPr txBox="1"/>
      </xdr:nvSpPr>
      <xdr:spPr>
        <a:xfrm>
          <a:off x="45847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2" name="楕円 151">
          <a:extLst>
            <a:ext uri="{FF2B5EF4-FFF2-40B4-BE49-F238E27FC236}">
              <a16:creationId xmlns:a16="http://schemas.microsoft.com/office/drawing/2014/main" id="{6052794F-95B0-4D98-B787-2581BE894A11}"/>
            </a:ext>
          </a:extLst>
        </xdr:cNvPr>
        <xdr:cNvSpPr/>
      </xdr:nvSpPr>
      <xdr:spPr>
        <a:xfrm>
          <a:off x="3702050" y="10169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3" name="テキスト ボックス 152">
          <a:extLst>
            <a:ext uri="{FF2B5EF4-FFF2-40B4-BE49-F238E27FC236}">
              <a16:creationId xmlns:a16="http://schemas.microsoft.com/office/drawing/2014/main" id="{80C03F07-A8ED-4F7E-A573-110D0C27236B}"/>
            </a:ext>
          </a:extLst>
        </xdr:cNvPr>
        <xdr:cNvSpPr txBox="1"/>
      </xdr:nvSpPr>
      <xdr:spPr>
        <a:xfrm>
          <a:off x="3409950" y="9942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4" name="楕円 153">
          <a:extLst>
            <a:ext uri="{FF2B5EF4-FFF2-40B4-BE49-F238E27FC236}">
              <a16:creationId xmlns:a16="http://schemas.microsoft.com/office/drawing/2014/main" id="{655B722E-CF97-45EE-B9F5-1E953FCCB516}"/>
            </a:ext>
          </a:extLst>
        </xdr:cNvPr>
        <xdr:cNvSpPr/>
      </xdr:nvSpPr>
      <xdr:spPr>
        <a:xfrm>
          <a:off x="2889250" y="105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147125</xdr:rowOff>
    </xdr:from>
    <xdr:ext cx="762000" cy="259045"/>
    <xdr:sp macro="" textlink="">
      <xdr:nvSpPr>
        <xdr:cNvPr id="155" name="テキスト ボックス 154">
          <a:extLst>
            <a:ext uri="{FF2B5EF4-FFF2-40B4-BE49-F238E27FC236}">
              <a16:creationId xmlns:a16="http://schemas.microsoft.com/office/drawing/2014/main" id="{515EF978-48C7-4AB8-A0E5-A3D5F9739D72}"/>
            </a:ext>
          </a:extLst>
        </xdr:cNvPr>
        <xdr:cNvSpPr txBox="1"/>
      </xdr:nvSpPr>
      <xdr:spPr>
        <a:xfrm>
          <a:off x="2597150" y="1037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6" name="楕円 155">
          <a:extLst>
            <a:ext uri="{FF2B5EF4-FFF2-40B4-BE49-F238E27FC236}">
              <a16:creationId xmlns:a16="http://schemas.microsoft.com/office/drawing/2014/main" id="{F001D120-B800-48DD-BB6C-8CF62067C6B8}"/>
            </a:ext>
          </a:extLst>
        </xdr:cNvPr>
        <xdr:cNvSpPr/>
      </xdr:nvSpPr>
      <xdr:spPr>
        <a:xfrm>
          <a:off x="2095500" y="10572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7" name="テキスト ボックス 156">
          <a:extLst>
            <a:ext uri="{FF2B5EF4-FFF2-40B4-BE49-F238E27FC236}">
              <a16:creationId xmlns:a16="http://schemas.microsoft.com/office/drawing/2014/main" id="{C9E3BB42-B989-48B5-AA19-E61EB50A3635}"/>
            </a:ext>
          </a:extLst>
        </xdr:cNvPr>
        <xdr:cNvSpPr txBox="1"/>
      </xdr:nvSpPr>
      <xdr:spPr>
        <a:xfrm>
          <a:off x="1784350" y="1034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8" name="楕円 157">
          <a:extLst>
            <a:ext uri="{FF2B5EF4-FFF2-40B4-BE49-F238E27FC236}">
              <a16:creationId xmlns:a16="http://schemas.microsoft.com/office/drawing/2014/main" id="{73B611EF-17A5-4940-8127-658D0AEFB5D1}"/>
            </a:ext>
          </a:extLst>
        </xdr:cNvPr>
        <xdr:cNvSpPr/>
      </xdr:nvSpPr>
      <xdr:spPr>
        <a:xfrm>
          <a:off x="1282700" y="107497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59" name="テキスト ボックス 158">
          <a:extLst>
            <a:ext uri="{FF2B5EF4-FFF2-40B4-BE49-F238E27FC236}">
              <a16:creationId xmlns:a16="http://schemas.microsoft.com/office/drawing/2014/main" id="{7D924BA8-EA22-4EC4-854E-202CD562A47D}"/>
            </a:ext>
          </a:extLst>
        </xdr:cNvPr>
        <xdr:cNvSpPr txBox="1"/>
      </xdr:nvSpPr>
      <xdr:spPr>
        <a:xfrm>
          <a:off x="971550" y="105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47A5333-1B87-4C75-8A58-99918BB3973B}"/>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9853E008-70A4-4180-9880-53534EE771B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37F0E2B-B4A7-403F-84D4-7AF4D3FF460F}"/>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6D12226-8C76-43CB-A79E-56159B404DD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DF82DDB-4BE0-4FB9-8860-DCD4B87E73D8}"/>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F1CB1B7-0D8D-42A8-B824-D7D597FC058B}"/>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F95CF5F-8CD5-4838-A024-862177851EC4}"/>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49C39FC-D9A5-4BFF-828E-B399FEE5FAA9}"/>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BD3A4938-4A73-4A70-9B87-4FDC17CC801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141BE99-B37D-4811-ABFD-3CE0A5462BA6}"/>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875991E-9656-4435-8AF5-6FFC1D2607A6}"/>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80B32DC-E3B4-49B3-AFEA-66063B18B821}"/>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647DC8C-DB6F-4DFD-8CCE-33D3567B68A9}"/>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数値地形図作成業務委託や旧斎苑の解体事業などにより増額となった。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傾向として、</a:t>
          </a:r>
          <a:r>
            <a:rPr kumimoji="1" lang="ja-JP" altLang="ja-JP" sz="1100" b="0" i="0" baseline="0">
              <a:solidFill>
                <a:schemeClr val="dk1"/>
              </a:solidFill>
              <a:effectLst/>
              <a:latin typeface="+mn-lt"/>
              <a:ea typeface="+mn-ea"/>
              <a:cs typeface="+mn-cs"/>
            </a:rPr>
            <a:t>町域が広大で集落が点在しているため効率的な住民サービスが難しく、小規模自治体であるため、経費のスケールメリットが得にくいことから、類似団体と比較して増加しやすくなっている。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EDB55C5-18B7-42D2-AA74-9D248B369D6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BBC7D3F-FCC0-4C14-AE0D-6C0195FAE2A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201D8BF-509B-48E4-A32B-E85B448084F1}"/>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68795A6D-59AB-4AB4-A060-0975C8E7E6F7}"/>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7F4B5C4E-FAFD-410E-8944-525E8CE11FBA}"/>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E0F78A40-BACF-424C-A5C7-2FADFBC5A425}"/>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CC76F80-797F-40D6-9A08-04E263E7E304}"/>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49BDEAE3-3417-46CF-990F-4D8E2ECD7AE4}"/>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E6AB67EB-6C1B-4137-AB0C-90047515385D}"/>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772C8D6C-A008-44B3-A6F2-406B3840E54B}"/>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AB5D4E2A-402B-4FF7-82D8-63FBECF50083}"/>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A6F9B992-AE74-4D33-9AAE-CBB170ECD694}"/>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33430557-9B69-488A-B497-067BD4AF799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E0657FC3-899F-4864-9625-598450DC01FE}"/>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C48FC37C-6502-4834-9820-3A4237148EA0}"/>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356ED773-F044-4F5A-998C-C793B2ACD8AA}"/>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E736B9E5-AF7E-4E00-AAF9-43099B989256}"/>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79CBB82-9714-4628-8C1D-BA608780E0A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BCFFBED0-8CA9-46D8-89BC-E815FDEF476B}"/>
            </a:ext>
          </a:extLst>
        </xdr:cNvPr>
        <xdr:cNvCxnSpPr/>
      </xdr:nvCxnSpPr>
      <xdr:spPr>
        <a:xfrm flipV="1">
          <a:off x="4514850" y="13397041"/>
          <a:ext cx="0" cy="1592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8B48C82B-E262-4690-B9D6-92EBB5C9F06C}"/>
            </a:ext>
          </a:extLst>
        </xdr:cNvPr>
        <xdr:cNvSpPr txBox="1"/>
      </xdr:nvSpPr>
      <xdr:spPr>
        <a:xfrm>
          <a:off x="4584700" y="1496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C37FB73E-8BCD-4711-8934-9DCE65D16E63}"/>
            </a:ext>
          </a:extLst>
        </xdr:cNvPr>
        <xdr:cNvCxnSpPr/>
      </xdr:nvCxnSpPr>
      <xdr:spPr>
        <a:xfrm>
          <a:off x="4425950" y="14989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AC2D1AD1-83C7-403B-8544-02988CCD04F5}"/>
            </a:ext>
          </a:extLst>
        </xdr:cNvPr>
        <xdr:cNvSpPr txBox="1"/>
      </xdr:nvSpPr>
      <xdr:spPr>
        <a:xfrm>
          <a:off x="4584700" y="1314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928DFB7-0EC3-4BA9-8B97-54F6C281E359}"/>
            </a:ext>
          </a:extLst>
        </xdr:cNvPr>
        <xdr:cNvCxnSpPr/>
      </xdr:nvCxnSpPr>
      <xdr:spPr>
        <a:xfrm>
          <a:off x="4425950" y="133970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29023</xdr:rowOff>
    </xdr:from>
    <xdr:to>
      <xdr:col>23</xdr:col>
      <xdr:colOff>133350</xdr:colOff>
      <xdr:row>81</xdr:row>
      <xdr:rowOff>68776</xdr:rowOff>
    </xdr:to>
    <xdr:cxnSp macro="">
      <xdr:nvCxnSpPr>
        <xdr:cNvPr id="196" name="直線コネクタ 195">
          <a:extLst>
            <a:ext uri="{FF2B5EF4-FFF2-40B4-BE49-F238E27FC236}">
              <a16:creationId xmlns:a16="http://schemas.microsoft.com/office/drawing/2014/main" id="{39B44AF0-B9B4-4805-9B17-30BE5E8FEFF8}"/>
            </a:ext>
          </a:extLst>
        </xdr:cNvPr>
        <xdr:cNvCxnSpPr/>
      </xdr:nvCxnSpPr>
      <xdr:spPr>
        <a:xfrm>
          <a:off x="3752850" y="13607863"/>
          <a:ext cx="762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53E45C68-BA27-4B2A-B1DA-75BC381512A3}"/>
            </a:ext>
          </a:extLst>
        </xdr:cNvPr>
        <xdr:cNvSpPr txBox="1"/>
      </xdr:nvSpPr>
      <xdr:spPr>
        <a:xfrm>
          <a:off x="4584700" y="13404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EE354BD3-E817-43EA-B009-80A70E876849}"/>
            </a:ext>
          </a:extLst>
        </xdr:cNvPr>
        <xdr:cNvSpPr/>
      </xdr:nvSpPr>
      <xdr:spPr>
        <a:xfrm>
          <a:off x="4464050" y="13555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29023</xdr:rowOff>
    </xdr:from>
    <xdr:to>
      <xdr:col>19</xdr:col>
      <xdr:colOff>133350</xdr:colOff>
      <xdr:row>81</xdr:row>
      <xdr:rowOff>43259</xdr:rowOff>
    </xdr:to>
    <xdr:cxnSp macro="">
      <xdr:nvCxnSpPr>
        <xdr:cNvPr id="199" name="直線コネクタ 198">
          <a:extLst>
            <a:ext uri="{FF2B5EF4-FFF2-40B4-BE49-F238E27FC236}">
              <a16:creationId xmlns:a16="http://schemas.microsoft.com/office/drawing/2014/main" id="{0D0280B1-9099-45D9-B7F0-92282B72BD5A}"/>
            </a:ext>
          </a:extLst>
        </xdr:cNvPr>
        <xdr:cNvCxnSpPr/>
      </xdr:nvCxnSpPr>
      <xdr:spPr>
        <a:xfrm flipV="1">
          <a:off x="2940050" y="13607863"/>
          <a:ext cx="8128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9B87E324-FEFC-452F-B566-EF28BCAE7431}"/>
            </a:ext>
          </a:extLst>
        </xdr:cNvPr>
        <xdr:cNvSpPr/>
      </xdr:nvSpPr>
      <xdr:spPr>
        <a:xfrm>
          <a:off x="3702050" y="13536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7FEA187D-CE4D-4956-AA45-32CF305743D6}"/>
            </a:ext>
          </a:extLst>
        </xdr:cNvPr>
        <xdr:cNvSpPr txBox="1"/>
      </xdr:nvSpPr>
      <xdr:spPr>
        <a:xfrm>
          <a:off x="3409950" y="133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155688</xdr:rowOff>
    </xdr:from>
    <xdr:to>
      <xdr:col>15</xdr:col>
      <xdr:colOff>82550</xdr:colOff>
      <xdr:row>81</xdr:row>
      <xdr:rowOff>43259</xdr:rowOff>
    </xdr:to>
    <xdr:cxnSp macro="">
      <xdr:nvCxnSpPr>
        <xdr:cNvPr id="202" name="直線コネクタ 201">
          <a:extLst>
            <a:ext uri="{FF2B5EF4-FFF2-40B4-BE49-F238E27FC236}">
              <a16:creationId xmlns:a16="http://schemas.microsoft.com/office/drawing/2014/main" id="{A611BD2C-8701-4D53-8CAE-A78CBD39D309}"/>
            </a:ext>
          </a:extLst>
        </xdr:cNvPr>
        <xdr:cNvCxnSpPr/>
      </xdr:nvCxnSpPr>
      <xdr:spPr>
        <a:xfrm>
          <a:off x="2127250" y="13566888"/>
          <a:ext cx="812800" cy="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D0E734FD-F5D2-4E62-B792-AF6D87A6F04C}"/>
            </a:ext>
          </a:extLst>
        </xdr:cNvPr>
        <xdr:cNvSpPr/>
      </xdr:nvSpPr>
      <xdr:spPr>
        <a:xfrm>
          <a:off x="2889250" y="13580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a:extLst>
            <a:ext uri="{FF2B5EF4-FFF2-40B4-BE49-F238E27FC236}">
              <a16:creationId xmlns:a16="http://schemas.microsoft.com/office/drawing/2014/main" id="{7BD56D6C-76AA-459B-B55A-E1B311E24538}"/>
            </a:ext>
          </a:extLst>
        </xdr:cNvPr>
        <xdr:cNvSpPr txBox="1"/>
      </xdr:nvSpPr>
      <xdr:spPr>
        <a:xfrm>
          <a:off x="2597150" y="1366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134345</xdr:rowOff>
    </xdr:from>
    <xdr:to>
      <xdr:col>11</xdr:col>
      <xdr:colOff>31750</xdr:colOff>
      <xdr:row>80</xdr:row>
      <xdr:rowOff>155688</xdr:rowOff>
    </xdr:to>
    <xdr:cxnSp macro="">
      <xdr:nvCxnSpPr>
        <xdr:cNvPr id="205" name="直線コネクタ 204">
          <a:extLst>
            <a:ext uri="{FF2B5EF4-FFF2-40B4-BE49-F238E27FC236}">
              <a16:creationId xmlns:a16="http://schemas.microsoft.com/office/drawing/2014/main" id="{690BA5AC-6F77-42CE-AA22-65979D61F142}"/>
            </a:ext>
          </a:extLst>
        </xdr:cNvPr>
        <xdr:cNvCxnSpPr/>
      </xdr:nvCxnSpPr>
      <xdr:spPr>
        <a:xfrm>
          <a:off x="1333500" y="13545545"/>
          <a:ext cx="79375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143339</xdr:rowOff>
    </xdr:from>
    <xdr:to>
      <xdr:col>11</xdr:col>
      <xdr:colOff>82550</xdr:colOff>
      <xdr:row>80</xdr:row>
      <xdr:rowOff>73489</xdr:rowOff>
    </xdr:to>
    <xdr:sp macro="" textlink="">
      <xdr:nvSpPr>
        <xdr:cNvPr id="206" name="フローチャート: 判断 205">
          <a:extLst>
            <a:ext uri="{FF2B5EF4-FFF2-40B4-BE49-F238E27FC236}">
              <a16:creationId xmlns:a16="http://schemas.microsoft.com/office/drawing/2014/main" id="{0405A9A2-945A-4B52-8774-212A22BAC41B}"/>
            </a:ext>
          </a:extLst>
        </xdr:cNvPr>
        <xdr:cNvSpPr/>
      </xdr:nvSpPr>
      <xdr:spPr>
        <a:xfrm>
          <a:off x="2095500" y="133868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83666</xdr:rowOff>
    </xdr:from>
    <xdr:ext cx="762000" cy="259045"/>
    <xdr:sp macro="" textlink="">
      <xdr:nvSpPr>
        <xdr:cNvPr id="207" name="テキスト ボックス 206">
          <a:extLst>
            <a:ext uri="{FF2B5EF4-FFF2-40B4-BE49-F238E27FC236}">
              <a16:creationId xmlns:a16="http://schemas.microsoft.com/office/drawing/2014/main" id="{AAC1F51A-4C55-4A54-B77C-73E0B09BCC49}"/>
            </a:ext>
          </a:extLst>
        </xdr:cNvPr>
        <xdr:cNvSpPr txBox="1"/>
      </xdr:nvSpPr>
      <xdr:spPr>
        <a:xfrm>
          <a:off x="1784350" y="1315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132059</xdr:rowOff>
    </xdr:from>
    <xdr:to>
      <xdr:col>7</xdr:col>
      <xdr:colOff>31750</xdr:colOff>
      <xdr:row>80</xdr:row>
      <xdr:rowOff>62209</xdr:rowOff>
    </xdr:to>
    <xdr:sp macro="" textlink="">
      <xdr:nvSpPr>
        <xdr:cNvPr id="208" name="フローチャート: 判断 207">
          <a:extLst>
            <a:ext uri="{FF2B5EF4-FFF2-40B4-BE49-F238E27FC236}">
              <a16:creationId xmlns:a16="http://schemas.microsoft.com/office/drawing/2014/main" id="{DA4C7E3A-74F6-4993-A7FE-582A5CB1B87F}"/>
            </a:ext>
          </a:extLst>
        </xdr:cNvPr>
        <xdr:cNvSpPr/>
      </xdr:nvSpPr>
      <xdr:spPr>
        <a:xfrm>
          <a:off x="1282700" y="1337561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72386</xdr:rowOff>
    </xdr:from>
    <xdr:ext cx="762000" cy="259045"/>
    <xdr:sp macro="" textlink="">
      <xdr:nvSpPr>
        <xdr:cNvPr id="209" name="テキスト ボックス 208">
          <a:extLst>
            <a:ext uri="{FF2B5EF4-FFF2-40B4-BE49-F238E27FC236}">
              <a16:creationId xmlns:a16="http://schemas.microsoft.com/office/drawing/2014/main" id="{0A7F83FC-4A69-4A4F-A515-942B311FC909}"/>
            </a:ext>
          </a:extLst>
        </xdr:cNvPr>
        <xdr:cNvSpPr txBox="1"/>
      </xdr:nvSpPr>
      <xdr:spPr>
        <a:xfrm>
          <a:off x="971550" y="1314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E25EB0F-5D47-4267-ABC8-66BEEE3786C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A9F4AF5-5EB0-4BD5-8730-1CF737F585C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35EB3E4-6482-4D1C-9347-EC901099923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A8E8168-2627-4BDA-BDD8-80E506B56C1E}"/>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363C6C0-C3A6-430D-8A19-81A96EBEA929}"/>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17976</xdr:rowOff>
    </xdr:from>
    <xdr:to>
      <xdr:col>23</xdr:col>
      <xdr:colOff>184150</xdr:colOff>
      <xdr:row>81</xdr:row>
      <xdr:rowOff>119576</xdr:rowOff>
    </xdr:to>
    <xdr:sp macro="" textlink="">
      <xdr:nvSpPr>
        <xdr:cNvPr id="215" name="楕円 214">
          <a:extLst>
            <a:ext uri="{FF2B5EF4-FFF2-40B4-BE49-F238E27FC236}">
              <a16:creationId xmlns:a16="http://schemas.microsoft.com/office/drawing/2014/main" id="{090B6F59-168C-4CCD-9FA4-556F248561D7}"/>
            </a:ext>
          </a:extLst>
        </xdr:cNvPr>
        <xdr:cNvSpPr/>
      </xdr:nvSpPr>
      <xdr:spPr>
        <a:xfrm>
          <a:off x="4464050" y="135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161503</xdr:rowOff>
    </xdr:from>
    <xdr:ext cx="762000" cy="259045"/>
    <xdr:sp macro="" textlink="">
      <xdr:nvSpPr>
        <xdr:cNvPr id="216" name="人件費・物件費等の状況該当値テキスト">
          <a:extLst>
            <a:ext uri="{FF2B5EF4-FFF2-40B4-BE49-F238E27FC236}">
              <a16:creationId xmlns:a16="http://schemas.microsoft.com/office/drawing/2014/main" id="{ACA15336-6E02-4ACC-B909-AC9279CCF487}"/>
            </a:ext>
          </a:extLst>
        </xdr:cNvPr>
        <xdr:cNvSpPr txBox="1"/>
      </xdr:nvSpPr>
      <xdr:spPr>
        <a:xfrm>
          <a:off x="4584700" y="135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149673</xdr:rowOff>
    </xdr:from>
    <xdr:to>
      <xdr:col>19</xdr:col>
      <xdr:colOff>184150</xdr:colOff>
      <xdr:row>81</xdr:row>
      <xdr:rowOff>79823</xdr:rowOff>
    </xdr:to>
    <xdr:sp macro="" textlink="">
      <xdr:nvSpPr>
        <xdr:cNvPr id="217" name="楕円 216">
          <a:extLst>
            <a:ext uri="{FF2B5EF4-FFF2-40B4-BE49-F238E27FC236}">
              <a16:creationId xmlns:a16="http://schemas.microsoft.com/office/drawing/2014/main" id="{EAE42346-A63C-4CE6-839E-CFC1A2278302}"/>
            </a:ext>
          </a:extLst>
        </xdr:cNvPr>
        <xdr:cNvSpPr/>
      </xdr:nvSpPr>
      <xdr:spPr>
        <a:xfrm>
          <a:off x="3702050" y="13560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64600</xdr:rowOff>
    </xdr:from>
    <xdr:ext cx="736600" cy="259045"/>
    <xdr:sp macro="" textlink="">
      <xdr:nvSpPr>
        <xdr:cNvPr id="218" name="テキスト ボックス 217">
          <a:extLst>
            <a:ext uri="{FF2B5EF4-FFF2-40B4-BE49-F238E27FC236}">
              <a16:creationId xmlns:a16="http://schemas.microsoft.com/office/drawing/2014/main" id="{D4120EAD-E308-4CE1-92F8-F40EFB7624A3}"/>
            </a:ext>
          </a:extLst>
        </xdr:cNvPr>
        <xdr:cNvSpPr txBox="1"/>
      </xdr:nvSpPr>
      <xdr:spPr>
        <a:xfrm>
          <a:off x="3409950" y="1364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163909</xdr:rowOff>
    </xdr:from>
    <xdr:to>
      <xdr:col>15</xdr:col>
      <xdr:colOff>133350</xdr:colOff>
      <xdr:row>81</xdr:row>
      <xdr:rowOff>94059</xdr:rowOff>
    </xdr:to>
    <xdr:sp macro="" textlink="">
      <xdr:nvSpPr>
        <xdr:cNvPr id="219" name="楕円 218">
          <a:extLst>
            <a:ext uri="{FF2B5EF4-FFF2-40B4-BE49-F238E27FC236}">
              <a16:creationId xmlns:a16="http://schemas.microsoft.com/office/drawing/2014/main" id="{B5203F69-511D-4FC0-A508-C81405C3747B}"/>
            </a:ext>
          </a:extLst>
        </xdr:cNvPr>
        <xdr:cNvSpPr/>
      </xdr:nvSpPr>
      <xdr:spPr>
        <a:xfrm>
          <a:off x="2889250" y="13575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104236</xdr:rowOff>
    </xdr:from>
    <xdr:ext cx="762000" cy="259045"/>
    <xdr:sp macro="" textlink="">
      <xdr:nvSpPr>
        <xdr:cNvPr id="220" name="テキスト ボックス 219">
          <a:extLst>
            <a:ext uri="{FF2B5EF4-FFF2-40B4-BE49-F238E27FC236}">
              <a16:creationId xmlns:a16="http://schemas.microsoft.com/office/drawing/2014/main" id="{7003B0DB-AB6A-4BE2-B645-3A4BBA90A859}"/>
            </a:ext>
          </a:extLst>
        </xdr:cNvPr>
        <xdr:cNvSpPr txBox="1"/>
      </xdr:nvSpPr>
      <xdr:spPr>
        <a:xfrm>
          <a:off x="2597150" y="1334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104888</xdr:rowOff>
    </xdr:from>
    <xdr:to>
      <xdr:col>11</xdr:col>
      <xdr:colOff>82550</xdr:colOff>
      <xdr:row>81</xdr:row>
      <xdr:rowOff>35038</xdr:rowOff>
    </xdr:to>
    <xdr:sp macro="" textlink="">
      <xdr:nvSpPr>
        <xdr:cNvPr id="221" name="楕円 220">
          <a:extLst>
            <a:ext uri="{FF2B5EF4-FFF2-40B4-BE49-F238E27FC236}">
              <a16:creationId xmlns:a16="http://schemas.microsoft.com/office/drawing/2014/main" id="{8660D753-65C3-430E-93FD-FE2DCF3762F1}"/>
            </a:ext>
          </a:extLst>
        </xdr:cNvPr>
        <xdr:cNvSpPr/>
      </xdr:nvSpPr>
      <xdr:spPr>
        <a:xfrm>
          <a:off x="2095500" y="135160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19815</xdr:rowOff>
    </xdr:from>
    <xdr:ext cx="762000" cy="259045"/>
    <xdr:sp macro="" textlink="">
      <xdr:nvSpPr>
        <xdr:cNvPr id="222" name="テキスト ボックス 221">
          <a:extLst>
            <a:ext uri="{FF2B5EF4-FFF2-40B4-BE49-F238E27FC236}">
              <a16:creationId xmlns:a16="http://schemas.microsoft.com/office/drawing/2014/main" id="{EA5B00A8-E2C0-4A9A-9BD2-5D481240867E}"/>
            </a:ext>
          </a:extLst>
        </xdr:cNvPr>
        <xdr:cNvSpPr txBox="1"/>
      </xdr:nvSpPr>
      <xdr:spPr>
        <a:xfrm>
          <a:off x="1784350" y="1359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83545</xdr:rowOff>
    </xdr:from>
    <xdr:to>
      <xdr:col>7</xdr:col>
      <xdr:colOff>31750</xdr:colOff>
      <xdr:row>81</xdr:row>
      <xdr:rowOff>13695</xdr:rowOff>
    </xdr:to>
    <xdr:sp macro="" textlink="">
      <xdr:nvSpPr>
        <xdr:cNvPr id="223" name="楕円 222">
          <a:extLst>
            <a:ext uri="{FF2B5EF4-FFF2-40B4-BE49-F238E27FC236}">
              <a16:creationId xmlns:a16="http://schemas.microsoft.com/office/drawing/2014/main" id="{F305FD79-6DFA-4F06-A503-90B14B8529FF}"/>
            </a:ext>
          </a:extLst>
        </xdr:cNvPr>
        <xdr:cNvSpPr/>
      </xdr:nvSpPr>
      <xdr:spPr>
        <a:xfrm>
          <a:off x="1282700" y="134947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169922</xdr:rowOff>
    </xdr:from>
    <xdr:ext cx="762000" cy="259045"/>
    <xdr:sp macro="" textlink="">
      <xdr:nvSpPr>
        <xdr:cNvPr id="224" name="テキスト ボックス 223">
          <a:extLst>
            <a:ext uri="{FF2B5EF4-FFF2-40B4-BE49-F238E27FC236}">
              <a16:creationId xmlns:a16="http://schemas.microsoft.com/office/drawing/2014/main" id="{E464B193-5563-4C7C-B42B-047FB8AD8778}"/>
            </a:ext>
          </a:extLst>
        </xdr:cNvPr>
        <xdr:cNvSpPr txBox="1"/>
      </xdr:nvSpPr>
      <xdr:spPr>
        <a:xfrm>
          <a:off x="971550" y="1358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1A601E94-F70F-42F8-B364-2CE633CF7673}"/>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6C66BA6-939A-47B7-BAC3-D43873875B8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22DB84AF-71C9-400B-9F16-1DE5C266FB8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1E1B900B-53C7-4E3F-AC30-B34679CDBEBC}"/>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5AEE6DC-1800-4A0A-8F26-01045DE16523}"/>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D733B489-E997-4987-8429-E31DFC13B9EB}"/>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23CAF23-7837-4D91-BA00-5F6EDBD57D2B}"/>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6449A1E-18C3-429B-8E9F-A737A7D1836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8D94AC72-70E1-4F26-8798-FF270C6C3FEC}"/>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5D4C7A23-716D-4CB3-9D05-EEFC62FADFD2}"/>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C73EA2A-357A-43AA-AEB5-2706A8CD10BE}"/>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51A2C629-0685-4027-8BEA-1C4252D5B69E}"/>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9255413-4B8D-49C0-B0FA-3D8E4A9C969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人事院勧告の趣旨を踏まえ、給与の適正化に努めている。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継続して、類似団体平均を下回っており、今後も引き続き給与の適正化に取り組んでいく。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EF0DD998-1867-4E37-A89A-B841D89849E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1F406BC-D113-49DE-87EA-7FB3393C8E2A}"/>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2E5B556-61F4-4ED6-BA25-BA25B5A6E67D}"/>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42801A47-3040-4962-8325-F14A56AE1C2C}"/>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68074F34-6192-410D-8C7E-6D137F255BA6}"/>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27C194A0-2E31-45E7-B9D4-F617D828C662}"/>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F5F63024-62C3-4D89-BA39-B29DD21FB2C2}"/>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2DD6392F-5A75-434D-B265-AEDE102DB91D}"/>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17ED55CF-43D7-4E5D-83C1-7088FBCA8A91}"/>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3E2BA713-495B-4A33-97B4-DAC137B593A9}"/>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B3B8E6E8-F496-452A-BB4C-18A21949AD6B}"/>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1E3B03F2-B79F-4C0F-AA48-CBAE1245B667}"/>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2734925-4F0F-4BCD-9620-96264C56F8B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914D65A-F8EF-4BBD-9CC8-D27ABBC002D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F2AEBBF-3025-4938-8368-45C98EE58FC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3E9491EE-B52B-42F5-ABFD-143E669FDFD6}"/>
            </a:ext>
          </a:extLst>
        </xdr:cNvPr>
        <xdr:cNvCxnSpPr/>
      </xdr:nvCxnSpPr>
      <xdr:spPr>
        <a:xfrm flipV="1">
          <a:off x="15474950" y="13652924"/>
          <a:ext cx="0" cy="1467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1FEC4831-417D-4EA8-8450-7827A888F6C7}"/>
            </a:ext>
          </a:extLst>
        </xdr:cNvPr>
        <xdr:cNvSpPr txBox="1"/>
      </xdr:nvSpPr>
      <xdr:spPr>
        <a:xfrm>
          <a:off x="15563850" y="150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99A765AC-7208-4AAF-A774-856AA221D1C3}"/>
            </a:ext>
          </a:extLst>
        </xdr:cNvPr>
        <xdr:cNvCxnSpPr/>
      </xdr:nvCxnSpPr>
      <xdr:spPr>
        <a:xfrm>
          <a:off x="15405100" y="15120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54AB39C-9C65-4838-8043-F3CBF6CE1659}"/>
            </a:ext>
          </a:extLst>
        </xdr:cNvPr>
        <xdr:cNvSpPr txBox="1"/>
      </xdr:nvSpPr>
      <xdr:spPr>
        <a:xfrm>
          <a:off x="15563850" y="134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590047BB-8BD6-496D-8201-830E24A70005}"/>
            </a:ext>
          </a:extLst>
        </xdr:cNvPr>
        <xdr:cNvCxnSpPr/>
      </xdr:nvCxnSpPr>
      <xdr:spPr>
        <a:xfrm>
          <a:off x="15405100" y="13652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88195</xdr:rowOff>
    </xdr:to>
    <xdr:cxnSp macro="">
      <xdr:nvCxnSpPr>
        <xdr:cNvPr id="258" name="直線コネクタ 257">
          <a:extLst>
            <a:ext uri="{FF2B5EF4-FFF2-40B4-BE49-F238E27FC236}">
              <a16:creationId xmlns:a16="http://schemas.microsoft.com/office/drawing/2014/main" id="{29C67F1A-3D8E-46A9-8BF3-C0F6568D24E6}"/>
            </a:ext>
          </a:extLst>
        </xdr:cNvPr>
        <xdr:cNvCxnSpPr/>
      </xdr:nvCxnSpPr>
      <xdr:spPr>
        <a:xfrm flipV="1">
          <a:off x="14712950" y="1449182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7D0C2152-7CBF-4E91-8F71-A77BE6B835FC}"/>
            </a:ext>
          </a:extLst>
        </xdr:cNvPr>
        <xdr:cNvSpPr txBox="1"/>
      </xdr:nvSpPr>
      <xdr:spPr>
        <a:xfrm>
          <a:off x="15563850" y="14466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B6240B2-D4C9-4458-A057-96A4AF627CD7}"/>
            </a:ext>
          </a:extLst>
        </xdr:cNvPr>
        <xdr:cNvSpPr/>
      </xdr:nvSpPr>
      <xdr:spPr>
        <a:xfrm>
          <a:off x="15427960" y="14494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88195</xdr:rowOff>
    </xdr:to>
    <xdr:cxnSp macro="">
      <xdr:nvCxnSpPr>
        <xdr:cNvPr id="261" name="直線コネクタ 260">
          <a:extLst>
            <a:ext uri="{FF2B5EF4-FFF2-40B4-BE49-F238E27FC236}">
              <a16:creationId xmlns:a16="http://schemas.microsoft.com/office/drawing/2014/main" id="{50483A2D-D01B-49CC-807E-D1DB17733EFE}"/>
            </a:ext>
          </a:extLst>
        </xdr:cNvPr>
        <xdr:cNvCxnSpPr/>
      </xdr:nvCxnSpPr>
      <xdr:spPr>
        <a:xfrm>
          <a:off x="13903960" y="14491829"/>
          <a:ext cx="80899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A8CBE98A-5E4F-4B53-9B8D-8369DEE4E034}"/>
            </a:ext>
          </a:extLst>
        </xdr:cNvPr>
        <xdr:cNvSpPr/>
      </xdr:nvSpPr>
      <xdr:spPr>
        <a:xfrm>
          <a:off x="14665960" y="145214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35E2FCF3-7056-4871-AE25-B800F274791E}"/>
            </a:ext>
          </a:extLst>
        </xdr:cNvPr>
        <xdr:cNvSpPr txBox="1"/>
      </xdr:nvSpPr>
      <xdr:spPr>
        <a:xfrm>
          <a:off x="14370050" y="1460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88195</xdr:rowOff>
    </xdr:to>
    <xdr:cxnSp macro="">
      <xdr:nvCxnSpPr>
        <xdr:cNvPr id="264" name="直線コネクタ 263">
          <a:extLst>
            <a:ext uri="{FF2B5EF4-FFF2-40B4-BE49-F238E27FC236}">
              <a16:creationId xmlns:a16="http://schemas.microsoft.com/office/drawing/2014/main" id="{766B9C5C-F555-4627-B79F-B112B0A421E8}"/>
            </a:ext>
          </a:extLst>
        </xdr:cNvPr>
        <xdr:cNvCxnSpPr/>
      </xdr:nvCxnSpPr>
      <xdr:spPr>
        <a:xfrm flipV="1">
          <a:off x="13106400" y="14491829"/>
          <a:ext cx="79756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5" name="フローチャート: 判断 264">
          <a:extLst>
            <a:ext uri="{FF2B5EF4-FFF2-40B4-BE49-F238E27FC236}">
              <a16:creationId xmlns:a16="http://schemas.microsoft.com/office/drawing/2014/main" id="{BFF6E843-122C-4E1B-9852-432DE48F6E37}"/>
            </a:ext>
          </a:extLst>
        </xdr:cNvPr>
        <xdr:cNvSpPr/>
      </xdr:nvSpPr>
      <xdr:spPr>
        <a:xfrm>
          <a:off x="13868400" y="146248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04337989-B92C-462F-A643-F80324464D51}"/>
            </a:ext>
          </a:extLst>
        </xdr:cNvPr>
        <xdr:cNvSpPr txBox="1"/>
      </xdr:nvSpPr>
      <xdr:spPr>
        <a:xfrm>
          <a:off x="1355725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88195</xdr:rowOff>
    </xdr:to>
    <xdr:cxnSp macro="">
      <xdr:nvCxnSpPr>
        <xdr:cNvPr id="267" name="直線コネクタ 266">
          <a:extLst>
            <a:ext uri="{FF2B5EF4-FFF2-40B4-BE49-F238E27FC236}">
              <a16:creationId xmlns:a16="http://schemas.microsoft.com/office/drawing/2014/main" id="{85A9F038-DE54-41F5-AD7D-977BC3C0F5A3}"/>
            </a:ext>
          </a:extLst>
        </xdr:cNvPr>
        <xdr:cNvCxnSpPr/>
      </xdr:nvCxnSpPr>
      <xdr:spPr>
        <a:xfrm>
          <a:off x="12293600" y="145052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8" name="フローチャート: 判断 267">
          <a:extLst>
            <a:ext uri="{FF2B5EF4-FFF2-40B4-BE49-F238E27FC236}">
              <a16:creationId xmlns:a16="http://schemas.microsoft.com/office/drawing/2014/main" id="{A9D203DC-1748-48D2-9D62-0B6B72E62ADE}"/>
            </a:ext>
          </a:extLst>
        </xdr:cNvPr>
        <xdr:cNvSpPr/>
      </xdr:nvSpPr>
      <xdr:spPr>
        <a:xfrm>
          <a:off x="13055600" y="1462489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9" name="テキスト ボックス 268">
          <a:extLst>
            <a:ext uri="{FF2B5EF4-FFF2-40B4-BE49-F238E27FC236}">
              <a16:creationId xmlns:a16="http://schemas.microsoft.com/office/drawing/2014/main" id="{243654D5-0F25-4E7D-ACB1-AA9552564525}"/>
            </a:ext>
          </a:extLst>
        </xdr:cNvPr>
        <xdr:cNvSpPr txBox="1"/>
      </xdr:nvSpPr>
      <xdr:spPr>
        <a:xfrm>
          <a:off x="127635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70" name="フローチャート: 判断 269">
          <a:extLst>
            <a:ext uri="{FF2B5EF4-FFF2-40B4-BE49-F238E27FC236}">
              <a16:creationId xmlns:a16="http://schemas.microsoft.com/office/drawing/2014/main" id="{9E95DAA9-46B8-4F96-9112-2BC7CB4C241F}"/>
            </a:ext>
          </a:extLst>
        </xdr:cNvPr>
        <xdr:cNvSpPr/>
      </xdr:nvSpPr>
      <xdr:spPr>
        <a:xfrm>
          <a:off x="12242800" y="146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71" name="テキスト ボックス 270">
          <a:extLst>
            <a:ext uri="{FF2B5EF4-FFF2-40B4-BE49-F238E27FC236}">
              <a16:creationId xmlns:a16="http://schemas.microsoft.com/office/drawing/2014/main" id="{72D4EAB3-8A1D-4140-86F9-DAECF7FBF842}"/>
            </a:ext>
          </a:extLst>
        </xdr:cNvPr>
        <xdr:cNvSpPr txBox="1"/>
      </xdr:nvSpPr>
      <xdr:spPr>
        <a:xfrm>
          <a:off x="11950700" y="1472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F2198D9-2BE1-467A-8250-951B0C386E2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E55F028-31AB-4EBE-AC48-CE9C54833C4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2623E2E-8C02-4F2E-8E2B-44946106D33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A884401-ADD3-4BA8-A2E8-C604B0BEF5F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EAD5744-D1FE-4D72-9AA9-BBE903A8154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7" name="楕円 276">
          <a:extLst>
            <a:ext uri="{FF2B5EF4-FFF2-40B4-BE49-F238E27FC236}">
              <a16:creationId xmlns:a16="http://schemas.microsoft.com/office/drawing/2014/main" id="{F738B272-BCAA-41DF-B189-08656A485013}"/>
            </a:ext>
          </a:extLst>
        </xdr:cNvPr>
        <xdr:cNvSpPr/>
      </xdr:nvSpPr>
      <xdr:spPr>
        <a:xfrm>
          <a:off x="15427960" y="1444102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40516</xdr:rowOff>
    </xdr:from>
    <xdr:ext cx="762000" cy="259045"/>
    <xdr:sp macro="" textlink="">
      <xdr:nvSpPr>
        <xdr:cNvPr id="278" name="給与水準   （国との比較）該当値テキスト">
          <a:extLst>
            <a:ext uri="{FF2B5EF4-FFF2-40B4-BE49-F238E27FC236}">
              <a16:creationId xmlns:a16="http://schemas.microsoft.com/office/drawing/2014/main" id="{75205200-7AAA-4D6E-93D2-35A3C1E8031F}"/>
            </a:ext>
          </a:extLst>
        </xdr:cNvPr>
        <xdr:cNvSpPr txBox="1"/>
      </xdr:nvSpPr>
      <xdr:spPr>
        <a:xfrm>
          <a:off x="15563850" y="142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9" name="楕円 278">
          <a:extLst>
            <a:ext uri="{FF2B5EF4-FFF2-40B4-BE49-F238E27FC236}">
              <a16:creationId xmlns:a16="http://schemas.microsoft.com/office/drawing/2014/main" id="{55C26B12-DA1B-4B94-8E87-F95785A21170}"/>
            </a:ext>
          </a:extLst>
        </xdr:cNvPr>
        <xdr:cNvSpPr/>
      </xdr:nvSpPr>
      <xdr:spPr>
        <a:xfrm>
          <a:off x="14665960" y="144544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80" name="テキスト ボックス 279">
          <a:extLst>
            <a:ext uri="{FF2B5EF4-FFF2-40B4-BE49-F238E27FC236}">
              <a16:creationId xmlns:a16="http://schemas.microsoft.com/office/drawing/2014/main" id="{5E77D8D7-F08F-494A-9D26-CC33007B0DA5}"/>
            </a:ext>
          </a:extLst>
        </xdr:cNvPr>
        <xdr:cNvSpPr txBox="1"/>
      </xdr:nvSpPr>
      <xdr:spPr>
        <a:xfrm>
          <a:off x="14370050" y="142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1" name="楕円 280">
          <a:extLst>
            <a:ext uri="{FF2B5EF4-FFF2-40B4-BE49-F238E27FC236}">
              <a16:creationId xmlns:a16="http://schemas.microsoft.com/office/drawing/2014/main" id="{C0FEB8A4-25E4-4576-8186-E18B02C03B30}"/>
            </a:ext>
          </a:extLst>
        </xdr:cNvPr>
        <xdr:cNvSpPr/>
      </xdr:nvSpPr>
      <xdr:spPr>
        <a:xfrm>
          <a:off x="13868400" y="14441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82" name="テキスト ボックス 281">
          <a:extLst>
            <a:ext uri="{FF2B5EF4-FFF2-40B4-BE49-F238E27FC236}">
              <a16:creationId xmlns:a16="http://schemas.microsoft.com/office/drawing/2014/main" id="{2290E5B2-8ADB-4EB9-8E76-5241675EB30F}"/>
            </a:ext>
          </a:extLst>
        </xdr:cNvPr>
        <xdr:cNvSpPr txBox="1"/>
      </xdr:nvSpPr>
      <xdr:spPr>
        <a:xfrm>
          <a:off x="13557250" y="1421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3" name="楕円 282">
          <a:extLst>
            <a:ext uri="{FF2B5EF4-FFF2-40B4-BE49-F238E27FC236}">
              <a16:creationId xmlns:a16="http://schemas.microsoft.com/office/drawing/2014/main" id="{9A39EFB8-E9C0-43A6-ACA6-0AC597C0071E}"/>
            </a:ext>
          </a:extLst>
        </xdr:cNvPr>
        <xdr:cNvSpPr/>
      </xdr:nvSpPr>
      <xdr:spPr>
        <a:xfrm>
          <a:off x="13055600" y="1445443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84" name="テキスト ボックス 283">
          <a:extLst>
            <a:ext uri="{FF2B5EF4-FFF2-40B4-BE49-F238E27FC236}">
              <a16:creationId xmlns:a16="http://schemas.microsoft.com/office/drawing/2014/main" id="{A477EB89-2CC2-468B-BA13-50E7B4541EF1}"/>
            </a:ext>
          </a:extLst>
        </xdr:cNvPr>
        <xdr:cNvSpPr txBox="1"/>
      </xdr:nvSpPr>
      <xdr:spPr>
        <a:xfrm>
          <a:off x="1276350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5" name="楕円 284">
          <a:extLst>
            <a:ext uri="{FF2B5EF4-FFF2-40B4-BE49-F238E27FC236}">
              <a16:creationId xmlns:a16="http://schemas.microsoft.com/office/drawing/2014/main" id="{EE97A9E0-E8EC-47B0-819B-91FE7A79E3D7}"/>
            </a:ext>
          </a:extLst>
        </xdr:cNvPr>
        <xdr:cNvSpPr/>
      </xdr:nvSpPr>
      <xdr:spPr>
        <a:xfrm>
          <a:off x="12242800" y="144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86" name="テキスト ボックス 285">
          <a:extLst>
            <a:ext uri="{FF2B5EF4-FFF2-40B4-BE49-F238E27FC236}">
              <a16:creationId xmlns:a16="http://schemas.microsoft.com/office/drawing/2014/main" id="{3824CD3C-B5C6-4ECE-8643-38B6916B0ED6}"/>
            </a:ext>
          </a:extLst>
        </xdr:cNvPr>
        <xdr:cNvSpPr txBox="1"/>
      </xdr:nvSpPr>
      <xdr:spPr>
        <a:xfrm>
          <a:off x="11950700" y="142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F582589-5E29-4F5C-AC35-3441A00B655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B8846F78-146B-45B0-8108-57706F57DE4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A805ADD-8FC2-4FAC-971C-170709E8ABDA}"/>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44ED04E7-572D-4D11-ABCB-EF207512938B}"/>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E60A23B2-F16C-4F8B-9D1C-CDFCB28429CE}"/>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B9903CD-D50E-4EDB-820A-189CBAFCAD02}"/>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DC63F68F-B686-4F4C-9A7F-7D3DA518D823}"/>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B137F03-361E-4B48-99D5-26666C88AA3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7E28015-FFD4-41DA-8531-3C058987F17B}"/>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F728D02-D333-41D6-8C39-206172860AE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0784262-76DD-431F-8033-83FDB5BBAFA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E35EEB3-1439-4D4F-B659-A71E28202E8F}"/>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0A34A31-58BD-4792-B7CF-B5CE41B9CB1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人口千人当たりの職員数は、町域が広大で集落が点在しているため、住民サービスを確保するため支所等を配置する必要があり、全国平均を大きく上回っている。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行政サービスを維持しつつ、適切な人員管理や職員配置の再考、近隣市町村及び北設広域事務組合、東三河広域連合等による共同処理事業の拡充など事務事業の効率化を進めていく。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89BF45B-DE92-4D5B-9A11-A3F9954831B3}"/>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2E0A195-30E7-46E4-866B-469E96B3E24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D175B883-82DE-46D5-A0E6-69BF0C87698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D01978A2-ECD7-41C3-BBAA-DDF0E970DBE3}"/>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BB918D2-8671-4698-BE8D-995920F96A92}"/>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8F313B7B-9C76-4AF6-AB6C-1FF2C7E7AC24}"/>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130BE150-53C1-4951-873C-6609D6E065AB}"/>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35BA5E72-BE28-4AFB-A649-0EE5B098012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180B640-3EF5-40D1-8554-96277660ABBC}"/>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6573349E-2486-4D4B-B02F-E6CCCEA5DD25}"/>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8553AB5A-8F2A-497E-AAC4-A998D7202DA5}"/>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640CA8EF-9FDD-4EC6-A26C-81F15BDC564F}"/>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7105D6AF-ECD6-49CA-9FBF-53780F135CE3}"/>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E601C2C-109D-49A9-A61E-916892C30D8F}"/>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B8626FA7-AADA-459D-AEDC-C26F45ED750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20CA7825-D413-4B4C-BA40-0FA5AF93164E}"/>
            </a:ext>
          </a:extLst>
        </xdr:cNvPr>
        <xdr:cNvCxnSpPr/>
      </xdr:nvCxnSpPr>
      <xdr:spPr>
        <a:xfrm flipV="1">
          <a:off x="15474950" y="9995514"/>
          <a:ext cx="0" cy="1153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DFC36CB-3319-40A4-9A02-6498AA34A15E}"/>
            </a:ext>
          </a:extLst>
        </xdr:cNvPr>
        <xdr:cNvSpPr txBox="1"/>
      </xdr:nvSpPr>
      <xdr:spPr>
        <a:xfrm>
          <a:off x="15563850" y="1112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53D44843-8422-41C4-A349-D4D4614BFAEC}"/>
            </a:ext>
          </a:extLst>
        </xdr:cNvPr>
        <xdr:cNvCxnSpPr/>
      </xdr:nvCxnSpPr>
      <xdr:spPr>
        <a:xfrm>
          <a:off x="15405100" y="11149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9F579016-8F64-4F86-AD11-8C093B039020}"/>
            </a:ext>
          </a:extLst>
        </xdr:cNvPr>
        <xdr:cNvSpPr txBox="1"/>
      </xdr:nvSpPr>
      <xdr:spPr>
        <a:xfrm>
          <a:off x="15563850" y="974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81C426BF-B633-409F-95C2-5A6F8D18C058}"/>
            </a:ext>
          </a:extLst>
        </xdr:cNvPr>
        <xdr:cNvCxnSpPr/>
      </xdr:nvCxnSpPr>
      <xdr:spPr>
        <a:xfrm>
          <a:off x="15405100" y="9995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152284</xdr:rowOff>
    </xdr:from>
    <xdr:to>
      <xdr:col>81</xdr:col>
      <xdr:colOff>44450</xdr:colOff>
      <xdr:row>60</xdr:row>
      <xdr:rowOff>162137</xdr:rowOff>
    </xdr:to>
    <xdr:cxnSp macro="">
      <xdr:nvCxnSpPr>
        <xdr:cNvPr id="320" name="直線コネクタ 319">
          <a:extLst>
            <a:ext uri="{FF2B5EF4-FFF2-40B4-BE49-F238E27FC236}">
              <a16:creationId xmlns:a16="http://schemas.microsoft.com/office/drawing/2014/main" id="{0BB32159-5A9D-4750-B10B-131904373189}"/>
            </a:ext>
          </a:extLst>
        </xdr:cNvPr>
        <xdr:cNvCxnSpPr/>
      </xdr:nvCxnSpPr>
      <xdr:spPr>
        <a:xfrm>
          <a:off x="14712950" y="10210684"/>
          <a:ext cx="762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1332BF07-AF38-4994-B096-87BB19E7ED14}"/>
            </a:ext>
          </a:extLst>
        </xdr:cNvPr>
        <xdr:cNvSpPr txBox="1"/>
      </xdr:nvSpPr>
      <xdr:spPr>
        <a:xfrm>
          <a:off x="15563850" y="9955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E87CD8A6-3B95-41DE-83AE-9D7DCEF5F56C}"/>
            </a:ext>
          </a:extLst>
        </xdr:cNvPr>
        <xdr:cNvSpPr/>
      </xdr:nvSpPr>
      <xdr:spPr>
        <a:xfrm>
          <a:off x="15427960" y="101063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143436</xdr:rowOff>
    </xdr:from>
    <xdr:to>
      <xdr:col>77</xdr:col>
      <xdr:colOff>44450</xdr:colOff>
      <xdr:row>60</xdr:row>
      <xdr:rowOff>152284</xdr:rowOff>
    </xdr:to>
    <xdr:cxnSp macro="">
      <xdr:nvCxnSpPr>
        <xdr:cNvPr id="323" name="直線コネクタ 322">
          <a:extLst>
            <a:ext uri="{FF2B5EF4-FFF2-40B4-BE49-F238E27FC236}">
              <a16:creationId xmlns:a16="http://schemas.microsoft.com/office/drawing/2014/main" id="{F0660DDF-7C6F-4250-8E34-95D79F389A7A}"/>
            </a:ext>
          </a:extLst>
        </xdr:cNvPr>
        <xdr:cNvCxnSpPr/>
      </xdr:nvCxnSpPr>
      <xdr:spPr>
        <a:xfrm>
          <a:off x="13903960" y="10201836"/>
          <a:ext cx="80899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A1FC712D-F450-4D42-9261-4D54D4E741E3}"/>
            </a:ext>
          </a:extLst>
        </xdr:cNvPr>
        <xdr:cNvSpPr/>
      </xdr:nvSpPr>
      <xdr:spPr>
        <a:xfrm>
          <a:off x="14665960" y="10098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84323EFE-486F-444C-8DD0-B229AD487DD0}"/>
            </a:ext>
          </a:extLst>
        </xdr:cNvPr>
        <xdr:cNvSpPr txBox="1"/>
      </xdr:nvSpPr>
      <xdr:spPr>
        <a:xfrm>
          <a:off x="14370050" y="987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120513</xdr:rowOff>
    </xdr:from>
    <xdr:to>
      <xdr:col>72</xdr:col>
      <xdr:colOff>203200</xdr:colOff>
      <xdr:row>60</xdr:row>
      <xdr:rowOff>143436</xdr:rowOff>
    </xdr:to>
    <xdr:cxnSp macro="">
      <xdr:nvCxnSpPr>
        <xdr:cNvPr id="326" name="直線コネクタ 325">
          <a:extLst>
            <a:ext uri="{FF2B5EF4-FFF2-40B4-BE49-F238E27FC236}">
              <a16:creationId xmlns:a16="http://schemas.microsoft.com/office/drawing/2014/main" id="{C576626F-F283-4A21-B86E-F67518CEB26D}"/>
            </a:ext>
          </a:extLst>
        </xdr:cNvPr>
        <xdr:cNvCxnSpPr/>
      </xdr:nvCxnSpPr>
      <xdr:spPr>
        <a:xfrm>
          <a:off x="13106400" y="10178913"/>
          <a:ext cx="79756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E4FDCFDC-3DF4-4D83-A9C6-88E46DE27B92}"/>
            </a:ext>
          </a:extLst>
        </xdr:cNvPr>
        <xdr:cNvSpPr/>
      </xdr:nvSpPr>
      <xdr:spPr>
        <a:xfrm>
          <a:off x="13868400" y="1016873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a:extLst>
            <a:ext uri="{FF2B5EF4-FFF2-40B4-BE49-F238E27FC236}">
              <a16:creationId xmlns:a16="http://schemas.microsoft.com/office/drawing/2014/main" id="{9CD290A0-C53D-496C-B60E-2C6946FB454C}"/>
            </a:ext>
          </a:extLst>
        </xdr:cNvPr>
        <xdr:cNvSpPr txBox="1"/>
      </xdr:nvSpPr>
      <xdr:spPr>
        <a:xfrm>
          <a:off x="13557250" y="1025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119306</xdr:rowOff>
    </xdr:from>
    <xdr:to>
      <xdr:col>68</xdr:col>
      <xdr:colOff>152400</xdr:colOff>
      <xdr:row>60</xdr:row>
      <xdr:rowOff>120513</xdr:rowOff>
    </xdr:to>
    <xdr:cxnSp macro="">
      <xdr:nvCxnSpPr>
        <xdr:cNvPr id="329" name="直線コネクタ 328">
          <a:extLst>
            <a:ext uri="{FF2B5EF4-FFF2-40B4-BE49-F238E27FC236}">
              <a16:creationId xmlns:a16="http://schemas.microsoft.com/office/drawing/2014/main" id="{B48B0725-6D56-497D-B84C-9568F6DAFBDD}"/>
            </a:ext>
          </a:extLst>
        </xdr:cNvPr>
        <xdr:cNvCxnSpPr/>
      </xdr:nvCxnSpPr>
      <xdr:spPr>
        <a:xfrm>
          <a:off x="12293600" y="10177706"/>
          <a:ext cx="8128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147658</xdr:rowOff>
    </xdr:from>
    <xdr:to>
      <xdr:col>68</xdr:col>
      <xdr:colOff>203200</xdr:colOff>
      <xdr:row>60</xdr:row>
      <xdr:rowOff>77808</xdr:rowOff>
    </xdr:to>
    <xdr:sp macro="" textlink="">
      <xdr:nvSpPr>
        <xdr:cNvPr id="330" name="フローチャート: 判断 329">
          <a:extLst>
            <a:ext uri="{FF2B5EF4-FFF2-40B4-BE49-F238E27FC236}">
              <a16:creationId xmlns:a16="http://schemas.microsoft.com/office/drawing/2014/main" id="{4653A8EC-2F77-4B80-B9E6-7FD4744BBD05}"/>
            </a:ext>
          </a:extLst>
        </xdr:cNvPr>
        <xdr:cNvSpPr/>
      </xdr:nvSpPr>
      <xdr:spPr>
        <a:xfrm>
          <a:off x="13055600" y="100384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87985</xdr:rowOff>
    </xdr:from>
    <xdr:ext cx="762000" cy="259045"/>
    <xdr:sp macro="" textlink="">
      <xdr:nvSpPr>
        <xdr:cNvPr id="331" name="テキスト ボックス 330">
          <a:extLst>
            <a:ext uri="{FF2B5EF4-FFF2-40B4-BE49-F238E27FC236}">
              <a16:creationId xmlns:a16="http://schemas.microsoft.com/office/drawing/2014/main" id="{F6A803F8-892A-4BF9-B6E8-1F8C742D7AB8}"/>
            </a:ext>
          </a:extLst>
        </xdr:cNvPr>
        <xdr:cNvSpPr txBox="1"/>
      </xdr:nvSpPr>
      <xdr:spPr>
        <a:xfrm>
          <a:off x="12763500" y="981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141425</xdr:rowOff>
    </xdr:from>
    <xdr:to>
      <xdr:col>64</xdr:col>
      <xdr:colOff>152400</xdr:colOff>
      <xdr:row>60</xdr:row>
      <xdr:rowOff>71575</xdr:rowOff>
    </xdr:to>
    <xdr:sp macro="" textlink="">
      <xdr:nvSpPr>
        <xdr:cNvPr id="332" name="フローチャート: 判断 331">
          <a:extLst>
            <a:ext uri="{FF2B5EF4-FFF2-40B4-BE49-F238E27FC236}">
              <a16:creationId xmlns:a16="http://schemas.microsoft.com/office/drawing/2014/main" id="{FF74654C-629F-4412-85F5-EC2A3117413B}"/>
            </a:ext>
          </a:extLst>
        </xdr:cNvPr>
        <xdr:cNvSpPr/>
      </xdr:nvSpPr>
      <xdr:spPr>
        <a:xfrm>
          <a:off x="12242800" y="10032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81752</xdr:rowOff>
    </xdr:from>
    <xdr:ext cx="762000" cy="259045"/>
    <xdr:sp macro="" textlink="">
      <xdr:nvSpPr>
        <xdr:cNvPr id="333" name="テキスト ボックス 332">
          <a:extLst>
            <a:ext uri="{FF2B5EF4-FFF2-40B4-BE49-F238E27FC236}">
              <a16:creationId xmlns:a16="http://schemas.microsoft.com/office/drawing/2014/main" id="{8B7027D7-B427-48AD-80F3-4CCD48A2D28C}"/>
            </a:ext>
          </a:extLst>
        </xdr:cNvPr>
        <xdr:cNvSpPr txBox="1"/>
      </xdr:nvSpPr>
      <xdr:spPr>
        <a:xfrm>
          <a:off x="11950700" y="980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9B938C1-D49C-418F-A72D-AAA2A0BC888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2FA5AE4-83C3-4751-8193-BB56FBD2354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4CD9ADB-2472-4F58-B3A4-9F0D674516E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01D0579-02E9-47F8-BD18-B8C18EC26D13}"/>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0D33FDE-C107-4E00-B8E2-D85D428ABB62}"/>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39" name="楕円 338">
          <a:extLst>
            <a:ext uri="{FF2B5EF4-FFF2-40B4-BE49-F238E27FC236}">
              <a16:creationId xmlns:a16="http://schemas.microsoft.com/office/drawing/2014/main" id="{71CF71DD-2E55-41E6-8754-D410C7C039B5}"/>
            </a:ext>
          </a:extLst>
        </xdr:cNvPr>
        <xdr:cNvSpPr/>
      </xdr:nvSpPr>
      <xdr:spPr>
        <a:xfrm>
          <a:off x="15427960" y="1016973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83414</xdr:rowOff>
    </xdr:from>
    <xdr:ext cx="762000" cy="259045"/>
    <xdr:sp macro="" textlink="">
      <xdr:nvSpPr>
        <xdr:cNvPr id="340" name="定員管理の状況該当値テキスト">
          <a:extLst>
            <a:ext uri="{FF2B5EF4-FFF2-40B4-BE49-F238E27FC236}">
              <a16:creationId xmlns:a16="http://schemas.microsoft.com/office/drawing/2014/main" id="{87BFA345-EE7B-46B2-B759-EA8F3E742B5B}"/>
            </a:ext>
          </a:extLst>
        </xdr:cNvPr>
        <xdr:cNvSpPr txBox="1"/>
      </xdr:nvSpPr>
      <xdr:spPr>
        <a:xfrm>
          <a:off x="15563850" y="1014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101484</xdr:rowOff>
    </xdr:from>
    <xdr:to>
      <xdr:col>77</xdr:col>
      <xdr:colOff>95250</xdr:colOff>
      <xdr:row>61</xdr:row>
      <xdr:rowOff>31634</xdr:rowOff>
    </xdr:to>
    <xdr:sp macro="" textlink="">
      <xdr:nvSpPr>
        <xdr:cNvPr id="341" name="楕円 340">
          <a:extLst>
            <a:ext uri="{FF2B5EF4-FFF2-40B4-BE49-F238E27FC236}">
              <a16:creationId xmlns:a16="http://schemas.microsoft.com/office/drawing/2014/main" id="{21FCF26E-F6D9-4720-BB79-B3D1AE2C6285}"/>
            </a:ext>
          </a:extLst>
        </xdr:cNvPr>
        <xdr:cNvSpPr/>
      </xdr:nvSpPr>
      <xdr:spPr>
        <a:xfrm>
          <a:off x="14665960" y="101598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16411</xdr:rowOff>
    </xdr:from>
    <xdr:ext cx="736600" cy="259045"/>
    <xdr:sp macro="" textlink="">
      <xdr:nvSpPr>
        <xdr:cNvPr id="342" name="テキスト ボックス 341">
          <a:extLst>
            <a:ext uri="{FF2B5EF4-FFF2-40B4-BE49-F238E27FC236}">
              <a16:creationId xmlns:a16="http://schemas.microsoft.com/office/drawing/2014/main" id="{CF7EA305-14FD-44EC-819D-5DA0D71A5AE4}"/>
            </a:ext>
          </a:extLst>
        </xdr:cNvPr>
        <xdr:cNvSpPr txBox="1"/>
      </xdr:nvSpPr>
      <xdr:spPr>
        <a:xfrm>
          <a:off x="14370050" y="10242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92636</xdr:rowOff>
    </xdr:from>
    <xdr:to>
      <xdr:col>73</xdr:col>
      <xdr:colOff>44450</xdr:colOff>
      <xdr:row>61</xdr:row>
      <xdr:rowOff>22786</xdr:rowOff>
    </xdr:to>
    <xdr:sp macro="" textlink="">
      <xdr:nvSpPr>
        <xdr:cNvPr id="343" name="楕円 342">
          <a:extLst>
            <a:ext uri="{FF2B5EF4-FFF2-40B4-BE49-F238E27FC236}">
              <a16:creationId xmlns:a16="http://schemas.microsoft.com/office/drawing/2014/main" id="{FA3DE9CD-4ED3-4D1F-9D81-255658A6D3B0}"/>
            </a:ext>
          </a:extLst>
        </xdr:cNvPr>
        <xdr:cNvSpPr/>
      </xdr:nvSpPr>
      <xdr:spPr>
        <a:xfrm>
          <a:off x="13868400" y="101510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32963</xdr:rowOff>
    </xdr:from>
    <xdr:ext cx="762000" cy="259045"/>
    <xdr:sp macro="" textlink="">
      <xdr:nvSpPr>
        <xdr:cNvPr id="344" name="テキスト ボックス 343">
          <a:extLst>
            <a:ext uri="{FF2B5EF4-FFF2-40B4-BE49-F238E27FC236}">
              <a16:creationId xmlns:a16="http://schemas.microsoft.com/office/drawing/2014/main" id="{CAF889B1-3913-4CD4-A1C9-E59DFBE32B6D}"/>
            </a:ext>
          </a:extLst>
        </xdr:cNvPr>
        <xdr:cNvSpPr txBox="1"/>
      </xdr:nvSpPr>
      <xdr:spPr>
        <a:xfrm>
          <a:off x="13557250" y="992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69713</xdr:rowOff>
    </xdr:from>
    <xdr:to>
      <xdr:col>68</xdr:col>
      <xdr:colOff>203200</xdr:colOff>
      <xdr:row>60</xdr:row>
      <xdr:rowOff>171313</xdr:rowOff>
    </xdr:to>
    <xdr:sp macro="" textlink="">
      <xdr:nvSpPr>
        <xdr:cNvPr id="345" name="楕円 344">
          <a:extLst>
            <a:ext uri="{FF2B5EF4-FFF2-40B4-BE49-F238E27FC236}">
              <a16:creationId xmlns:a16="http://schemas.microsoft.com/office/drawing/2014/main" id="{D7C3F2AE-2FA6-4614-8025-311F15FEA01E}"/>
            </a:ext>
          </a:extLst>
        </xdr:cNvPr>
        <xdr:cNvSpPr/>
      </xdr:nvSpPr>
      <xdr:spPr>
        <a:xfrm>
          <a:off x="13055600" y="1012811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156090</xdr:rowOff>
    </xdr:from>
    <xdr:ext cx="762000" cy="259045"/>
    <xdr:sp macro="" textlink="">
      <xdr:nvSpPr>
        <xdr:cNvPr id="346" name="テキスト ボックス 345">
          <a:extLst>
            <a:ext uri="{FF2B5EF4-FFF2-40B4-BE49-F238E27FC236}">
              <a16:creationId xmlns:a16="http://schemas.microsoft.com/office/drawing/2014/main" id="{65BE0ADD-CE29-404B-9E27-2999B7DE9E72}"/>
            </a:ext>
          </a:extLst>
        </xdr:cNvPr>
        <xdr:cNvSpPr txBox="1"/>
      </xdr:nvSpPr>
      <xdr:spPr>
        <a:xfrm>
          <a:off x="12763500" y="102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68506</xdr:rowOff>
    </xdr:from>
    <xdr:to>
      <xdr:col>64</xdr:col>
      <xdr:colOff>152400</xdr:colOff>
      <xdr:row>60</xdr:row>
      <xdr:rowOff>170106</xdr:rowOff>
    </xdr:to>
    <xdr:sp macro="" textlink="">
      <xdr:nvSpPr>
        <xdr:cNvPr id="347" name="楕円 346">
          <a:extLst>
            <a:ext uri="{FF2B5EF4-FFF2-40B4-BE49-F238E27FC236}">
              <a16:creationId xmlns:a16="http://schemas.microsoft.com/office/drawing/2014/main" id="{B52E73EA-CBBC-44A5-A540-D91C809261EB}"/>
            </a:ext>
          </a:extLst>
        </xdr:cNvPr>
        <xdr:cNvSpPr/>
      </xdr:nvSpPr>
      <xdr:spPr>
        <a:xfrm>
          <a:off x="12242800" y="101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154883</xdr:rowOff>
    </xdr:from>
    <xdr:ext cx="762000" cy="259045"/>
    <xdr:sp macro="" textlink="">
      <xdr:nvSpPr>
        <xdr:cNvPr id="348" name="テキスト ボックス 347">
          <a:extLst>
            <a:ext uri="{FF2B5EF4-FFF2-40B4-BE49-F238E27FC236}">
              <a16:creationId xmlns:a16="http://schemas.microsoft.com/office/drawing/2014/main" id="{0B8A3417-D29A-4FF6-89F9-E1C338FC8ECB}"/>
            </a:ext>
          </a:extLst>
        </xdr:cNvPr>
        <xdr:cNvSpPr txBox="1"/>
      </xdr:nvSpPr>
      <xdr:spPr>
        <a:xfrm>
          <a:off x="11950700" y="102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CD262C-6D37-4C1C-849F-BB8F9BFF386D}"/>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FB96944C-66C6-4632-902D-7028AD42155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417B558-15F9-47E5-9AFB-37426C6A60BB}"/>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AB33190-C160-4B38-B34C-B92C3989EFF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F1D59B9F-9FB0-402A-9A3B-25EE5C252B4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0AF6092-A42A-4F3C-9A14-7D6DC35536D4}"/>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14CD3372-F678-4287-9AD3-11EA5C73313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8B435571-E442-46F4-A0F4-BDF966CECFE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AD1634F-6D60-47E3-9F22-D8192E797CEC}"/>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D1B7899-C881-4210-8415-0ABB873C32F6}"/>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0D5E146-7CAE-4E6D-B3D9-3FCB8E5C305D}"/>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F4A6D70B-1F8D-4528-9398-18C6AFAB14A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FB54A77-966E-437B-BC88-2B203E2D4861}"/>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近年の町債発行額の増加の影響で増加となった。今後も大型建設事業の影響による公債費増が見込まれている。引き続き償還財源の確保について計画的かつ適切な管理を実施していく。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3DB379C-6EED-4FA4-B8F7-402EFA8B012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AFD6CCE-7B5F-4D10-B083-FFA83D73D09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61CCF73-B32B-4E25-A79E-285A78D0F39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3433A19D-8FF4-40E8-93E7-6CD5B82C54E5}"/>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EABB9A0C-79C6-441A-82C9-BA86D013127A}"/>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B7449A02-B69B-49C9-8C58-9AC5525ABFBD}"/>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3262AF5A-F06E-4A6D-8DE0-162D62A7D7ED}"/>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CC613F4C-B359-40BA-9C0A-E0E6F691ECE7}"/>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291F90E9-8336-47EE-BBF4-417A99A85412}"/>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A9B2BBD-FA55-48A2-9853-0019FF97107F}"/>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5D83BAD5-4E89-4191-9EE8-9B1A845EF35B}"/>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C448849-AC50-4BE1-A545-1ECC10975E1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EFAD7711-636B-401C-B52B-0712A0E982AB}"/>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3089E86-487B-440B-9040-4E4D858B6DA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53CDE1B2-296B-4804-AA5A-6784FBCDEFD0}"/>
            </a:ext>
          </a:extLst>
        </xdr:cNvPr>
        <xdr:cNvCxnSpPr/>
      </xdr:nvCxnSpPr>
      <xdr:spPr>
        <a:xfrm flipV="1">
          <a:off x="15474950" y="6280997"/>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7EE1A1C3-1992-4998-A50A-2F7199E047B1}"/>
            </a:ext>
          </a:extLst>
        </xdr:cNvPr>
        <xdr:cNvSpPr txBox="1"/>
      </xdr:nvSpPr>
      <xdr:spPr>
        <a:xfrm>
          <a:off x="15563850" y="76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6334215C-64FC-4834-A4CE-D4A19A17F6BD}"/>
            </a:ext>
          </a:extLst>
        </xdr:cNvPr>
        <xdr:cNvCxnSpPr/>
      </xdr:nvCxnSpPr>
      <xdr:spPr>
        <a:xfrm>
          <a:off x="15405100" y="7698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A6B373CF-C32E-4CFE-B3C2-C7E6C1BB42E2}"/>
            </a:ext>
          </a:extLst>
        </xdr:cNvPr>
        <xdr:cNvSpPr txBox="1"/>
      </xdr:nvSpPr>
      <xdr:spPr>
        <a:xfrm>
          <a:off x="1556385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4288D42E-5FDB-42FA-B94B-7432D070F570}"/>
            </a:ext>
          </a:extLst>
        </xdr:cNvPr>
        <xdr:cNvCxnSpPr/>
      </xdr:nvCxnSpPr>
      <xdr:spPr>
        <a:xfrm>
          <a:off x="15405100" y="6280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2ABEA9AB-CFFC-4EC0-896A-29063E24E80C}"/>
            </a:ext>
          </a:extLst>
        </xdr:cNvPr>
        <xdr:cNvCxnSpPr/>
      </xdr:nvCxnSpPr>
      <xdr:spPr>
        <a:xfrm>
          <a:off x="14712950" y="6864773"/>
          <a:ext cx="76200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E6DEA772-3256-45A4-A561-37EED93D390B}"/>
            </a:ext>
          </a:extLst>
        </xdr:cNvPr>
        <xdr:cNvSpPr txBox="1"/>
      </xdr:nvSpPr>
      <xdr:spPr>
        <a:xfrm>
          <a:off x="15563850" y="6866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7C46D1D5-028B-4571-B677-B7DD9820252F}"/>
            </a:ext>
          </a:extLst>
        </xdr:cNvPr>
        <xdr:cNvSpPr/>
      </xdr:nvSpPr>
      <xdr:spPr>
        <a:xfrm>
          <a:off x="15427960" y="68905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84" name="直線コネクタ 383">
          <a:extLst>
            <a:ext uri="{FF2B5EF4-FFF2-40B4-BE49-F238E27FC236}">
              <a16:creationId xmlns:a16="http://schemas.microsoft.com/office/drawing/2014/main" id="{B0AA5096-0FD4-4757-A998-1B05C88199BF}"/>
            </a:ext>
          </a:extLst>
        </xdr:cNvPr>
        <xdr:cNvCxnSpPr/>
      </xdr:nvCxnSpPr>
      <xdr:spPr>
        <a:xfrm flipV="1">
          <a:off x="13903960" y="6864773"/>
          <a:ext cx="80899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72C734D0-4BA3-4DF9-90C8-FCA8DF42216C}"/>
            </a:ext>
          </a:extLst>
        </xdr:cNvPr>
        <xdr:cNvSpPr/>
      </xdr:nvSpPr>
      <xdr:spPr>
        <a:xfrm>
          <a:off x="14665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7EFE4ADF-52CC-43A1-B3B8-1C8D189E27F4}"/>
            </a:ext>
          </a:extLst>
        </xdr:cNvPr>
        <xdr:cNvSpPr txBox="1"/>
      </xdr:nvSpPr>
      <xdr:spPr>
        <a:xfrm>
          <a:off x="14370050" y="695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21C020C4-D433-4E01-8DD7-E77E92979FD3}"/>
            </a:ext>
          </a:extLst>
        </xdr:cNvPr>
        <xdr:cNvCxnSpPr/>
      </xdr:nvCxnSpPr>
      <xdr:spPr>
        <a:xfrm flipV="1">
          <a:off x="13106400" y="6893136"/>
          <a:ext cx="79756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4E7E1898-4B8F-4FCA-852E-2D781D2D9271}"/>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93091E5A-55F8-4B3D-B6A5-A739C9E52D27}"/>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584E8463-C6F9-4301-BA44-11EE84555750}"/>
            </a:ext>
          </a:extLst>
        </xdr:cNvPr>
        <xdr:cNvCxnSpPr/>
      </xdr:nvCxnSpPr>
      <xdr:spPr>
        <a:xfrm flipV="1">
          <a:off x="12293600" y="6965527"/>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1" name="フローチャート: 判断 390">
          <a:extLst>
            <a:ext uri="{FF2B5EF4-FFF2-40B4-BE49-F238E27FC236}">
              <a16:creationId xmlns:a16="http://schemas.microsoft.com/office/drawing/2014/main" id="{65928C58-26C4-4E87-B480-58F7960F3410}"/>
            </a:ext>
          </a:extLst>
        </xdr:cNvPr>
        <xdr:cNvSpPr/>
      </xdr:nvSpPr>
      <xdr:spPr>
        <a:xfrm>
          <a:off x="13055600" y="706374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3E1F6325-8C44-4DD7-ABD3-AC48A90BA307}"/>
            </a:ext>
          </a:extLst>
        </xdr:cNvPr>
        <xdr:cNvSpPr txBox="1"/>
      </xdr:nvSpPr>
      <xdr:spPr>
        <a:xfrm>
          <a:off x="127635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a:extLst>
            <a:ext uri="{FF2B5EF4-FFF2-40B4-BE49-F238E27FC236}">
              <a16:creationId xmlns:a16="http://schemas.microsoft.com/office/drawing/2014/main" id="{7E72AC67-86D1-49D0-9145-0555FB0E9A93}"/>
            </a:ext>
          </a:extLst>
        </xdr:cNvPr>
        <xdr:cNvSpPr/>
      </xdr:nvSpPr>
      <xdr:spPr>
        <a:xfrm>
          <a:off x="122428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4" name="テキスト ボックス 393">
          <a:extLst>
            <a:ext uri="{FF2B5EF4-FFF2-40B4-BE49-F238E27FC236}">
              <a16:creationId xmlns:a16="http://schemas.microsoft.com/office/drawing/2014/main" id="{70FBB2FA-6505-460B-A663-C8E87E70C328}"/>
            </a:ext>
          </a:extLst>
        </xdr:cNvPr>
        <xdr:cNvSpPr txBox="1"/>
      </xdr:nvSpPr>
      <xdr:spPr>
        <a:xfrm>
          <a:off x="119507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0232020-2DC5-4B3C-A3DC-6B5DC85BAC9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5E96BB0-1B31-4F95-9B8D-6BA8CAB1240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721A1F0-E632-4269-AFB4-01CB07152F6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278141F-292C-49E6-B65A-3382E363BFDA}"/>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ABB4B7A-291C-4F2B-807E-36B9B55A3438}"/>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3D51944B-1A29-409F-9C3C-2DC354101DA8}"/>
            </a:ext>
          </a:extLst>
        </xdr:cNvPr>
        <xdr:cNvSpPr/>
      </xdr:nvSpPr>
      <xdr:spPr>
        <a:xfrm>
          <a:off x="15427960" y="68702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7A307D9C-F8AD-462D-9E9F-12C6B180034A}"/>
            </a:ext>
          </a:extLst>
        </xdr:cNvPr>
        <xdr:cNvSpPr txBox="1"/>
      </xdr:nvSpPr>
      <xdr:spPr>
        <a:xfrm>
          <a:off x="15563850" y="671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a:extLst>
            <a:ext uri="{FF2B5EF4-FFF2-40B4-BE49-F238E27FC236}">
              <a16:creationId xmlns:a16="http://schemas.microsoft.com/office/drawing/2014/main" id="{C6EAF008-A532-40E4-986C-4AC31B63FF9A}"/>
            </a:ext>
          </a:extLst>
        </xdr:cNvPr>
        <xdr:cNvSpPr/>
      </xdr:nvSpPr>
      <xdr:spPr>
        <a:xfrm>
          <a:off x="14665960" y="68139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a:extLst>
            <a:ext uri="{FF2B5EF4-FFF2-40B4-BE49-F238E27FC236}">
              <a16:creationId xmlns:a16="http://schemas.microsoft.com/office/drawing/2014/main" id="{2AEC73C2-32C1-4CE8-8A1E-540BCDADE160}"/>
            </a:ext>
          </a:extLst>
        </xdr:cNvPr>
        <xdr:cNvSpPr txBox="1"/>
      </xdr:nvSpPr>
      <xdr:spPr>
        <a:xfrm>
          <a:off x="14370050" y="6586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a:extLst>
            <a:ext uri="{FF2B5EF4-FFF2-40B4-BE49-F238E27FC236}">
              <a16:creationId xmlns:a16="http://schemas.microsoft.com/office/drawing/2014/main" id="{F8996B24-0D4C-48BA-B002-6009044F5D60}"/>
            </a:ext>
          </a:extLst>
        </xdr:cNvPr>
        <xdr:cNvSpPr/>
      </xdr:nvSpPr>
      <xdr:spPr>
        <a:xfrm>
          <a:off x="13868400" y="68461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627C392-AC07-412F-BEB0-54EDAD35DD7E}"/>
            </a:ext>
          </a:extLst>
        </xdr:cNvPr>
        <xdr:cNvSpPr txBox="1"/>
      </xdr:nvSpPr>
      <xdr:spPr>
        <a:xfrm>
          <a:off x="1355725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id="{6F180EBC-FC9F-497E-B0E1-1CCE626C18AD}"/>
            </a:ext>
          </a:extLst>
        </xdr:cNvPr>
        <xdr:cNvSpPr/>
      </xdr:nvSpPr>
      <xdr:spPr>
        <a:xfrm>
          <a:off x="13055600" y="691472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7" name="テキスト ボックス 406">
          <a:extLst>
            <a:ext uri="{FF2B5EF4-FFF2-40B4-BE49-F238E27FC236}">
              <a16:creationId xmlns:a16="http://schemas.microsoft.com/office/drawing/2014/main" id="{241D07AE-DA0F-43AE-9F1B-91B937536FFD}"/>
            </a:ext>
          </a:extLst>
        </xdr:cNvPr>
        <xdr:cNvSpPr txBox="1"/>
      </xdr:nvSpPr>
      <xdr:spPr>
        <a:xfrm>
          <a:off x="12763500" y="669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id="{66AE020A-D8E7-40B6-A0DD-10D58D85AD05}"/>
            </a:ext>
          </a:extLst>
        </xdr:cNvPr>
        <xdr:cNvSpPr/>
      </xdr:nvSpPr>
      <xdr:spPr>
        <a:xfrm>
          <a:off x="12242800" y="699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9" name="テキスト ボックス 408">
          <a:extLst>
            <a:ext uri="{FF2B5EF4-FFF2-40B4-BE49-F238E27FC236}">
              <a16:creationId xmlns:a16="http://schemas.microsoft.com/office/drawing/2014/main" id="{858591E1-FB49-4F77-B099-6A43BD2EDEE3}"/>
            </a:ext>
          </a:extLst>
        </xdr:cNvPr>
        <xdr:cNvSpPr txBox="1"/>
      </xdr:nvSpPr>
      <xdr:spPr>
        <a:xfrm>
          <a:off x="11950700" y="67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888233C-4660-4677-ACD2-2543327326C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CC7FF80-1F49-4B2D-8BAD-E2E5DB78B3D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FE5CF1C-048A-485B-93DA-9D85207B5782}"/>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0C9045F-86D7-4F76-AB0B-CA0C70AC4CD7}"/>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A8C504E-4C39-4C42-BADC-A4C90B017DE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A34848C-868F-4FD3-A348-CF087B2CA5C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68BFB87-AE3D-43C0-A5D8-130A7AC667F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47183D2-F324-4FF3-9487-DA12F1B7414C}"/>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4F12514-C5AB-4B76-BAB0-362C013608B9}"/>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0706535-BD0B-49A6-9737-FD59C6399A2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CFE856C-5A33-4C7C-845C-476C77E90D8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9F98B9A-3BD4-41AA-AA4B-526A00926C3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326E542-95FC-4A7D-AF84-6C2FC058332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将来負担比率は、地方債残高が減少したことなどにより、Ｈ</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以降、将来負担比率はない状態となっている。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引き続き、公債費等の義務的経費の削減を目標とする行財政改革を推し進め、財政の健全化に努める。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9055C8F-0120-4E31-A847-25A766DDDF3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DEE344F-BC30-4723-8AB9-0035C5D9CDDD}"/>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ED5FD88-C844-47E4-815F-348BC59698BF}"/>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5282B0C-179A-44E6-B4CE-D49CEA96800E}"/>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18D6B4C5-4B87-46D7-9634-E6280575FC4B}"/>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4EAD44A-6DD3-475C-A603-B01AE6DCE7C3}"/>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7AEBFC1B-C491-406A-9E9C-201F312484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ACFA53CF-4AC7-426A-B9F9-84FB54F012FC}"/>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677D010B-3822-433D-B341-C477B4CCEED6}"/>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8F2FA08-B0E9-47A3-9A27-9AFF51C74FD6}"/>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A2C64017-1F39-42E6-8627-671F61EBF4B4}"/>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C282F00-4E91-4A03-AA23-BA7C9F8496B5}"/>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42DB782F-6670-4FF5-9675-2B9C38CE086C}"/>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119049CB-4B15-487A-9F36-E4A4241EF6C6}"/>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AD019236-2F77-4127-96FB-EDCB2CA76A2F}"/>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ACA69CAD-3E11-4632-B83F-9351F4B0F83D}"/>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CC9E4FD-1DC4-4B0D-9613-1F1A93BAEE0D}"/>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618EB5A1-2EBD-4299-A92D-B977860BDE91}"/>
            </a:ext>
          </a:extLst>
        </xdr:cNvPr>
        <xdr:cNvCxnSpPr/>
      </xdr:nvCxnSpPr>
      <xdr:spPr>
        <a:xfrm flipV="1">
          <a:off x="15474950" y="2263684"/>
          <a:ext cx="0" cy="1597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B6BAE2EC-F9DD-4801-BC0A-8691C4BB5A66}"/>
            </a:ext>
          </a:extLst>
        </xdr:cNvPr>
        <xdr:cNvSpPr txBox="1"/>
      </xdr:nvSpPr>
      <xdr:spPr>
        <a:xfrm>
          <a:off x="15563850" y="383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884FDE-77AE-415D-983A-35C535396C5A}"/>
            </a:ext>
          </a:extLst>
        </xdr:cNvPr>
        <xdr:cNvCxnSpPr/>
      </xdr:nvCxnSpPr>
      <xdr:spPr>
        <a:xfrm>
          <a:off x="15405100" y="386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9DED6528-D06B-43E0-A632-4A1D11E06E23}"/>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24ED3D88-D696-48CE-BF84-B97A4B0515E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78A8C45-1D80-46D8-BA27-0EC7003C1218}"/>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97E6181B-BC6B-4EC0-837D-D3037FC5222D}"/>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101A5C6A-1864-47B7-8882-C2334C24AA88}"/>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67EC9276-30CB-4463-B675-CB30BC3BD5BA}"/>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AF0EBE02-6C6D-4652-8D98-6D880F407A4C}"/>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F0CD2400-C339-4854-A676-2C20ED492DF2}"/>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1CD1257E-910A-4ED9-A52E-9B171E4E8089}"/>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E51C31D5-6CA3-4FC3-9E99-986956BDB28D}"/>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38AE37BC-D2C4-42B0-BE25-0FFA10F24B16}"/>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2ED23D71-2E53-4FC2-919E-71138BAA2693}"/>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FF1AD47-3A84-44CF-B3CC-87B6390E72F8}"/>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889A0CC-4E0B-4C23-A71F-34EF9B95F00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E8C40DF-2691-408F-B01E-58380D7D154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7CAC81A-A726-4DE3-9DEC-4BAB6068914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23ED427-5CB4-430F-9A3C-6526D4915F74}"/>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4,301
273.94
6,450,240
6,297,775
65,000
3,364,213
6,654,020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a:t>
          </a:r>
          <a:r>
            <a:rPr kumimoji="1" lang="en-US" altLang="ja-JP" sz="1100" b="0" i="0" baseline="0">
              <a:solidFill>
                <a:schemeClr val="dk1"/>
              </a:solidFill>
              <a:effectLst/>
              <a:latin typeface="+mn-lt"/>
              <a:ea typeface="+mn-ea"/>
              <a:cs typeface="+mn-cs"/>
            </a:rPr>
            <a:t>23.5</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前年から微増となったが</a:t>
          </a:r>
          <a:r>
            <a:rPr kumimoji="1" lang="ja-JP" altLang="ja-JP" sz="1100" b="0" i="0" baseline="0">
              <a:solidFill>
                <a:schemeClr val="dk1"/>
              </a:solidFill>
              <a:effectLst/>
              <a:latin typeface="+mn-lt"/>
              <a:ea typeface="+mn-ea"/>
              <a:cs typeface="+mn-cs"/>
            </a:rPr>
            <a:t>、例年と比較</a:t>
          </a:r>
          <a:r>
            <a:rPr kumimoji="1" lang="ja-JP" altLang="en-US" sz="1100" b="0" i="0" baseline="0">
              <a:solidFill>
                <a:schemeClr val="dk1"/>
              </a:solidFill>
              <a:effectLst/>
              <a:latin typeface="+mn-lt"/>
              <a:ea typeface="+mn-ea"/>
              <a:cs typeface="+mn-cs"/>
            </a:rPr>
            <a:t>すると低い水準となった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決算額については選挙やワクチン接種事務</a:t>
          </a:r>
          <a:r>
            <a:rPr kumimoji="1" lang="ja-JP" altLang="en-US" sz="1100" b="0" i="0" baseline="0">
              <a:solidFill>
                <a:schemeClr val="dk1"/>
              </a:solidFill>
              <a:effectLst/>
              <a:latin typeface="+mn-lt"/>
              <a:ea typeface="+mn-ea"/>
              <a:cs typeface="+mn-cs"/>
            </a:rPr>
            <a:t>が減少した</a:t>
          </a:r>
          <a:r>
            <a:rPr kumimoji="1" lang="ja-JP" altLang="ja-JP" sz="1100" b="0" i="0" baseline="0">
              <a:solidFill>
                <a:schemeClr val="dk1"/>
              </a:solidFill>
              <a:effectLst/>
              <a:latin typeface="+mn-lt"/>
              <a:ea typeface="+mn-ea"/>
              <a:cs typeface="+mn-cs"/>
            </a:rPr>
            <a:t>影響で</a:t>
          </a:r>
          <a:r>
            <a:rPr kumimoji="1" lang="ja-JP" altLang="en-US" sz="1100" b="0" i="0" baseline="0">
              <a:solidFill>
                <a:schemeClr val="dk1"/>
              </a:solidFill>
              <a:effectLst/>
              <a:latin typeface="+mn-lt"/>
              <a:ea typeface="+mn-ea"/>
              <a:cs typeface="+mn-cs"/>
            </a:rPr>
            <a:t>減となって</a:t>
          </a:r>
          <a:r>
            <a:rPr kumimoji="1" lang="ja-JP" altLang="ja-JP" sz="1100" b="0" i="0" baseline="0">
              <a:solidFill>
                <a:schemeClr val="dk1"/>
              </a:solidFill>
              <a:effectLst/>
              <a:latin typeface="+mn-lt"/>
              <a:ea typeface="+mn-ea"/>
              <a:cs typeface="+mn-cs"/>
            </a:rPr>
            <a:t>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物件費に係る経常経費比率は、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と比較し、</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％減少し、</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主な要因は、</a:t>
          </a:r>
          <a:r>
            <a:rPr kumimoji="1" lang="ja-JP" altLang="en-US" sz="1100" b="0" i="0" baseline="0">
              <a:solidFill>
                <a:schemeClr val="dk1"/>
              </a:solidFill>
              <a:effectLst/>
              <a:latin typeface="+mn-lt"/>
              <a:ea typeface="+mn-ea"/>
              <a:cs typeface="+mn-cs"/>
            </a:rPr>
            <a:t>計上管理料の減や、水源基金財源の委託料が多額であったこと</a:t>
          </a:r>
          <a:r>
            <a:rPr kumimoji="1" lang="ja-JP" altLang="ja-JP" sz="1100" b="0" i="0" baseline="0">
              <a:solidFill>
                <a:schemeClr val="dk1"/>
              </a:solidFill>
              <a:effectLst/>
              <a:latin typeface="+mn-lt"/>
              <a:ea typeface="+mn-ea"/>
              <a:cs typeface="+mn-cs"/>
            </a:rPr>
            <a:t>が考えられる。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類似団体と比較すると下回っている状況であるが、今後も必要な財源を確保しつつ、より一層の適正化を図る必要がある。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76708</xdr:rowOff>
    </xdr:from>
    <xdr:to>
      <xdr:col>82</xdr:col>
      <xdr:colOff>107950</xdr:colOff>
      <xdr:row>15</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4770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573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15</xdr:row>
      <xdr:rowOff>37846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509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15</xdr:row>
      <xdr:rowOff>14986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509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105935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135636</xdr:rowOff>
    </xdr:from>
    <xdr:to>
      <xdr:col>65</xdr:col>
      <xdr:colOff>53975</xdr:colOff>
      <xdr:row>15</xdr:row>
      <xdr:rowOff>65786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75963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扶助費に係る経常経費は、</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％となり、前年から</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a:t>
          </a:r>
          <a:r>
            <a:rPr kumimoji="1" lang="ja-JP" altLang="en-US" sz="1100" b="0" i="0" baseline="0">
              <a:solidFill>
                <a:schemeClr val="dk1"/>
              </a:solidFill>
              <a:effectLst/>
              <a:latin typeface="+mn-lt"/>
              <a:ea typeface="+mn-ea"/>
              <a:cs typeface="+mn-cs"/>
            </a:rPr>
            <a:t>コロナ関連の交付金事業が減少傾向にあることと、光熱費・物価高高騰の影響により老人ホームの管理料が増額していることがある。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その他（維持補修費、繰出金）に係る経常収支比率は、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と比較し、</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11.6</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a:t>
          </a:r>
          <a:r>
            <a:rPr kumimoji="1" lang="ja-JP" altLang="en-US" sz="1100" b="0" i="0" baseline="0">
              <a:solidFill>
                <a:schemeClr val="dk1"/>
              </a:solidFill>
              <a:effectLst/>
              <a:latin typeface="+mn-lt"/>
              <a:ea typeface="+mn-ea"/>
              <a:cs typeface="+mn-cs"/>
            </a:rPr>
            <a:t>新たに開通した広域農道の維持費の増額など</a:t>
          </a:r>
          <a:r>
            <a:rPr kumimoji="1" lang="ja-JP" altLang="ja-JP" sz="1100" b="0" i="0" baseline="0">
              <a:solidFill>
                <a:schemeClr val="dk1"/>
              </a:solidFill>
              <a:effectLst/>
              <a:latin typeface="+mn-lt"/>
              <a:ea typeface="+mn-ea"/>
              <a:cs typeface="+mn-cs"/>
            </a:rPr>
            <a:t>が考えられる。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56</xdr:row>
      <xdr:rowOff>85852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590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5903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補助費に係る経常収支比率は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と比較し、</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19.3</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主な要因は</a:t>
          </a:r>
          <a:r>
            <a:rPr kumimoji="1" lang="ja-JP" altLang="en-US" sz="1100" b="0" i="0" baseline="0">
              <a:solidFill>
                <a:schemeClr val="dk1"/>
              </a:solidFill>
              <a:effectLst/>
              <a:latin typeface="+mn-lt"/>
              <a:ea typeface="+mn-ea"/>
              <a:cs typeface="+mn-cs"/>
            </a:rPr>
            <a:t>、ふるさと寄附金を始めとした財源の減額や、一部の補助金の計上区分を変更したこと</a:t>
          </a:r>
          <a:r>
            <a:rPr kumimoji="1" lang="ja-JP" altLang="ja-JP" sz="1100" b="0" i="0" baseline="0">
              <a:solidFill>
                <a:schemeClr val="dk1"/>
              </a:solidFill>
              <a:effectLst/>
              <a:latin typeface="+mn-lt"/>
              <a:ea typeface="+mn-ea"/>
              <a:cs typeface="+mn-cs"/>
            </a:rPr>
            <a:t>が考えられる。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引き続き、補助内容の精査などに努める。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637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460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10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a:t>
          </a:r>
          <a:r>
            <a:rPr kumimoji="1" lang="en-US" altLang="ja-JP" sz="1100" b="0" i="0" baseline="0">
              <a:solidFill>
                <a:schemeClr val="dk1"/>
              </a:solidFill>
              <a:effectLst/>
              <a:latin typeface="+mn-lt"/>
              <a:ea typeface="+mn-ea"/>
              <a:cs typeface="+mn-cs"/>
            </a:rPr>
            <a:t>15.9</a:t>
          </a:r>
          <a:r>
            <a:rPr kumimoji="1" lang="ja-JP" altLang="ja-JP" sz="1100" b="0" i="0" baseline="0">
              <a:solidFill>
                <a:schemeClr val="dk1"/>
              </a:solidFill>
              <a:effectLst/>
              <a:latin typeface="+mn-lt"/>
              <a:ea typeface="+mn-ea"/>
              <a:cs typeface="+mn-cs"/>
            </a:rPr>
            <a:t>％となり、</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と比較し、</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a:t>
          </a:r>
          <a:r>
            <a:rPr kumimoji="1" lang="ja-JP" altLang="en-US" sz="1100" b="0" i="0" baseline="0">
              <a:solidFill>
                <a:schemeClr val="dk1"/>
              </a:solidFill>
              <a:effectLst/>
              <a:latin typeface="+mn-lt"/>
              <a:ea typeface="+mn-ea"/>
              <a:cs typeface="+mn-cs"/>
            </a:rPr>
            <a:t>大型建設事業実施年度の公債費償還が開始されることがある。</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設楽ダム建設に係る水源地域整備事業、水源地域振興事業による町債借入の増加が予想されるため、適切な財源運営に努める必要がある。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110998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110998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12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53848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53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76725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と比較し、</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62.3</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今後は、物件費、補助費、扶助費及び施設の老朽化に係る維持管理経費など予算規模に占める割合が増加する見込みがあるため、計画的かつ適切な行財政運営をさらに進めていく必要がある。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75</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6477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77470</xdr:rowOff>
    </xdr:from>
    <xdr:to>
      <xdr:col>78</xdr:col>
      <xdr:colOff>69850</xdr:colOff>
      <xdr:row>76</xdr:row>
      <xdr:rowOff>104139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64770"/>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104139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0771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157480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68580</xdr:rowOff>
    </xdr:from>
    <xdr:to>
      <xdr:col>82</xdr:col>
      <xdr:colOff>158750</xdr:colOff>
      <xdr:row>75</xdr:row>
      <xdr:rowOff>170180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85107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26670</xdr:rowOff>
    </xdr:from>
    <xdr:to>
      <xdr:col>78</xdr:col>
      <xdr:colOff>120650</xdr:colOff>
      <xdr:row>74</xdr:row>
      <xdr:rowOff>128270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138447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14662</xdr:rowOff>
    </xdr:from>
    <xdr:to>
      <xdr:col>29</xdr:col>
      <xdr:colOff>127000</xdr:colOff>
      <xdr:row>18</xdr:row>
      <xdr:rowOff>34002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8387"/>
          <a:ext cx="647700" cy="1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34002</xdr:rowOff>
    </xdr:from>
    <xdr:to>
      <xdr:col>26</xdr:col>
      <xdr:colOff>50800</xdr:colOff>
      <xdr:row>18</xdr:row>
      <xdr:rowOff>42995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7727"/>
          <a:ext cx="698500" cy="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41671</xdr:rowOff>
    </xdr:from>
    <xdr:to>
      <xdr:col>22</xdr:col>
      <xdr:colOff>114300</xdr:colOff>
      <xdr:row>18</xdr:row>
      <xdr:rowOff>42995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75396"/>
          <a:ext cx="698500" cy="1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31910</xdr:rowOff>
    </xdr:from>
    <xdr:to>
      <xdr:col>18</xdr:col>
      <xdr:colOff>177800</xdr:colOff>
      <xdr:row>18</xdr:row>
      <xdr:rowOff>41671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5635"/>
          <a:ext cx="6985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29244</xdr:rowOff>
    </xdr:from>
    <xdr:to>
      <xdr:col>19</xdr:col>
      <xdr:colOff>38100</xdr:colOff>
      <xdr:row>18</xdr:row>
      <xdr:rowOff>130844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115621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32549</xdr:rowOff>
    </xdr:from>
    <xdr:to>
      <xdr:col>15</xdr:col>
      <xdr:colOff>101600</xdr:colOff>
      <xdr:row>18</xdr:row>
      <xdr:rowOff>134149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118926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135312</xdr:rowOff>
    </xdr:from>
    <xdr:to>
      <xdr:col>29</xdr:col>
      <xdr:colOff>177800</xdr:colOff>
      <xdr:row>18</xdr:row>
      <xdr:rowOff>65462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107389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154652</xdr:rowOff>
    </xdr:from>
    <xdr:to>
      <xdr:col>26</xdr:col>
      <xdr:colOff>101600</xdr:colOff>
      <xdr:row>18</xdr:row>
      <xdr:rowOff>84802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69579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163645</xdr:rowOff>
    </xdr:from>
    <xdr:to>
      <xdr:col>22</xdr:col>
      <xdr:colOff>165100</xdr:colOff>
      <xdr:row>18</xdr:row>
      <xdr:rowOff>93795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78572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162321</xdr:rowOff>
    </xdr:from>
    <xdr:to>
      <xdr:col>19</xdr:col>
      <xdr:colOff>38100</xdr:colOff>
      <xdr:row>18</xdr:row>
      <xdr:rowOff>92471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102648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9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152560</xdr:rowOff>
    </xdr:from>
    <xdr:to>
      <xdr:col>15</xdr:col>
      <xdr:colOff>101600</xdr:colOff>
      <xdr:row>18</xdr:row>
      <xdr:rowOff>82710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92887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8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120371</xdr:rowOff>
    </xdr:from>
    <xdr:to>
      <xdr:col>29</xdr:col>
      <xdr:colOff>127000</xdr:colOff>
      <xdr:row>37</xdr:row>
      <xdr:rowOff>27953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73621"/>
          <a:ext cx="647700" cy="7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27953</xdr:rowOff>
    </xdr:from>
    <xdr:to>
      <xdr:col>26</xdr:col>
      <xdr:colOff>50800</xdr:colOff>
      <xdr:row>37</xdr:row>
      <xdr:rowOff>58020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52653"/>
          <a:ext cx="698500" cy="3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58020</xdr:rowOff>
    </xdr:from>
    <xdr:to>
      <xdr:col>22</xdr:col>
      <xdr:colOff>114300</xdr:colOff>
      <xdr:row>37</xdr:row>
      <xdr:rowOff>74051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82720"/>
          <a:ext cx="698500" cy="16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203493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29388</xdr:rowOff>
    </xdr:from>
    <xdr:to>
      <xdr:col>18</xdr:col>
      <xdr:colOff>177800</xdr:colOff>
      <xdr:row>37</xdr:row>
      <xdr:rowOff>74051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154088"/>
          <a:ext cx="698500" cy="4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145414</xdr:rowOff>
    </xdr:from>
    <xdr:to>
      <xdr:col>19</xdr:col>
      <xdr:colOff>38100</xdr:colOff>
      <xdr:row>37</xdr:row>
      <xdr:rowOff>75564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986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257191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6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142986</xdr:rowOff>
    </xdr:from>
    <xdr:to>
      <xdr:col>15</xdr:col>
      <xdr:colOff>101600</xdr:colOff>
      <xdr:row>37</xdr:row>
      <xdr:rowOff>73136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96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69571</xdr:rowOff>
    </xdr:from>
    <xdr:to>
      <xdr:col>29</xdr:col>
      <xdr:colOff>177800</xdr:colOff>
      <xdr:row>36</xdr:row>
      <xdr:rowOff>171171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257548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148603</xdr:rowOff>
    </xdr:from>
    <xdr:to>
      <xdr:col>26</xdr:col>
      <xdr:colOff>101600</xdr:colOff>
      <xdr:row>37</xdr:row>
      <xdr:rowOff>78753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0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260380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70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7220</xdr:rowOff>
    </xdr:from>
    <xdr:to>
      <xdr:col>22</xdr:col>
      <xdr:colOff>165100</xdr:colOff>
      <xdr:row>37</xdr:row>
      <xdr:rowOff>108820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3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93597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1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23251</xdr:rowOff>
    </xdr:from>
    <xdr:to>
      <xdr:col>19</xdr:col>
      <xdr:colOff>38100</xdr:colOff>
      <xdr:row>37</xdr:row>
      <xdr:rowOff>124851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4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109628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150038</xdr:rowOff>
    </xdr:from>
    <xdr:to>
      <xdr:col>15</xdr:col>
      <xdr:colOff>101600</xdr:colOff>
      <xdr:row>37</xdr:row>
      <xdr:rowOff>80188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0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64965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1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4,301
273.94
6,450,240
6,297,775
65,000
3,364,213
6,654,020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3451</xdr:rowOff>
    </xdr:from>
    <xdr:to>
      <xdr:col>24</xdr:col>
      <xdr:colOff>63500</xdr:colOff>
      <xdr:row>37</xdr:row>
      <xdr:rowOff>8305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7101"/>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8305</xdr:rowOff>
    </xdr:from>
    <xdr:to>
      <xdr:col>19</xdr:col>
      <xdr:colOff>177800</xdr:colOff>
      <xdr:row>37</xdr:row>
      <xdr:rowOff>20243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1955"/>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20243</xdr:rowOff>
    </xdr:from>
    <xdr:to>
      <xdr:col>15</xdr:col>
      <xdr:colOff>50800</xdr:colOff>
      <xdr:row>37</xdr:row>
      <xdr:rowOff>34077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3893"/>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34077</xdr:rowOff>
    </xdr:from>
    <xdr:to>
      <xdr:col>10</xdr:col>
      <xdr:colOff>114300</xdr:colOff>
      <xdr:row>37</xdr:row>
      <xdr:rowOff>42768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7727"/>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124101</xdr:rowOff>
    </xdr:from>
    <xdr:to>
      <xdr:col>24</xdr:col>
      <xdr:colOff>114300</xdr:colOff>
      <xdr:row>37</xdr:row>
      <xdr:rowOff>54251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102528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128955</xdr:rowOff>
    </xdr:from>
    <xdr:to>
      <xdr:col>20</xdr:col>
      <xdr:colOff>38100</xdr:colOff>
      <xdr:row>37</xdr:row>
      <xdr:rowOff>59105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75632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7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140893</xdr:rowOff>
    </xdr:from>
    <xdr:to>
      <xdr:col>15</xdr:col>
      <xdr:colOff>101600</xdr:colOff>
      <xdr:row>37</xdr:row>
      <xdr:rowOff>71043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62170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154727</xdr:rowOff>
    </xdr:from>
    <xdr:to>
      <xdr:col>10</xdr:col>
      <xdr:colOff>165100</xdr:colOff>
      <xdr:row>37</xdr:row>
      <xdr:rowOff>84877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101404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0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163418</xdr:rowOff>
    </xdr:from>
    <xdr:to>
      <xdr:col>6</xdr:col>
      <xdr:colOff>38100</xdr:colOff>
      <xdr:row>37</xdr:row>
      <xdr:rowOff>93568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110095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1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88126</xdr:rowOff>
    </xdr:from>
    <xdr:to>
      <xdr:col>24</xdr:col>
      <xdr:colOff>63500</xdr:colOff>
      <xdr:row>57</xdr:row>
      <xdr:rowOff>113209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0776"/>
          <a:ext cx="8382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84457</xdr:rowOff>
    </xdr:from>
    <xdr:to>
      <xdr:col>19</xdr:col>
      <xdr:colOff>177800</xdr:colOff>
      <xdr:row>57</xdr:row>
      <xdr:rowOff>113209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57107"/>
          <a:ext cx="889000" cy="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84457</xdr:rowOff>
    </xdr:from>
    <xdr:to>
      <xdr:col>15</xdr:col>
      <xdr:colOff>50800</xdr:colOff>
      <xdr:row>57</xdr:row>
      <xdr:rowOff>127462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7107"/>
          <a:ext cx="889000" cy="4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126154</xdr:rowOff>
    </xdr:from>
    <xdr:to>
      <xdr:col>10</xdr:col>
      <xdr:colOff>114300</xdr:colOff>
      <xdr:row>57</xdr:row>
      <xdr:rowOff>127462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9880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144749</xdr:rowOff>
    </xdr:from>
    <xdr:to>
      <xdr:col>10</xdr:col>
      <xdr:colOff>165100</xdr:colOff>
      <xdr:row>58</xdr:row>
      <xdr:rowOff>74899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66026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157175</xdr:rowOff>
    </xdr:from>
    <xdr:to>
      <xdr:col>6</xdr:col>
      <xdr:colOff>38100</xdr:colOff>
      <xdr:row>58</xdr:row>
      <xdr:rowOff>87325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78452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37326</xdr:rowOff>
    </xdr:from>
    <xdr:to>
      <xdr:col>24</xdr:col>
      <xdr:colOff>114300</xdr:colOff>
      <xdr:row>57</xdr:row>
      <xdr:rowOff>138926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15753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62409</xdr:rowOff>
    </xdr:from>
    <xdr:to>
      <xdr:col>20</xdr:col>
      <xdr:colOff>38100</xdr:colOff>
      <xdr:row>57</xdr:row>
      <xdr:rowOff>164009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155136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33657</xdr:rowOff>
    </xdr:from>
    <xdr:to>
      <xdr:col>15</xdr:col>
      <xdr:colOff>101600</xdr:colOff>
      <xdr:row>57</xdr:row>
      <xdr:rowOff>135257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126384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8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76662</xdr:rowOff>
    </xdr:from>
    <xdr:to>
      <xdr:col>10</xdr:col>
      <xdr:colOff>165100</xdr:colOff>
      <xdr:row>58</xdr:row>
      <xdr:rowOff>6812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23339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2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75354</xdr:rowOff>
    </xdr:from>
    <xdr:to>
      <xdr:col>6</xdr:col>
      <xdr:colOff>38100</xdr:colOff>
      <xdr:row>58</xdr:row>
      <xdr:rowOff>5504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22031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144373</xdr:rowOff>
    </xdr:from>
    <xdr:to>
      <xdr:col>24</xdr:col>
      <xdr:colOff>63500</xdr:colOff>
      <xdr:row>75</xdr:row>
      <xdr:rowOff>15735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660223"/>
          <a:ext cx="838200" cy="2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170193</xdr:rowOff>
    </xdr:from>
    <xdr:to>
      <xdr:col>19</xdr:col>
      <xdr:colOff>177800</xdr:colOff>
      <xdr:row>75</xdr:row>
      <xdr:rowOff>15735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57493"/>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170193</xdr:rowOff>
    </xdr:from>
    <xdr:to>
      <xdr:col>15</xdr:col>
      <xdr:colOff>50800</xdr:colOff>
      <xdr:row>76</xdr:row>
      <xdr:rowOff>50457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57493"/>
          <a:ext cx="889000" cy="2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50457</xdr:rowOff>
    </xdr:from>
    <xdr:to>
      <xdr:col>10</xdr:col>
      <xdr:colOff>114300</xdr:colOff>
      <xdr:row>77</xdr:row>
      <xdr:rowOff>56057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80657"/>
          <a:ext cx="8890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134468</xdr:rowOff>
    </xdr:from>
    <xdr:to>
      <xdr:col>10</xdr:col>
      <xdr:colOff>165100</xdr:colOff>
      <xdr:row>78</xdr:row>
      <xdr:rowOff>64618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55745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4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133514</xdr:rowOff>
    </xdr:from>
    <xdr:to>
      <xdr:col>6</xdr:col>
      <xdr:colOff>38100</xdr:colOff>
      <xdr:row>78</xdr:row>
      <xdr:rowOff>63664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54791</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93573</xdr:rowOff>
    </xdr:from>
    <xdr:to>
      <xdr:col>24</xdr:col>
      <xdr:colOff>114300</xdr:colOff>
      <xdr:row>74</xdr:row>
      <xdr:rowOff>23723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116450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136385</xdr:rowOff>
    </xdr:from>
    <xdr:to>
      <xdr:col>20</xdr:col>
      <xdr:colOff>38100</xdr:colOff>
      <xdr:row>75</xdr:row>
      <xdr:rowOff>66535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83062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119393</xdr:rowOff>
    </xdr:from>
    <xdr:to>
      <xdr:col>15</xdr:col>
      <xdr:colOff>101600</xdr:colOff>
      <xdr:row>75</xdr:row>
      <xdr:rowOff>49543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66070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171107</xdr:rowOff>
    </xdr:from>
    <xdr:to>
      <xdr:col>10</xdr:col>
      <xdr:colOff>165100</xdr:colOff>
      <xdr:row>76</xdr:row>
      <xdr:rowOff>101257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117784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5257</xdr:rowOff>
    </xdr:from>
    <xdr:to>
      <xdr:col>6</xdr:col>
      <xdr:colOff>38100</xdr:colOff>
      <xdr:row>77</xdr:row>
      <xdr:rowOff>106857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123384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167187</xdr:rowOff>
    </xdr:from>
    <xdr:to>
      <xdr:col>24</xdr:col>
      <xdr:colOff>63500</xdr:colOff>
      <xdr:row>96</xdr:row>
      <xdr:rowOff>23102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54937"/>
          <a:ext cx="8382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167187</xdr:rowOff>
    </xdr:from>
    <xdr:to>
      <xdr:col>19</xdr:col>
      <xdr:colOff>177800</xdr:colOff>
      <xdr:row>97</xdr:row>
      <xdr:rowOff>105758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54937"/>
          <a:ext cx="889000" cy="28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105758</xdr:rowOff>
    </xdr:from>
    <xdr:to>
      <xdr:col>15</xdr:col>
      <xdr:colOff>50800</xdr:colOff>
      <xdr:row>97</xdr:row>
      <xdr:rowOff>114826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3640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114826</xdr:rowOff>
    </xdr:from>
    <xdr:to>
      <xdr:col>10</xdr:col>
      <xdr:colOff>114300</xdr:colOff>
      <xdr:row>97</xdr:row>
      <xdr:rowOff>122196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45476"/>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143752</xdr:rowOff>
    </xdr:from>
    <xdr:to>
      <xdr:col>24</xdr:col>
      <xdr:colOff>114300</xdr:colOff>
      <xdr:row>96</xdr:row>
      <xdr:rowOff>73902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166629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116387</xdr:rowOff>
    </xdr:from>
    <xdr:to>
      <xdr:col>20</xdr:col>
      <xdr:colOff>38100</xdr:colOff>
      <xdr:row>96</xdr:row>
      <xdr:rowOff>46537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37664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54958</xdr:rowOff>
    </xdr:from>
    <xdr:to>
      <xdr:col>15</xdr:col>
      <xdr:colOff>101600</xdr:colOff>
      <xdr:row>97</xdr:row>
      <xdr:rowOff>156558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64026</xdr:rowOff>
    </xdr:from>
    <xdr:to>
      <xdr:col>10</xdr:col>
      <xdr:colOff>165100</xdr:colOff>
      <xdr:row>97</xdr:row>
      <xdr:rowOff>165626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71396</xdr:rowOff>
    </xdr:from>
    <xdr:to>
      <xdr:col>6</xdr:col>
      <xdr:colOff>38100</xdr:colOff>
      <xdr:row>98</xdr:row>
      <xdr:rowOff>1546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164123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30649</xdr:rowOff>
    </xdr:from>
    <xdr:to>
      <xdr:col>55</xdr:col>
      <xdr:colOff>0</xdr:colOff>
      <xdr:row>38</xdr:row>
      <xdr:rowOff>31099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45749"/>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58204</xdr:rowOff>
    </xdr:from>
    <xdr:to>
      <xdr:col>50</xdr:col>
      <xdr:colOff>114300</xdr:colOff>
      <xdr:row>38</xdr:row>
      <xdr:rowOff>31099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01854"/>
          <a:ext cx="8890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58204</xdr:rowOff>
    </xdr:from>
    <xdr:to>
      <xdr:col>45</xdr:col>
      <xdr:colOff>177800</xdr:colOff>
      <xdr:row>38</xdr:row>
      <xdr:rowOff>46865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1854"/>
          <a:ext cx="8890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116708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6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37186</xdr:rowOff>
    </xdr:from>
    <xdr:to>
      <xdr:col>41</xdr:col>
      <xdr:colOff>50800</xdr:colOff>
      <xdr:row>38</xdr:row>
      <xdr:rowOff>46865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52286"/>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56311</xdr:rowOff>
    </xdr:from>
    <xdr:to>
      <xdr:col>41</xdr:col>
      <xdr:colOff>101600</xdr:colOff>
      <xdr:row>38</xdr:row>
      <xdr:rowOff>157911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7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149038</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6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59776</xdr:rowOff>
    </xdr:from>
    <xdr:to>
      <xdr:col>36</xdr:col>
      <xdr:colOff>165100</xdr:colOff>
      <xdr:row>38</xdr:row>
      <xdr:rowOff>161376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152503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151299</xdr:rowOff>
    </xdr:from>
    <xdr:to>
      <xdr:col>55</xdr:col>
      <xdr:colOff>50800</xdr:colOff>
      <xdr:row>38</xdr:row>
      <xdr:rowOff>81449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2726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151748</xdr:rowOff>
    </xdr:from>
    <xdr:to>
      <xdr:col>50</xdr:col>
      <xdr:colOff>165100</xdr:colOff>
      <xdr:row>38</xdr:row>
      <xdr:rowOff>81899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95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98425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7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7404</xdr:rowOff>
    </xdr:from>
    <xdr:to>
      <xdr:col>46</xdr:col>
      <xdr:colOff>38100</xdr:colOff>
      <xdr:row>37</xdr:row>
      <xdr:rowOff>109004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125531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167515</xdr:rowOff>
    </xdr:from>
    <xdr:to>
      <xdr:col>41</xdr:col>
      <xdr:colOff>101600</xdr:colOff>
      <xdr:row>38</xdr:row>
      <xdr:rowOff>97665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114192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8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157836</xdr:rowOff>
    </xdr:from>
    <xdr:to>
      <xdr:col>36</xdr:col>
      <xdr:colOff>165100</xdr:colOff>
      <xdr:row>38</xdr:row>
      <xdr:rowOff>87986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104513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42394</xdr:rowOff>
    </xdr:from>
    <xdr:to>
      <xdr:col>55</xdr:col>
      <xdr:colOff>0</xdr:colOff>
      <xdr:row>58</xdr:row>
      <xdr:rowOff>57994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86494"/>
          <a:ext cx="8382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117202</xdr:rowOff>
    </xdr:from>
    <xdr:to>
      <xdr:col>50</xdr:col>
      <xdr:colOff>114300</xdr:colOff>
      <xdr:row>58</xdr:row>
      <xdr:rowOff>57994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18402"/>
          <a:ext cx="889000" cy="2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117202</xdr:rowOff>
    </xdr:from>
    <xdr:to>
      <xdr:col>45</xdr:col>
      <xdr:colOff>177800</xdr:colOff>
      <xdr:row>56</xdr:row>
      <xdr:rowOff>145330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18402"/>
          <a:ext cx="889000" cy="2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145330</xdr:rowOff>
    </xdr:from>
    <xdr:to>
      <xdr:col>41</xdr:col>
      <xdr:colOff>50800</xdr:colOff>
      <xdr:row>57</xdr:row>
      <xdr:rowOff>110309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46530"/>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12402</xdr:rowOff>
    </xdr:from>
    <xdr:to>
      <xdr:col>41</xdr:col>
      <xdr:colOff>101600</xdr:colOff>
      <xdr:row>58</xdr:row>
      <xdr:rowOff>114002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105129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4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37196</xdr:rowOff>
    </xdr:from>
    <xdr:to>
      <xdr:col>36</xdr:col>
      <xdr:colOff>165100</xdr:colOff>
      <xdr:row>58</xdr:row>
      <xdr:rowOff>138796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8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129923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7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163044</xdr:rowOff>
    </xdr:from>
    <xdr:to>
      <xdr:col>55</xdr:col>
      <xdr:colOff>50800</xdr:colOff>
      <xdr:row>58</xdr:row>
      <xdr:rowOff>93194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141471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7194</xdr:rowOff>
    </xdr:from>
    <xdr:to>
      <xdr:col>50</xdr:col>
      <xdr:colOff>165100</xdr:colOff>
      <xdr:row>58</xdr:row>
      <xdr:rowOff>108794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99921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4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66402</xdr:rowOff>
    </xdr:from>
    <xdr:to>
      <xdr:col>46</xdr:col>
      <xdr:colOff>38100</xdr:colOff>
      <xdr:row>56</xdr:row>
      <xdr:rowOff>168002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13079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4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94530</xdr:rowOff>
    </xdr:from>
    <xdr:to>
      <xdr:col>41</xdr:col>
      <xdr:colOff>101600</xdr:colOff>
      <xdr:row>57</xdr:row>
      <xdr:rowOff>24680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41207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47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59509</xdr:rowOff>
    </xdr:from>
    <xdr:to>
      <xdr:col>36</xdr:col>
      <xdr:colOff>165100</xdr:colOff>
      <xdr:row>57</xdr:row>
      <xdr:rowOff>161109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6186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60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33886</xdr:rowOff>
    </xdr:from>
    <xdr:to>
      <xdr:col>55</xdr:col>
      <xdr:colOff>0</xdr:colOff>
      <xdr:row>79</xdr:row>
      <xdr:rowOff>43726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78436"/>
          <a:ext cx="8382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160400</xdr:rowOff>
    </xdr:from>
    <xdr:to>
      <xdr:col>50</xdr:col>
      <xdr:colOff>114300</xdr:colOff>
      <xdr:row>79</xdr:row>
      <xdr:rowOff>33886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62050"/>
          <a:ext cx="889000" cy="21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160400</xdr:rowOff>
    </xdr:from>
    <xdr:to>
      <xdr:col>45</xdr:col>
      <xdr:colOff>177800</xdr:colOff>
      <xdr:row>78</xdr:row>
      <xdr:rowOff>161596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62050"/>
          <a:ext cx="889000" cy="1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161596</xdr:rowOff>
    </xdr:from>
    <xdr:to>
      <xdr:col>41</xdr:col>
      <xdr:colOff>50800</xdr:colOff>
      <xdr:row>79</xdr:row>
      <xdr:rowOff>6057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34696"/>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109817</xdr:rowOff>
    </xdr:from>
    <xdr:to>
      <xdr:col>41</xdr:col>
      <xdr:colOff>101600</xdr:colOff>
      <xdr:row>79</xdr:row>
      <xdr:rowOff>39967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8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56494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114836</xdr:rowOff>
    </xdr:from>
    <xdr:to>
      <xdr:col>36</xdr:col>
      <xdr:colOff>165100</xdr:colOff>
      <xdr:row>79</xdr:row>
      <xdr:rowOff>44986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61513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164376</xdr:rowOff>
    </xdr:from>
    <xdr:to>
      <xdr:col>55</xdr:col>
      <xdr:colOff>50800</xdr:colOff>
      <xdr:row>79</xdr:row>
      <xdr:rowOff>94526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79303</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154536</xdr:rowOff>
    </xdr:from>
    <xdr:to>
      <xdr:col>50</xdr:col>
      <xdr:colOff>165100</xdr:colOff>
      <xdr:row>79</xdr:row>
      <xdr:rowOff>84686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75813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109600</xdr:rowOff>
    </xdr:from>
    <xdr:to>
      <xdr:col>46</xdr:col>
      <xdr:colOff>38100</xdr:colOff>
      <xdr:row>78</xdr:row>
      <xdr:rowOff>39750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56277</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08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110796</xdr:rowOff>
    </xdr:from>
    <xdr:to>
      <xdr:col>41</xdr:col>
      <xdr:colOff>101600</xdr:colOff>
      <xdr:row>79</xdr:row>
      <xdr:rowOff>40946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32073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126707</xdr:rowOff>
    </xdr:from>
    <xdr:to>
      <xdr:col>36</xdr:col>
      <xdr:colOff>165100</xdr:colOff>
      <xdr:row>79</xdr:row>
      <xdr:rowOff>56857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47984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46168</xdr:rowOff>
    </xdr:from>
    <xdr:to>
      <xdr:col>55</xdr:col>
      <xdr:colOff>0</xdr:colOff>
      <xdr:row>95</xdr:row>
      <xdr:rowOff>100712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33918"/>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158930</xdr:rowOff>
    </xdr:from>
    <xdr:to>
      <xdr:col>50</xdr:col>
      <xdr:colOff>114300</xdr:colOff>
      <xdr:row>95</xdr:row>
      <xdr:rowOff>100712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103780"/>
          <a:ext cx="889000" cy="28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160937</xdr:rowOff>
    </xdr:from>
    <xdr:to>
      <xdr:col>45</xdr:col>
      <xdr:colOff>177800</xdr:colOff>
      <xdr:row>93</xdr:row>
      <xdr:rowOff>158930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591437"/>
          <a:ext cx="889000" cy="5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86732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160937</xdr:rowOff>
    </xdr:from>
    <xdr:to>
      <xdr:col>41</xdr:col>
      <xdr:colOff>50800</xdr:colOff>
      <xdr:row>93</xdr:row>
      <xdr:rowOff>84934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591437"/>
          <a:ext cx="889000" cy="4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78491</xdr:rowOff>
    </xdr:from>
    <xdr:to>
      <xdr:col>41</xdr:col>
      <xdr:colOff>101600</xdr:colOff>
      <xdr:row>97</xdr:row>
      <xdr:rowOff>8641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171218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63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131945</xdr:rowOff>
    </xdr:from>
    <xdr:to>
      <xdr:col>36</xdr:col>
      <xdr:colOff>165100</xdr:colOff>
      <xdr:row>97</xdr:row>
      <xdr:rowOff>62095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53222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166818</xdr:rowOff>
    </xdr:from>
    <xdr:to>
      <xdr:col>55</xdr:col>
      <xdr:colOff>50800</xdr:colOff>
      <xdr:row>95</xdr:row>
      <xdr:rowOff>96968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18245</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3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49912</xdr:rowOff>
    </xdr:from>
    <xdr:to>
      <xdr:col>50</xdr:col>
      <xdr:colOff>165100</xdr:colOff>
      <xdr:row>95</xdr:row>
      <xdr:rowOff>151512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142639</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43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108130</xdr:rowOff>
    </xdr:from>
    <xdr:to>
      <xdr:col>46</xdr:col>
      <xdr:colOff>38100</xdr:colOff>
      <xdr:row>94</xdr:row>
      <xdr:rowOff>38280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54807</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82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110137</xdr:rowOff>
    </xdr:from>
    <xdr:to>
      <xdr:col>41</xdr:col>
      <xdr:colOff>101600</xdr:colOff>
      <xdr:row>91</xdr:row>
      <xdr:rowOff>40287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5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56814</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31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34134</xdr:rowOff>
    </xdr:from>
    <xdr:to>
      <xdr:col>36</xdr:col>
      <xdr:colOff>165100</xdr:colOff>
      <xdr:row>93</xdr:row>
      <xdr:rowOff>135734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9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152261</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7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43635</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0185"/>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32593</xdr:rowOff>
    </xdr:from>
    <xdr:to>
      <xdr:col>76</xdr:col>
      <xdr:colOff>114300</xdr:colOff>
      <xdr:row>39</xdr:row>
      <xdr:rowOff>43635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19143"/>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21918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28211</xdr:rowOff>
    </xdr:from>
    <xdr:to>
      <xdr:col>71</xdr:col>
      <xdr:colOff>177800</xdr:colOff>
      <xdr:row>39</xdr:row>
      <xdr:rowOff>32593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4761"/>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102266</xdr:rowOff>
    </xdr:from>
    <xdr:to>
      <xdr:col>72</xdr:col>
      <xdr:colOff>38100</xdr:colOff>
      <xdr:row>39</xdr:row>
      <xdr:rowOff>32416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48942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9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104529</xdr:rowOff>
    </xdr:from>
    <xdr:to>
      <xdr:col>67</xdr:col>
      <xdr:colOff>101600</xdr:colOff>
      <xdr:row>39</xdr:row>
      <xdr:rowOff>34679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51206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164285</xdr:rowOff>
    </xdr:from>
    <xdr:to>
      <xdr:col>76</xdr:col>
      <xdr:colOff>165100</xdr:colOff>
      <xdr:row>39</xdr:row>
      <xdr:rowOff>94435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85562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72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153243</xdr:rowOff>
    </xdr:from>
    <xdr:to>
      <xdr:col>72</xdr:col>
      <xdr:colOff>38100</xdr:colOff>
      <xdr:row>39</xdr:row>
      <xdr:rowOff>83393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74520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148861</xdr:rowOff>
    </xdr:from>
    <xdr:to>
      <xdr:col>67</xdr:col>
      <xdr:colOff>101600</xdr:colOff>
      <xdr:row>39</xdr:row>
      <xdr:rowOff>79011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70138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27105</xdr:rowOff>
    </xdr:from>
    <xdr:to>
      <xdr:col>85</xdr:col>
      <xdr:colOff>127000</xdr:colOff>
      <xdr:row>77</xdr:row>
      <xdr:rowOff>47808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228755"/>
          <a:ext cx="8382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47808</xdr:rowOff>
    </xdr:from>
    <xdr:to>
      <xdr:col>81</xdr:col>
      <xdr:colOff>50800</xdr:colOff>
      <xdr:row>77</xdr:row>
      <xdr:rowOff>57872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249458"/>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57872</xdr:rowOff>
    </xdr:from>
    <xdr:to>
      <xdr:col>76</xdr:col>
      <xdr:colOff>114300</xdr:colOff>
      <xdr:row>77</xdr:row>
      <xdr:rowOff>59809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259522"/>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35225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35993</xdr:rowOff>
    </xdr:from>
    <xdr:to>
      <xdr:col>71</xdr:col>
      <xdr:colOff>177800</xdr:colOff>
      <xdr:row>77</xdr:row>
      <xdr:rowOff>59809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237643"/>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5559</xdr:rowOff>
    </xdr:from>
    <xdr:to>
      <xdr:col>72</xdr:col>
      <xdr:colOff>38100</xdr:colOff>
      <xdr:row>77</xdr:row>
      <xdr:rowOff>107159</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20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123686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2062</xdr:rowOff>
    </xdr:from>
    <xdr:to>
      <xdr:col>67</xdr:col>
      <xdr:colOff>101600</xdr:colOff>
      <xdr:row>77</xdr:row>
      <xdr:rowOff>103662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2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94789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2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147755</xdr:rowOff>
    </xdr:from>
    <xdr:to>
      <xdr:col>85</xdr:col>
      <xdr:colOff>177800</xdr:colOff>
      <xdr:row>77</xdr:row>
      <xdr:rowOff>77905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7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126182</xdr:rowOff>
    </xdr:from>
    <xdr:ext cx="599010"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5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168458</xdr:rowOff>
    </xdr:from>
    <xdr:to>
      <xdr:col>81</xdr:col>
      <xdr:colOff>101600</xdr:colOff>
      <xdr:row>77</xdr:row>
      <xdr:rowOff>98608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89735</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181795" y="1329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7072</xdr:rowOff>
    </xdr:from>
    <xdr:to>
      <xdr:col>76</xdr:col>
      <xdr:colOff>165100</xdr:colOff>
      <xdr:row>77</xdr:row>
      <xdr:rowOff>108672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2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99799</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292795" y="1330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9009</xdr:rowOff>
    </xdr:from>
    <xdr:to>
      <xdr:col>72</xdr:col>
      <xdr:colOff>38100</xdr:colOff>
      <xdr:row>77</xdr:row>
      <xdr:rowOff>110609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101736</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03795" y="1330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156643</xdr:rowOff>
    </xdr:from>
    <xdr:to>
      <xdr:col>67</xdr:col>
      <xdr:colOff>101600</xdr:colOff>
      <xdr:row>77</xdr:row>
      <xdr:rowOff>86793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103320</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14795" y="1296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103543</xdr:rowOff>
    </xdr:from>
    <xdr:to>
      <xdr:col>85</xdr:col>
      <xdr:colOff>127000</xdr:colOff>
      <xdr:row>98</xdr:row>
      <xdr:rowOff>130601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734193"/>
          <a:ext cx="8382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103543</xdr:rowOff>
    </xdr:from>
    <xdr:to>
      <xdr:col>81</xdr:col>
      <xdr:colOff>50800</xdr:colOff>
      <xdr:row>98</xdr:row>
      <xdr:rowOff>120334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34193"/>
          <a:ext cx="889000" cy="18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120334</xdr:rowOff>
    </xdr:from>
    <xdr:to>
      <xdr:col>76</xdr:col>
      <xdr:colOff>114300</xdr:colOff>
      <xdr:row>98</xdr:row>
      <xdr:rowOff>127904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22434"/>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23088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99520</xdr:rowOff>
    </xdr:from>
    <xdr:to>
      <xdr:col>71</xdr:col>
      <xdr:colOff>177800</xdr:colOff>
      <xdr:row>98</xdr:row>
      <xdr:rowOff>127904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01620"/>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140539</xdr:rowOff>
    </xdr:from>
    <xdr:to>
      <xdr:col>72</xdr:col>
      <xdr:colOff>38100</xdr:colOff>
      <xdr:row>98</xdr:row>
      <xdr:rowOff>70689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87216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153025</xdr:rowOff>
    </xdr:from>
    <xdr:to>
      <xdr:col>67</xdr:col>
      <xdr:colOff>101600</xdr:colOff>
      <xdr:row>98</xdr:row>
      <xdr:rowOff>83175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99702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79801</xdr:rowOff>
    </xdr:from>
    <xdr:to>
      <xdr:col>85</xdr:col>
      <xdr:colOff>177800</xdr:colOff>
      <xdr:row>99</xdr:row>
      <xdr:rowOff>9951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166178</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52743</xdr:rowOff>
    </xdr:from>
    <xdr:to>
      <xdr:col>81</xdr:col>
      <xdr:colOff>101600</xdr:colOff>
      <xdr:row>97</xdr:row>
      <xdr:rowOff>154343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145470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7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69534</xdr:rowOff>
    </xdr:from>
    <xdr:to>
      <xdr:col>76</xdr:col>
      <xdr:colOff>165100</xdr:colOff>
      <xdr:row>98</xdr:row>
      <xdr:rowOff>171134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162261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6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77104</xdr:rowOff>
    </xdr:from>
    <xdr:to>
      <xdr:col>72</xdr:col>
      <xdr:colOff>38100</xdr:colOff>
      <xdr:row>99</xdr:row>
      <xdr:rowOff>7254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169831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48720</xdr:rowOff>
    </xdr:from>
    <xdr:to>
      <xdr:col>67</xdr:col>
      <xdr:colOff>101600</xdr:colOff>
      <xdr:row>98</xdr:row>
      <xdr:rowOff>150320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141447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9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57150</xdr:rowOff>
    </xdr:from>
    <xdr:to>
      <xdr:col>102</xdr:col>
      <xdr:colOff>165100</xdr:colOff>
      <xdr:row>36</xdr:row>
      <xdr:rowOff>158750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3827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00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121666</xdr:rowOff>
    </xdr:from>
    <xdr:to>
      <xdr:col>98</xdr:col>
      <xdr:colOff>38100</xdr:colOff>
      <xdr:row>37</xdr:row>
      <xdr:rowOff>51816</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29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68343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0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49769</xdr:rowOff>
    </xdr:from>
    <xdr:to>
      <xdr:col>116</xdr:col>
      <xdr:colOff>63500</xdr:colOff>
      <xdr:row>58</xdr:row>
      <xdr:rowOff>53472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993869"/>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49815</xdr:rowOff>
    </xdr:from>
    <xdr:to>
      <xdr:col>111</xdr:col>
      <xdr:colOff>177800</xdr:colOff>
      <xdr:row>58</xdr:row>
      <xdr:rowOff>53472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9391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49815</xdr:rowOff>
    </xdr:from>
    <xdr:to>
      <xdr:col>107</xdr:col>
      <xdr:colOff>50800</xdr:colOff>
      <xdr:row>58</xdr:row>
      <xdr:rowOff>52740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99391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52192</xdr:rowOff>
    </xdr:from>
    <xdr:to>
      <xdr:col>102</xdr:col>
      <xdr:colOff>114300</xdr:colOff>
      <xdr:row>58</xdr:row>
      <xdr:rowOff>52740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96292"/>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149891</xdr:rowOff>
    </xdr:from>
    <xdr:to>
      <xdr:col>102</xdr:col>
      <xdr:colOff>165100</xdr:colOff>
      <xdr:row>58</xdr:row>
      <xdr:rowOff>80041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2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96568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110114</xdr:rowOff>
    </xdr:from>
    <xdr:to>
      <xdr:col>98</xdr:col>
      <xdr:colOff>38100</xdr:colOff>
      <xdr:row>58</xdr:row>
      <xdr:rowOff>40264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56791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170419</xdr:rowOff>
    </xdr:from>
    <xdr:to>
      <xdr:col>116</xdr:col>
      <xdr:colOff>114300</xdr:colOff>
      <xdr:row>58</xdr:row>
      <xdr:rowOff>100569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2672</xdr:rowOff>
    </xdr:from>
    <xdr:to>
      <xdr:col>112</xdr:col>
      <xdr:colOff>38100</xdr:colOff>
      <xdr:row>58</xdr:row>
      <xdr:rowOff>104272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95399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03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170465</xdr:rowOff>
    </xdr:from>
    <xdr:to>
      <xdr:col>107</xdr:col>
      <xdr:colOff>101600</xdr:colOff>
      <xdr:row>58</xdr:row>
      <xdr:rowOff>100615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91742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3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1940</xdr:rowOff>
    </xdr:from>
    <xdr:to>
      <xdr:col>102</xdr:col>
      <xdr:colOff>165100</xdr:colOff>
      <xdr:row>58</xdr:row>
      <xdr:rowOff>103540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94667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0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1392</xdr:rowOff>
    </xdr:from>
    <xdr:to>
      <xdr:col>98</xdr:col>
      <xdr:colOff>38100</xdr:colOff>
      <xdr:row>58</xdr:row>
      <xdr:rowOff>102992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94119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3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79130</xdr:rowOff>
    </xdr:from>
    <xdr:to>
      <xdr:col>116</xdr:col>
      <xdr:colOff>63500</xdr:colOff>
      <xdr:row>75</xdr:row>
      <xdr:rowOff>52553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080630"/>
          <a:ext cx="838200" cy="8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50258</xdr:rowOff>
    </xdr:from>
    <xdr:to>
      <xdr:col>111</xdr:col>
      <xdr:colOff>177800</xdr:colOff>
      <xdr:row>75</xdr:row>
      <xdr:rowOff>52553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737558"/>
          <a:ext cx="889000" cy="17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8310</xdr:rowOff>
    </xdr:from>
    <xdr:to>
      <xdr:col>107</xdr:col>
      <xdr:colOff>50800</xdr:colOff>
      <xdr:row>74</xdr:row>
      <xdr:rowOff>50258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695610"/>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8310</xdr:rowOff>
    </xdr:from>
    <xdr:to>
      <xdr:col>102</xdr:col>
      <xdr:colOff>114300</xdr:colOff>
      <xdr:row>74</xdr:row>
      <xdr:rowOff>55931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95610"/>
          <a:ext cx="889000" cy="4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64728</xdr:rowOff>
    </xdr:from>
    <xdr:to>
      <xdr:col>102</xdr:col>
      <xdr:colOff>165100</xdr:colOff>
      <xdr:row>76</xdr:row>
      <xdr:rowOff>166328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157455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63973</xdr:rowOff>
    </xdr:from>
    <xdr:to>
      <xdr:col>98</xdr:col>
      <xdr:colOff>38100</xdr:colOff>
      <xdr:row>76</xdr:row>
      <xdr:rowOff>165573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156700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28330</xdr:rowOff>
    </xdr:from>
    <xdr:to>
      <xdr:col>116</xdr:col>
      <xdr:colOff>114300</xdr:colOff>
      <xdr:row>70</xdr:row>
      <xdr:rowOff>129930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0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152807</xdr:rowOff>
    </xdr:from>
    <xdr:ext cx="599010"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1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1753</xdr:rowOff>
    </xdr:from>
    <xdr:to>
      <xdr:col>112</xdr:col>
      <xdr:colOff>38100</xdr:colOff>
      <xdr:row>75</xdr:row>
      <xdr:rowOff>103353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119880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23795" y="1263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170908</xdr:rowOff>
    </xdr:from>
    <xdr:to>
      <xdr:col>107</xdr:col>
      <xdr:colOff>101600</xdr:colOff>
      <xdr:row>74</xdr:row>
      <xdr:rowOff>101058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117585</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34795" y="1246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128960</xdr:rowOff>
    </xdr:from>
    <xdr:to>
      <xdr:col>102</xdr:col>
      <xdr:colOff>165100</xdr:colOff>
      <xdr:row>74</xdr:row>
      <xdr:rowOff>59110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75637</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45795" y="1242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5131</xdr:rowOff>
    </xdr:from>
    <xdr:to>
      <xdr:col>98</xdr:col>
      <xdr:colOff>38100</xdr:colOff>
      <xdr:row>74</xdr:row>
      <xdr:rowOff>106731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123258</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56795" y="124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○Ｒ</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からＲ</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増要因</a:t>
          </a:r>
          <a:endParaRPr lang="ja-JP" altLang="ja-JP" sz="1400">
            <a:effectLst/>
          </a:endParaRPr>
        </a:p>
        <a:p>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人口減に伴う単価増</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・物件費</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数値地形図作成業務、</a:t>
          </a:r>
          <a:r>
            <a:rPr lang="en-US" altLang="ja-JP" sz="1100">
              <a:solidFill>
                <a:schemeClr val="dk1"/>
              </a:solidFill>
              <a:effectLst/>
              <a:latin typeface="+mn-lt"/>
              <a:ea typeface="+mn-ea"/>
              <a:cs typeface="+mn-cs"/>
            </a:rPr>
            <a:t>WRC(</a:t>
          </a:r>
          <a:r>
            <a:rPr lang="ja-JP" altLang="en-US" sz="1100">
              <a:solidFill>
                <a:schemeClr val="dk1"/>
              </a:solidFill>
              <a:effectLst/>
              <a:latin typeface="+mn-lt"/>
              <a:ea typeface="+mn-ea"/>
              <a:cs typeface="+mn-cs"/>
            </a:rPr>
            <a:t>世界ラリー選手権）事業などの実施　</a:t>
          </a:r>
          <a:r>
            <a:rPr lang="ja-JP" altLang="ja-JP" sz="1100">
              <a:solidFill>
                <a:schemeClr val="dk1"/>
              </a:solidFill>
              <a:effectLst/>
              <a:latin typeface="+mn-lt"/>
              <a:ea typeface="+mn-ea"/>
              <a:cs typeface="+mn-cs"/>
            </a:rPr>
            <a:t>・普通建設事業費</a:t>
          </a:r>
          <a:r>
            <a:rPr lang="ja-JP" altLang="en-US" sz="1100">
              <a:solidFill>
                <a:schemeClr val="dk1"/>
              </a:solidFill>
              <a:effectLst/>
              <a:latin typeface="+mn-lt"/>
              <a:ea typeface="+mn-ea"/>
              <a:cs typeface="+mn-cs"/>
            </a:rPr>
            <a:t>（更新整備）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橋りょう修繕工事の増加　・維持補修費</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施設管理料の増額、道路維持修繕費、除雪費用の増額</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・公債費</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過疎対策事業債の償還額増　・操出金</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Ｒ５から公営企業会計準備資金を確保するため大幅に増額</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からＲ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の</a:t>
          </a:r>
          <a:r>
            <a:rPr lang="ja-JP" altLang="ja-JP" sz="1100">
              <a:solidFill>
                <a:schemeClr val="dk1"/>
              </a:solidFill>
              <a:effectLst/>
              <a:latin typeface="+mn-lt"/>
              <a:ea typeface="+mn-ea"/>
              <a:cs typeface="+mn-cs"/>
            </a:rPr>
            <a:t>減要因</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・普通建設事業費（</a:t>
          </a:r>
          <a:r>
            <a:rPr lang="ja-JP" altLang="en-US" sz="1100">
              <a:solidFill>
                <a:schemeClr val="dk1"/>
              </a:solidFill>
              <a:effectLst/>
              <a:latin typeface="+mn-lt"/>
              <a:ea typeface="+mn-ea"/>
              <a:cs typeface="+mn-cs"/>
            </a:rPr>
            <a:t>新規</a:t>
          </a:r>
          <a:r>
            <a:rPr lang="ja-JP" altLang="ja-JP" sz="1100">
              <a:solidFill>
                <a:schemeClr val="dk1"/>
              </a:solidFill>
              <a:effectLst/>
              <a:latin typeface="+mn-lt"/>
              <a:ea typeface="+mn-ea"/>
              <a:cs typeface="+mn-cs"/>
            </a:rPr>
            <a:t>整備）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田峯東区田内線の休工によるもの</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4,301
273.94
6,450,240
6,297,775
65,000
3,364,213
6,654,020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73978</xdr:rowOff>
    </xdr:from>
    <xdr:to>
      <xdr:col>24</xdr:col>
      <xdr:colOff>63500</xdr:colOff>
      <xdr:row>37</xdr:row>
      <xdr:rowOff>75406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417628"/>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56318</xdr:rowOff>
    </xdr:from>
    <xdr:to>
      <xdr:col>19</xdr:col>
      <xdr:colOff>177800</xdr:colOff>
      <xdr:row>37</xdr:row>
      <xdr:rowOff>73978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399968"/>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56318</xdr:rowOff>
    </xdr:from>
    <xdr:to>
      <xdr:col>15</xdr:col>
      <xdr:colOff>50800</xdr:colOff>
      <xdr:row>37</xdr:row>
      <xdr:rowOff>86236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99968"/>
          <a:ext cx="889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86236</xdr:rowOff>
    </xdr:from>
    <xdr:to>
      <xdr:col>10</xdr:col>
      <xdr:colOff>114300</xdr:colOff>
      <xdr:row>37</xdr:row>
      <xdr:rowOff>86322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29886"/>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129762</xdr:rowOff>
    </xdr:from>
    <xdr:to>
      <xdr:col>10</xdr:col>
      <xdr:colOff>165100</xdr:colOff>
      <xdr:row>38</xdr:row>
      <xdr:rowOff>59913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734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51040</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131591</xdr:rowOff>
    </xdr:from>
    <xdr:to>
      <xdr:col>6</xdr:col>
      <xdr:colOff>38100</xdr:colOff>
      <xdr:row>38</xdr:row>
      <xdr:rowOff>61741</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7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52868</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24606</xdr:rowOff>
    </xdr:from>
    <xdr:to>
      <xdr:col>24</xdr:col>
      <xdr:colOff>114300</xdr:colOff>
      <xdr:row>37</xdr:row>
      <xdr:rowOff>126206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3033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23178</xdr:rowOff>
    </xdr:from>
    <xdr:to>
      <xdr:col>20</xdr:col>
      <xdr:colOff>38100</xdr:colOff>
      <xdr:row>37</xdr:row>
      <xdr:rowOff>124778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115905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5518</xdr:rowOff>
    </xdr:from>
    <xdr:to>
      <xdr:col>15</xdr:col>
      <xdr:colOff>101600</xdr:colOff>
      <xdr:row>37</xdr:row>
      <xdr:rowOff>107118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98245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35436</xdr:rowOff>
    </xdr:from>
    <xdr:to>
      <xdr:col>10</xdr:col>
      <xdr:colOff>165100</xdr:colOff>
      <xdr:row>37</xdr:row>
      <xdr:rowOff>137036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153563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5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35522</xdr:rowOff>
    </xdr:from>
    <xdr:to>
      <xdr:col>6</xdr:col>
      <xdr:colOff>38100</xdr:colOff>
      <xdr:row>37</xdr:row>
      <xdr:rowOff>137122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153649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143104</xdr:rowOff>
    </xdr:from>
    <xdr:to>
      <xdr:col>24</xdr:col>
      <xdr:colOff>63500</xdr:colOff>
      <xdr:row>58</xdr:row>
      <xdr:rowOff>38129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15754"/>
          <a:ext cx="838200" cy="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63791</xdr:rowOff>
    </xdr:from>
    <xdr:to>
      <xdr:col>19</xdr:col>
      <xdr:colOff>177800</xdr:colOff>
      <xdr:row>57</xdr:row>
      <xdr:rowOff>143104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36441"/>
          <a:ext cx="889000" cy="7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63791</xdr:rowOff>
    </xdr:from>
    <xdr:to>
      <xdr:col>15</xdr:col>
      <xdr:colOff>50800</xdr:colOff>
      <xdr:row>58</xdr:row>
      <xdr:rowOff>64431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36441"/>
          <a:ext cx="889000" cy="17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50936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50114</xdr:rowOff>
    </xdr:from>
    <xdr:to>
      <xdr:col>10</xdr:col>
      <xdr:colOff>114300</xdr:colOff>
      <xdr:row>58</xdr:row>
      <xdr:rowOff>64431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4214"/>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8450</xdr:rowOff>
    </xdr:from>
    <xdr:to>
      <xdr:col>10</xdr:col>
      <xdr:colOff>165100</xdr:colOff>
      <xdr:row>58</xdr:row>
      <xdr:rowOff>110050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126577</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72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22779</xdr:rowOff>
    </xdr:from>
    <xdr:to>
      <xdr:col>6</xdr:col>
      <xdr:colOff>38100</xdr:colOff>
      <xdr:row>58</xdr:row>
      <xdr:rowOff>124379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115506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100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158779</xdr:rowOff>
    </xdr:from>
    <xdr:to>
      <xdr:col>24</xdr:col>
      <xdr:colOff>114300</xdr:colOff>
      <xdr:row>58</xdr:row>
      <xdr:rowOff>88929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73706</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4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92304</xdr:rowOff>
    </xdr:from>
    <xdr:to>
      <xdr:col>20</xdr:col>
      <xdr:colOff>38100</xdr:colOff>
      <xdr:row>58</xdr:row>
      <xdr:rowOff>22454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12991</xdr:rowOff>
    </xdr:from>
    <xdr:to>
      <xdr:col>15</xdr:col>
      <xdr:colOff>101600</xdr:colOff>
      <xdr:row>57</xdr:row>
      <xdr:rowOff>114591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105718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7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13631</xdr:rowOff>
    </xdr:from>
    <xdr:to>
      <xdr:col>10</xdr:col>
      <xdr:colOff>165100</xdr:colOff>
      <xdr:row>58</xdr:row>
      <xdr:rowOff>115231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106358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5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170764</xdr:rowOff>
    </xdr:from>
    <xdr:to>
      <xdr:col>6</xdr:col>
      <xdr:colOff>38100</xdr:colOff>
      <xdr:row>58</xdr:row>
      <xdr:rowOff>100914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117441</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71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95192</xdr:rowOff>
    </xdr:from>
    <xdr:to>
      <xdr:col>24</xdr:col>
      <xdr:colOff>63500</xdr:colOff>
      <xdr:row>75</xdr:row>
      <xdr:rowOff>123337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53942"/>
          <a:ext cx="838200" cy="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123337</xdr:rowOff>
    </xdr:from>
    <xdr:to>
      <xdr:col>19</xdr:col>
      <xdr:colOff>177800</xdr:colOff>
      <xdr:row>76</xdr:row>
      <xdr:rowOff>67425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82087"/>
          <a:ext cx="889000" cy="1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67425</xdr:rowOff>
    </xdr:from>
    <xdr:to>
      <xdr:col>15</xdr:col>
      <xdr:colOff>50800</xdr:colOff>
      <xdr:row>76</xdr:row>
      <xdr:rowOff>107759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97625"/>
          <a:ext cx="8890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54578</xdr:rowOff>
    </xdr:from>
    <xdr:to>
      <xdr:col>10</xdr:col>
      <xdr:colOff>114300</xdr:colOff>
      <xdr:row>76</xdr:row>
      <xdr:rowOff>107759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084778"/>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44392</xdr:rowOff>
    </xdr:from>
    <xdr:to>
      <xdr:col>24</xdr:col>
      <xdr:colOff>114300</xdr:colOff>
      <xdr:row>75</xdr:row>
      <xdr:rowOff>145992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67269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5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72537</xdr:rowOff>
    </xdr:from>
    <xdr:to>
      <xdr:col>20</xdr:col>
      <xdr:colOff>38100</xdr:colOff>
      <xdr:row>76</xdr:row>
      <xdr:rowOff>2687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165264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16625</xdr:rowOff>
    </xdr:from>
    <xdr:to>
      <xdr:col>15</xdr:col>
      <xdr:colOff>101600</xdr:colOff>
      <xdr:row>76</xdr:row>
      <xdr:rowOff>118225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109352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3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56959</xdr:rowOff>
    </xdr:from>
    <xdr:to>
      <xdr:col>10</xdr:col>
      <xdr:colOff>165100</xdr:colOff>
      <xdr:row>76</xdr:row>
      <xdr:rowOff>158559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149686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7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3778</xdr:rowOff>
    </xdr:from>
    <xdr:to>
      <xdr:col>6</xdr:col>
      <xdr:colOff>38100</xdr:colOff>
      <xdr:row>76</xdr:row>
      <xdr:rowOff>105378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121906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146906</xdr:rowOff>
    </xdr:from>
    <xdr:to>
      <xdr:col>24</xdr:col>
      <xdr:colOff>63500</xdr:colOff>
      <xdr:row>94</xdr:row>
      <xdr:rowOff>142027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920306"/>
          <a:ext cx="838200" cy="33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55704</xdr:rowOff>
    </xdr:from>
    <xdr:to>
      <xdr:col>19</xdr:col>
      <xdr:colOff>177800</xdr:colOff>
      <xdr:row>94</xdr:row>
      <xdr:rowOff>142027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829104"/>
          <a:ext cx="889000" cy="4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55704</xdr:rowOff>
    </xdr:from>
    <xdr:to>
      <xdr:col>15</xdr:col>
      <xdr:colOff>50800</xdr:colOff>
      <xdr:row>92</xdr:row>
      <xdr:rowOff>112757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829104"/>
          <a:ext cx="889000" cy="5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115983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0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112757</xdr:rowOff>
    </xdr:from>
    <xdr:to>
      <xdr:col>10</xdr:col>
      <xdr:colOff>114300</xdr:colOff>
      <xdr:row>94</xdr:row>
      <xdr:rowOff>97975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886157"/>
          <a:ext cx="889000" cy="3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96106</xdr:rowOff>
    </xdr:from>
    <xdr:to>
      <xdr:col>24</xdr:col>
      <xdr:colOff>114300</xdr:colOff>
      <xdr:row>93</xdr:row>
      <xdr:rowOff>26256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118983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91227</xdr:rowOff>
    </xdr:from>
    <xdr:to>
      <xdr:col>20</xdr:col>
      <xdr:colOff>38100</xdr:colOff>
      <xdr:row>95</xdr:row>
      <xdr:rowOff>21377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37904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9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4904</xdr:rowOff>
    </xdr:from>
    <xdr:to>
      <xdr:col>15</xdr:col>
      <xdr:colOff>101600</xdr:colOff>
      <xdr:row>92</xdr:row>
      <xdr:rowOff>106504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7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123031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55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61957</xdr:rowOff>
    </xdr:from>
    <xdr:to>
      <xdr:col>10</xdr:col>
      <xdr:colOff>165100</xdr:colOff>
      <xdr:row>92</xdr:row>
      <xdr:rowOff>163557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8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8634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61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47175</xdr:rowOff>
    </xdr:from>
    <xdr:to>
      <xdr:col>6</xdr:col>
      <xdr:colOff>38100</xdr:colOff>
      <xdr:row>94</xdr:row>
      <xdr:rowOff>148775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165302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3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126467</xdr:rowOff>
    </xdr:from>
    <xdr:to>
      <xdr:col>41</xdr:col>
      <xdr:colOff>101600</xdr:colOff>
      <xdr:row>39</xdr:row>
      <xdr:rowOff>56617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73144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125247</xdr:rowOff>
    </xdr:from>
    <xdr:to>
      <xdr:col>36</xdr:col>
      <xdr:colOff>165100</xdr:colOff>
      <xdr:row>39</xdr:row>
      <xdr:rowOff>55397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71924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168726</xdr:rowOff>
    </xdr:from>
    <xdr:to>
      <xdr:col>55</xdr:col>
      <xdr:colOff>0</xdr:colOff>
      <xdr:row>58</xdr:row>
      <xdr:rowOff>47879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1376"/>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135090</xdr:rowOff>
    </xdr:from>
    <xdr:to>
      <xdr:col>50</xdr:col>
      <xdr:colOff>114300</xdr:colOff>
      <xdr:row>58</xdr:row>
      <xdr:rowOff>47879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07740"/>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135090</xdr:rowOff>
    </xdr:from>
    <xdr:to>
      <xdr:col>45</xdr:col>
      <xdr:colOff>177800</xdr:colOff>
      <xdr:row>57</xdr:row>
      <xdr:rowOff>151179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07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54639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151179</xdr:rowOff>
    </xdr:from>
    <xdr:to>
      <xdr:col>41</xdr:col>
      <xdr:colOff>50800</xdr:colOff>
      <xdr:row>58</xdr:row>
      <xdr:rowOff>14012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23829"/>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31204</xdr:rowOff>
    </xdr:from>
    <xdr:to>
      <xdr:col>41</xdr:col>
      <xdr:colOff>101600</xdr:colOff>
      <xdr:row>58</xdr:row>
      <xdr:rowOff>132804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123931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38739</xdr:rowOff>
    </xdr:from>
    <xdr:to>
      <xdr:col>36</xdr:col>
      <xdr:colOff>165100</xdr:colOff>
      <xdr:row>58</xdr:row>
      <xdr:rowOff>140339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117926</xdr:rowOff>
    </xdr:from>
    <xdr:to>
      <xdr:col>55</xdr:col>
      <xdr:colOff>50800</xdr:colOff>
      <xdr:row>58</xdr:row>
      <xdr:rowOff>48076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140803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168529</xdr:rowOff>
    </xdr:from>
    <xdr:to>
      <xdr:col>50</xdr:col>
      <xdr:colOff>165100</xdr:colOff>
      <xdr:row>58</xdr:row>
      <xdr:rowOff>98679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89806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84290</xdr:rowOff>
    </xdr:from>
    <xdr:to>
      <xdr:col>46</xdr:col>
      <xdr:colOff>38100</xdr:colOff>
      <xdr:row>58</xdr:row>
      <xdr:rowOff>14440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30967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3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100379</xdr:rowOff>
    </xdr:from>
    <xdr:to>
      <xdr:col>41</xdr:col>
      <xdr:colOff>101600</xdr:colOff>
      <xdr:row>58</xdr:row>
      <xdr:rowOff>30529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47056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134662</xdr:rowOff>
    </xdr:from>
    <xdr:to>
      <xdr:col>36</xdr:col>
      <xdr:colOff>165100</xdr:colOff>
      <xdr:row>58</xdr:row>
      <xdr:rowOff>64812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81339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8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103132</xdr:rowOff>
    </xdr:from>
    <xdr:to>
      <xdr:col>55</xdr:col>
      <xdr:colOff>0</xdr:colOff>
      <xdr:row>77</xdr:row>
      <xdr:rowOff>129592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04782"/>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129592</xdr:rowOff>
    </xdr:from>
    <xdr:to>
      <xdr:col>50</xdr:col>
      <xdr:colOff>114300</xdr:colOff>
      <xdr:row>78</xdr:row>
      <xdr:rowOff>51753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31242"/>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51753</xdr:rowOff>
    </xdr:from>
    <xdr:to>
      <xdr:col>45</xdr:col>
      <xdr:colOff>177800</xdr:colOff>
      <xdr:row>78</xdr:row>
      <xdr:rowOff>73760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4853"/>
          <a:ext cx="889000" cy="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73760</xdr:rowOff>
    </xdr:from>
    <xdr:to>
      <xdr:col>41</xdr:col>
      <xdr:colOff>50800</xdr:colOff>
      <xdr:row>78</xdr:row>
      <xdr:rowOff>128064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6860"/>
          <a:ext cx="889000" cy="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58200</xdr:rowOff>
    </xdr:from>
    <xdr:to>
      <xdr:col>41</xdr:col>
      <xdr:colOff>101600</xdr:colOff>
      <xdr:row>78</xdr:row>
      <xdr:rowOff>159800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3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150927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59818</xdr:rowOff>
    </xdr:from>
    <xdr:to>
      <xdr:col>36</xdr:col>
      <xdr:colOff>165100</xdr:colOff>
      <xdr:row>78</xdr:row>
      <xdr:rowOff>161418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6495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52332</xdr:rowOff>
    </xdr:from>
    <xdr:to>
      <xdr:col>55</xdr:col>
      <xdr:colOff>50800</xdr:colOff>
      <xdr:row>77</xdr:row>
      <xdr:rowOff>153932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30759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78792</xdr:rowOff>
    </xdr:from>
    <xdr:to>
      <xdr:col>50</xdr:col>
      <xdr:colOff>165100</xdr:colOff>
      <xdr:row>78</xdr:row>
      <xdr:rowOff>8942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25469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953</xdr:rowOff>
    </xdr:from>
    <xdr:to>
      <xdr:col>46</xdr:col>
      <xdr:colOff>38100</xdr:colOff>
      <xdr:row>78</xdr:row>
      <xdr:rowOff>102553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22960</xdr:rowOff>
    </xdr:from>
    <xdr:to>
      <xdr:col>41</xdr:col>
      <xdr:colOff>101600</xdr:colOff>
      <xdr:row>78</xdr:row>
      <xdr:rowOff>124560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141087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77264</xdr:rowOff>
    </xdr:from>
    <xdr:to>
      <xdr:col>36</xdr:col>
      <xdr:colOff>165100</xdr:colOff>
      <xdr:row>79</xdr:row>
      <xdr:rowOff>7414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169991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94411</xdr:rowOff>
    </xdr:from>
    <xdr:to>
      <xdr:col>55</xdr:col>
      <xdr:colOff>0</xdr:colOff>
      <xdr:row>98</xdr:row>
      <xdr:rowOff>40291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25061"/>
          <a:ext cx="838200" cy="1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158494</xdr:rowOff>
    </xdr:from>
    <xdr:to>
      <xdr:col>50</xdr:col>
      <xdr:colOff>114300</xdr:colOff>
      <xdr:row>98</xdr:row>
      <xdr:rowOff>40291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89144"/>
          <a:ext cx="889000" cy="5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158494</xdr:rowOff>
    </xdr:from>
    <xdr:to>
      <xdr:col>45</xdr:col>
      <xdr:colOff>177800</xdr:colOff>
      <xdr:row>98</xdr:row>
      <xdr:rowOff>3524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89144"/>
          <a:ext cx="889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146090</xdr:rowOff>
    </xdr:from>
    <xdr:to>
      <xdr:col>41</xdr:col>
      <xdr:colOff>50800</xdr:colOff>
      <xdr:row>98</xdr:row>
      <xdr:rowOff>3524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6740"/>
          <a:ext cx="8890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40308</xdr:rowOff>
    </xdr:from>
    <xdr:to>
      <xdr:col>41</xdr:col>
      <xdr:colOff>101600</xdr:colOff>
      <xdr:row>98</xdr:row>
      <xdr:rowOff>141908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4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43359</xdr:rowOff>
    </xdr:from>
    <xdr:to>
      <xdr:col>36</xdr:col>
      <xdr:colOff>165100</xdr:colOff>
      <xdr:row>98</xdr:row>
      <xdr:rowOff>144959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136086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43611</xdr:rowOff>
    </xdr:from>
    <xdr:to>
      <xdr:col>55</xdr:col>
      <xdr:colOff>50800</xdr:colOff>
      <xdr:row>97</xdr:row>
      <xdr:rowOff>145211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66488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2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160941</xdr:rowOff>
    </xdr:from>
    <xdr:to>
      <xdr:col>50</xdr:col>
      <xdr:colOff>165100</xdr:colOff>
      <xdr:row>98</xdr:row>
      <xdr:rowOff>91091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82218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8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107694</xdr:rowOff>
    </xdr:from>
    <xdr:to>
      <xdr:col>46</xdr:col>
      <xdr:colOff>38100</xdr:colOff>
      <xdr:row>98</xdr:row>
      <xdr:rowOff>37844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54371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51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124174</xdr:rowOff>
    </xdr:from>
    <xdr:to>
      <xdr:col>41</xdr:col>
      <xdr:colOff>101600</xdr:colOff>
      <xdr:row>98</xdr:row>
      <xdr:rowOff>54324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70851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95290</xdr:rowOff>
    </xdr:from>
    <xdr:to>
      <xdr:col>36</xdr:col>
      <xdr:colOff>165100</xdr:colOff>
      <xdr:row>98</xdr:row>
      <xdr:rowOff>25440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41967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0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47822</xdr:rowOff>
    </xdr:from>
    <xdr:to>
      <xdr:col>85</xdr:col>
      <xdr:colOff>127000</xdr:colOff>
      <xdr:row>37</xdr:row>
      <xdr:rowOff>134873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91472"/>
          <a:ext cx="8382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47822</xdr:rowOff>
    </xdr:from>
    <xdr:to>
      <xdr:col>81</xdr:col>
      <xdr:colOff>50800</xdr:colOff>
      <xdr:row>37</xdr:row>
      <xdr:rowOff>137936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91472"/>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23587</xdr:rowOff>
    </xdr:from>
    <xdr:to>
      <xdr:col>76</xdr:col>
      <xdr:colOff>114300</xdr:colOff>
      <xdr:row>37</xdr:row>
      <xdr:rowOff>137936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67237"/>
          <a:ext cx="889000" cy="1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23587</xdr:rowOff>
    </xdr:from>
    <xdr:to>
      <xdr:col>71</xdr:col>
      <xdr:colOff>177800</xdr:colOff>
      <xdr:row>37</xdr:row>
      <xdr:rowOff>152098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7237"/>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162464</xdr:rowOff>
    </xdr:from>
    <xdr:to>
      <xdr:col>72</xdr:col>
      <xdr:colOff>38100</xdr:colOff>
      <xdr:row>38</xdr:row>
      <xdr:rowOff>92614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6612</xdr:rowOff>
    </xdr:from>
    <xdr:to>
      <xdr:col>67</xdr:col>
      <xdr:colOff>101600</xdr:colOff>
      <xdr:row>38</xdr:row>
      <xdr:rowOff>108212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99339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84073</xdr:rowOff>
    </xdr:from>
    <xdr:to>
      <xdr:col>85</xdr:col>
      <xdr:colOff>177800</xdr:colOff>
      <xdr:row>38</xdr:row>
      <xdr:rowOff>14222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7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106950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168472</xdr:rowOff>
    </xdr:from>
    <xdr:to>
      <xdr:col>81</xdr:col>
      <xdr:colOff>101600</xdr:colOff>
      <xdr:row>37</xdr:row>
      <xdr:rowOff>98622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115149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87136</xdr:rowOff>
    </xdr:from>
    <xdr:to>
      <xdr:col>76</xdr:col>
      <xdr:colOff>165100</xdr:colOff>
      <xdr:row>38</xdr:row>
      <xdr:rowOff>17286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2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144237</xdr:rowOff>
    </xdr:from>
    <xdr:to>
      <xdr:col>72</xdr:col>
      <xdr:colOff>38100</xdr:colOff>
      <xdr:row>37</xdr:row>
      <xdr:rowOff>74387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90914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101298</xdr:rowOff>
    </xdr:from>
    <xdr:to>
      <xdr:col>67</xdr:col>
      <xdr:colOff>101600</xdr:colOff>
      <xdr:row>38</xdr:row>
      <xdr:rowOff>31448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47975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142401</xdr:rowOff>
    </xdr:from>
    <xdr:to>
      <xdr:col>85</xdr:col>
      <xdr:colOff>127000</xdr:colOff>
      <xdr:row>56</xdr:row>
      <xdr:rowOff>168008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43601"/>
          <a:ext cx="838200" cy="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1412</xdr:rowOff>
    </xdr:from>
    <xdr:to>
      <xdr:col>81</xdr:col>
      <xdr:colOff>50800</xdr:colOff>
      <xdr:row>56</xdr:row>
      <xdr:rowOff>168008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59712"/>
          <a:ext cx="889000" cy="5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1412</xdr:rowOff>
    </xdr:from>
    <xdr:to>
      <xdr:col>76</xdr:col>
      <xdr:colOff>114300</xdr:colOff>
      <xdr:row>54</xdr:row>
      <xdr:rowOff>143708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59712"/>
          <a:ext cx="889000" cy="14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66943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143708</xdr:rowOff>
    </xdr:from>
    <xdr:to>
      <xdr:col>71</xdr:col>
      <xdr:colOff>177800</xdr:colOff>
      <xdr:row>55</xdr:row>
      <xdr:rowOff>100160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402008"/>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129461</xdr:rowOff>
    </xdr:from>
    <xdr:to>
      <xdr:col>72</xdr:col>
      <xdr:colOff>38100</xdr:colOff>
      <xdr:row>57</xdr:row>
      <xdr:rowOff>59611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3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50738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149182</xdr:rowOff>
    </xdr:from>
    <xdr:to>
      <xdr:col>67</xdr:col>
      <xdr:colOff>101600</xdr:colOff>
      <xdr:row>57</xdr:row>
      <xdr:rowOff>79332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70459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4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91601</xdr:rowOff>
    </xdr:from>
    <xdr:to>
      <xdr:col>85</xdr:col>
      <xdr:colOff>177800</xdr:colOff>
      <xdr:row>57</xdr:row>
      <xdr:rowOff>21751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70028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117208</xdr:rowOff>
    </xdr:from>
    <xdr:to>
      <xdr:col>81</xdr:col>
      <xdr:colOff>101600</xdr:colOff>
      <xdr:row>57</xdr:row>
      <xdr:rowOff>47358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38485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81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122062</xdr:rowOff>
    </xdr:from>
    <xdr:to>
      <xdr:col>76</xdr:col>
      <xdr:colOff>165100</xdr:colOff>
      <xdr:row>54</xdr:row>
      <xdr:rowOff>52212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68739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8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92908</xdr:rowOff>
    </xdr:from>
    <xdr:to>
      <xdr:col>72</xdr:col>
      <xdr:colOff>38100</xdr:colOff>
      <xdr:row>55</xdr:row>
      <xdr:rowOff>23058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39585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12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49360</xdr:rowOff>
    </xdr:from>
    <xdr:to>
      <xdr:col>67</xdr:col>
      <xdr:colOff>101600</xdr:colOff>
      <xdr:row>55</xdr:row>
      <xdr:rowOff>150960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167487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5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43635</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8185"/>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32593</xdr:rowOff>
    </xdr:from>
    <xdr:to>
      <xdr:col>76</xdr:col>
      <xdr:colOff>114300</xdr:colOff>
      <xdr:row>79</xdr:row>
      <xdr:rowOff>43635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7143"/>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21914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28212</xdr:rowOff>
    </xdr:from>
    <xdr:to>
      <xdr:col>71</xdr:col>
      <xdr:colOff>177800</xdr:colOff>
      <xdr:row>79</xdr:row>
      <xdr:rowOff>32593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276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102265</xdr:rowOff>
    </xdr:from>
    <xdr:to>
      <xdr:col>72</xdr:col>
      <xdr:colOff>38100</xdr:colOff>
      <xdr:row>79</xdr:row>
      <xdr:rowOff>32415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7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48942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104490</xdr:rowOff>
    </xdr:from>
    <xdr:to>
      <xdr:col>67</xdr:col>
      <xdr:colOff>101600</xdr:colOff>
      <xdr:row>79</xdr:row>
      <xdr:rowOff>34640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51167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164285</xdr:rowOff>
    </xdr:from>
    <xdr:to>
      <xdr:col>76</xdr:col>
      <xdr:colOff>165100</xdr:colOff>
      <xdr:row>79</xdr:row>
      <xdr:rowOff>94435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85562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30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153243</xdr:rowOff>
    </xdr:from>
    <xdr:to>
      <xdr:col>72</xdr:col>
      <xdr:colOff>38100</xdr:colOff>
      <xdr:row>79</xdr:row>
      <xdr:rowOff>83393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74520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148862</xdr:rowOff>
    </xdr:from>
    <xdr:to>
      <xdr:col>67</xdr:col>
      <xdr:colOff>101600</xdr:colOff>
      <xdr:row>79</xdr:row>
      <xdr:rowOff>79012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70139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27105</xdr:rowOff>
    </xdr:from>
    <xdr:to>
      <xdr:col>85</xdr:col>
      <xdr:colOff>127000</xdr:colOff>
      <xdr:row>97</xdr:row>
      <xdr:rowOff>47808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7755"/>
          <a:ext cx="8382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47808</xdr:rowOff>
    </xdr:from>
    <xdr:to>
      <xdr:col>81</xdr:col>
      <xdr:colOff>50800</xdr:colOff>
      <xdr:row>97</xdr:row>
      <xdr:rowOff>57872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78458"/>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57872</xdr:rowOff>
    </xdr:from>
    <xdr:to>
      <xdr:col>76</xdr:col>
      <xdr:colOff>114300</xdr:colOff>
      <xdr:row>97</xdr:row>
      <xdr:rowOff>59809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88522"/>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35225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35993</xdr:rowOff>
    </xdr:from>
    <xdr:to>
      <xdr:col>71</xdr:col>
      <xdr:colOff>177800</xdr:colOff>
      <xdr:row>97</xdr:row>
      <xdr:rowOff>59809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66643"/>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5521</xdr:rowOff>
    </xdr:from>
    <xdr:to>
      <xdr:col>72</xdr:col>
      <xdr:colOff>38100</xdr:colOff>
      <xdr:row>97</xdr:row>
      <xdr:rowOff>107121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123648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1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2037</xdr:rowOff>
    </xdr:from>
    <xdr:to>
      <xdr:col>67</xdr:col>
      <xdr:colOff>101600</xdr:colOff>
      <xdr:row>97</xdr:row>
      <xdr:rowOff>103637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3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94764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2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147755</xdr:rowOff>
    </xdr:from>
    <xdr:to>
      <xdr:col>85</xdr:col>
      <xdr:colOff>177800</xdr:colOff>
      <xdr:row>97</xdr:row>
      <xdr:rowOff>77905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126182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8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168458</xdr:rowOff>
    </xdr:from>
    <xdr:to>
      <xdr:col>81</xdr:col>
      <xdr:colOff>101600</xdr:colOff>
      <xdr:row>97</xdr:row>
      <xdr:rowOff>98608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89735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2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7072</xdr:rowOff>
    </xdr:from>
    <xdr:to>
      <xdr:col>76</xdr:col>
      <xdr:colOff>165100</xdr:colOff>
      <xdr:row>97</xdr:row>
      <xdr:rowOff>108672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99799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3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9009</xdr:rowOff>
    </xdr:from>
    <xdr:to>
      <xdr:col>72</xdr:col>
      <xdr:colOff>38100</xdr:colOff>
      <xdr:row>97</xdr:row>
      <xdr:rowOff>110609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101736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73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156643</xdr:rowOff>
    </xdr:from>
    <xdr:to>
      <xdr:col>67</xdr:col>
      <xdr:colOff>101600</xdr:colOff>
      <xdr:row>97</xdr:row>
      <xdr:rowOff>86793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103320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4318</xdr:rowOff>
    </xdr:from>
    <xdr:to>
      <xdr:col>102</xdr:col>
      <xdr:colOff>165100</xdr:colOff>
      <xdr:row>35</xdr:row>
      <xdr:rowOff>105918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00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122445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143002</xdr:rowOff>
    </xdr:from>
    <xdr:to>
      <xdr:col>98</xdr:col>
      <xdr:colOff>38100</xdr:colOff>
      <xdr:row>38</xdr:row>
      <xdr:rowOff>73152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89679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6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からＲ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の</a:t>
          </a:r>
          <a:r>
            <a:rPr lang="ja-JP" altLang="ja-JP" sz="1100">
              <a:solidFill>
                <a:schemeClr val="dk1"/>
              </a:solidFill>
              <a:effectLst/>
              <a:latin typeface="+mn-lt"/>
              <a:ea typeface="+mn-ea"/>
              <a:cs typeface="+mn-cs"/>
            </a:rPr>
            <a:t>増要因</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・農林水産業費</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公営企業会計準備のため、下水道事業費（農業集落排水）会計操出金の増額　・衛生費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公営企業会計準備のため、</a:t>
          </a:r>
          <a:r>
            <a:rPr lang="ja-JP" altLang="en-US" sz="1100">
              <a:solidFill>
                <a:schemeClr val="dk1"/>
              </a:solidFill>
              <a:effectLst/>
              <a:latin typeface="+mn-lt"/>
              <a:ea typeface="+mn-ea"/>
              <a:cs typeface="+mn-cs"/>
            </a:rPr>
            <a:t>簡易水道事業</a:t>
          </a:r>
          <a:r>
            <a:rPr lang="ja-JP" altLang="ja-JP" sz="1100">
              <a:solidFill>
                <a:schemeClr val="dk1"/>
              </a:solidFill>
              <a:effectLst/>
              <a:latin typeface="+mn-lt"/>
              <a:ea typeface="+mn-ea"/>
              <a:cs typeface="+mn-cs"/>
            </a:rPr>
            <a:t>会計操出金の増額</a:t>
          </a:r>
          <a:r>
            <a:rPr lang="ja-JP" altLang="en-US" sz="1100">
              <a:solidFill>
                <a:schemeClr val="dk1"/>
              </a:solidFill>
              <a:effectLst/>
              <a:latin typeface="+mn-lt"/>
              <a:ea typeface="+mn-ea"/>
              <a:cs typeface="+mn-cs"/>
            </a:rPr>
            <a:t>　・土木費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公営企業会計準備のため、下水道事業費（</a:t>
          </a:r>
          <a:r>
            <a:rPr lang="ja-JP" altLang="en-US" sz="1100">
              <a:solidFill>
                <a:schemeClr val="dk1"/>
              </a:solidFill>
              <a:effectLst/>
              <a:latin typeface="+mn-lt"/>
              <a:ea typeface="+mn-ea"/>
              <a:cs typeface="+mn-cs"/>
            </a:rPr>
            <a:t>公共下水道</a:t>
          </a:r>
          <a:r>
            <a:rPr lang="ja-JP" altLang="ja-JP" sz="1100">
              <a:solidFill>
                <a:schemeClr val="dk1"/>
              </a:solidFill>
              <a:effectLst/>
              <a:latin typeface="+mn-lt"/>
              <a:ea typeface="+mn-ea"/>
              <a:cs typeface="+mn-cs"/>
            </a:rPr>
            <a:t>）会計操出金の増額</a:t>
          </a:r>
          <a:endParaRPr lang="ja-JP" altLang="ja-JP" sz="1400">
            <a:effectLst/>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教育費</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設楽中学校やまびこ教室の空調設備工事等によるもの　民生費</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老人ホーム関連事業費が光熱費高騰等により増額　</a:t>
          </a:r>
          <a:endParaRPr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からＲ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の</a:t>
          </a:r>
          <a:r>
            <a:rPr lang="ja-JP" altLang="ja-JP" sz="1100">
              <a:solidFill>
                <a:schemeClr val="dk1"/>
              </a:solidFill>
              <a:effectLst/>
              <a:latin typeface="+mn-lt"/>
              <a:ea typeface="+mn-ea"/>
              <a:cs typeface="+mn-cs"/>
            </a:rPr>
            <a:t>減要因</a:t>
          </a:r>
          <a:endParaRPr lang="ja-JP" altLang="ja-JP" sz="1400">
            <a:effectLst/>
          </a:endParaRPr>
        </a:p>
        <a:p>
          <a:r>
            <a:rPr lang="ja-JP" altLang="ja-JP" sz="1100">
              <a:solidFill>
                <a:schemeClr val="dk1"/>
              </a:solidFill>
              <a:effectLst/>
              <a:latin typeface="+mn-lt"/>
              <a:ea typeface="+mn-ea"/>
              <a:cs typeface="+mn-cs"/>
            </a:rPr>
            <a:t>・総務費…</a:t>
          </a:r>
          <a:r>
            <a:rPr lang="ja-JP" altLang="en-US" sz="1100">
              <a:solidFill>
                <a:schemeClr val="dk1"/>
              </a:solidFill>
              <a:effectLst/>
              <a:latin typeface="+mn-lt"/>
              <a:ea typeface="+mn-ea"/>
              <a:cs typeface="+mn-cs"/>
            </a:rPr>
            <a:t>情報ネットワーク設備更改を</a:t>
          </a:r>
          <a:r>
            <a:rPr lang="en-US" altLang="ja-JP" sz="1100">
              <a:solidFill>
                <a:schemeClr val="dk1"/>
              </a:solidFill>
              <a:effectLst/>
              <a:latin typeface="+mn-lt"/>
              <a:ea typeface="+mn-ea"/>
              <a:cs typeface="+mn-cs"/>
            </a:rPr>
            <a:t>R4</a:t>
          </a:r>
          <a:r>
            <a:rPr lang="ja-JP" altLang="en-US" sz="1100">
              <a:solidFill>
                <a:schemeClr val="dk1"/>
              </a:solidFill>
              <a:effectLst/>
              <a:latin typeface="+mn-lt"/>
              <a:ea typeface="+mn-ea"/>
              <a:cs typeface="+mn-cs"/>
            </a:rPr>
            <a:t>は行わなかったため、一部事務組合負担金が減額　</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消防</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防災行政無線機器更新事業が終了したため</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a:t>
          </a:r>
          <a:r>
            <a:rPr kumimoji="1" lang="ja-JP" altLang="en-US" sz="1100" b="0" i="0" baseline="0">
              <a:solidFill>
                <a:schemeClr val="dk1"/>
              </a:solidFill>
              <a:effectLst/>
              <a:latin typeface="+mn-lt"/>
              <a:ea typeface="+mn-ea"/>
              <a:cs typeface="+mn-cs"/>
            </a:rPr>
            <a:t>（単年度）</a:t>
          </a:r>
          <a:r>
            <a:rPr kumimoji="1" lang="ja-JP" altLang="ja-JP" sz="1100" b="0" i="0" baseline="0">
              <a:solidFill>
                <a:schemeClr val="dk1"/>
              </a:solidFill>
              <a:effectLst/>
              <a:latin typeface="+mn-lt"/>
              <a:ea typeface="+mn-ea"/>
              <a:cs typeface="+mn-cs"/>
            </a:rPr>
            <a:t>収支額については、</a:t>
          </a:r>
          <a:r>
            <a:rPr kumimoji="1" lang="en-US" altLang="ja-JP" sz="1100" b="0" i="0" baseline="0">
              <a:solidFill>
                <a:schemeClr val="dk1"/>
              </a:solidFill>
              <a:effectLst/>
              <a:latin typeface="+mn-lt"/>
              <a:ea typeface="+mn-ea"/>
              <a:cs typeface="+mn-cs"/>
            </a:rPr>
            <a:t>R5</a:t>
          </a:r>
          <a:r>
            <a:rPr kumimoji="1" lang="ja-JP" altLang="en-US" sz="1100" b="0" i="0" baseline="0">
              <a:solidFill>
                <a:schemeClr val="dk1"/>
              </a:solidFill>
              <a:effectLst/>
              <a:latin typeface="+mn-lt"/>
              <a:ea typeface="+mn-ea"/>
              <a:cs typeface="+mn-cs"/>
            </a:rPr>
            <a:t>から開始される公営企業会計準備のために多額の繰出金を確保する必要があり、減額となった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併せて</a:t>
          </a:r>
          <a:r>
            <a:rPr kumimoji="1" lang="ja-JP" altLang="ja-JP" sz="1100">
              <a:solidFill>
                <a:schemeClr val="dk1"/>
              </a:solidFill>
              <a:effectLst/>
              <a:latin typeface="+mn-lt"/>
              <a:ea typeface="+mn-ea"/>
              <a:cs typeface="+mn-cs"/>
            </a:rPr>
            <a:t>財政調整基金残高について</a:t>
          </a:r>
          <a:r>
            <a:rPr kumimoji="1" lang="ja-JP" altLang="en-US" sz="1100">
              <a:solidFill>
                <a:schemeClr val="dk1"/>
              </a:solidFill>
              <a:effectLst/>
              <a:latin typeface="+mn-lt"/>
              <a:ea typeface="+mn-ea"/>
              <a:cs typeface="+mn-cs"/>
            </a:rPr>
            <a:t>も取り崩しが大きくなり減額となった。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全会計において黒字であり、連結実質赤字比率はない。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今後も、事務事業の見直し・統廃合など歳出の合理化等行財政改革を推進し、健全な財政運営に努めていく。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6450240</v>
      </c>
      <c r="BO4" s="449"/>
      <c r="BP4" s="449"/>
      <c r="BQ4" s="449"/>
      <c r="BR4" s="449"/>
      <c r="BS4" s="449"/>
      <c r="BT4" s="449"/>
      <c r="BU4" s="450"/>
      <c r="BV4" s="448">
        <v>6087254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3.5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6297775</v>
      </c>
      <c r="BO5" s="420"/>
      <c r="BP5" s="420"/>
      <c r="BQ5" s="420"/>
      <c r="BR5" s="420"/>
      <c r="BS5" s="420"/>
      <c r="BT5" s="420"/>
      <c r="BU5" s="421"/>
      <c r="BV5" s="419">
        <v>5883481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78.2</v>
      </c>
      <c r="CU5" s="417"/>
      <c r="CV5" s="417"/>
      <c r="CW5" s="417"/>
      <c r="CX5" s="417"/>
      <c r="CY5" s="417"/>
      <c r="CZ5" s="417"/>
      <c r="DA5" s="418"/>
      <c r="DB5" s="416">
        <v>71.400000000000006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152465</v>
      </c>
      <c r="BO6" s="420"/>
      <c r="BP6" s="420"/>
      <c r="BQ6" s="420"/>
      <c r="BR6" s="420"/>
      <c r="BS6" s="420"/>
      <c r="BT6" s="420"/>
      <c r="BU6" s="421"/>
      <c r="BV6" s="419">
        <v>203773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78.900000000000006</v>
      </c>
      <c r="CU6" s="563"/>
      <c r="CV6" s="563"/>
      <c r="CW6" s="563"/>
      <c r="CX6" s="563"/>
      <c r="CY6" s="563"/>
      <c r="CZ6" s="563"/>
      <c r="DA6" s="564"/>
      <c r="DB6" s="562">
        <v>73.900000000000006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87465</v>
      </c>
      <c r="BO7" s="420"/>
      <c r="BP7" s="420"/>
      <c r="BQ7" s="420"/>
      <c r="BR7" s="420"/>
      <c r="BS7" s="420"/>
      <c r="BT7" s="420"/>
      <c r="BU7" s="421"/>
      <c r="BV7" s="419">
        <v>83254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3364213</v>
      </c>
      <c r="CU7" s="420"/>
      <c r="CV7" s="420"/>
      <c r="CW7" s="420"/>
      <c r="CX7" s="420"/>
      <c r="CY7" s="420"/>
      <c r="CZ7" s="420"/>
      <c r="DA7" s="421"/>
      <c r="DB7" s="419">
        <v>3451043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65000</v>
      </c>
      <c r="BO8" s="420"/>
      <c r="BP8" s="420"/>
      <c r="BQ8" s="420"/>
      <c r="BR8" s="420"/>
      <c r="BS8" s="420"/>
      <c r="BT8" s="420"/>
      <c r="BU8" s="421"/>
      <c r="BV8" s="419">
        <v>120519</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4437</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-55519</v>
      </c>
      <c r="BO9" s="420"/>
      <c r="BP9" s="420"/>
      <c r="BQ9" s="420"/>
      <c r="BR9" s="420"/>
      <c r="BS9" s="420"/>
      <c r="BT9" s="420"/>
      <c r="BU9" s="421"/>
      <c r="BV9" s="419">
        <v>53630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12</v>
      </c>
      <c r="CU9" s="417"/>
      <c r="CV9" s="417"/>
      <c r="CW9" s="417"/>
      <c r="CX9" s="417"/>
      <c r="CY9" s="417"/>
      <c r="CZ9" s="417"/>
      <c r="DA9" s="418"/>
      <c r="DB9" s="416">
        <v>12.4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5074</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716</v>
      </c>
      <c r="BO10" s="420"/>
      <c r="BP10" s="420"/>
      <c r="BQ10" s="420"/>
      <c r="BR10" s="420"/>
      <c r="BS10" s="420"/>
      <c r="BT10" s="420"/>
      <c r="BU10" s="421"/>
      <c r="BV10" s="419">
        <v>335757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115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4342</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423562</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4301</v>
      </c>
      <c r="S13" s="507"/>
      <c r="T13" s="507"/>
      <c r="U13" s="507"/>
      <c r="V13" s="508"/>
      <c r="W13" s="509" t="s">
        <v>140</v>
      </c>
      <c r="X13" s="405"/>
      <c r="Y13" s="405"/>
      <c r="Z13" s="405"/>
      <c r="AA13" s="405"/>
      <c r="AB13" s="406"/>
      <c r="AC13" s="372">
        <v>399</v>
      </c>
      <c r="AD13" s="373"/>
      <c r="AE13" s="373"/>
      <c r="AF13" s="373"/>
      <c r="AG13" s="374"/>
      <c r="AH13" s="372">
        <v>538</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-478365</v>
      </c>
      <c r="BO13" s="420"/>
      <c r="BP13" s="420"/>
      <c r="BQ13" s="420"/>
      <c r="BR13" s="420"/>
      <c r="BS13" s="420"/>
      <c r="BT13" s="420"/>
      <c r="BU13" s="421"/>
      <c r="BV13" s="419">
        <v>389387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5.4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4528</v>
      </c>
      <c r="S14" s="507"/>
      <c r="T14" s="507"/>
      <c r="U14" s="507"/>
      <c r="V14" s="508"/>
      <c r="W14" s="510"/>
      <c r="X14" s="408"/>
      <c r="Y14" s="408"/>
      <c r="Z14" s="408"/>
      <c r="AA14" s="408"/>
      <c r="AB14" s="409"/>
      <c r="AC14" s="499">
        <v>18.7</v>
      </c>
      <c r="AD14" s="500"/>
      <c r="AE14" s="500"/>
      <c r="AF14" s="500"/>
      <c r="AG14" s="501"/>
      <c r="AH14" s="499">
        <v>21.6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4493</v>
      </c>
      <c r="S15" s="507"/>
      <c r="T15" s="507"/>
      <c r="U15" s="507"/>
      <c r="V15" s="508"/>
      <c r="W15" s="509" t="s">
        <v>147</v>
      </c>
      <c r="X15" s="405"/>
      <c r="Y15" s="405"/>
      <c r="Z15" s="405"/>
      <c r="AA15" s="405"/>
      <c r="AB15" s="406"/>
      <c r="AC15" s="372">
        <v>450</v>
      </c>
      <c r="AD15" s="373"/>
      <c r="AE15" s="373"/>
      <c r="AF15" s="373"/>
      <c r="AG15" s="374"/>
      <c r="AH15" s="372">
        <v>532</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753560</v>
      </c>
      <c r="BO15" s="449"/>
      <c r="BP15" s="449"/>
      <c r="BQ15" s="449"/>
      <c r="BR15" s="449"/>
      <c r="BS15" s="449"/>
      <c r="BT15" s="449"/>
      <c r="BU15" s="450"/>
      <c r="BV15" s="448">
        <v>695965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21.1</v>
      </c>
      <c r="AD16" s="500"/>
      <c r="AE16" s="500"/>
      <c r="AF16" s="500"/>
      <c r="AG16" s="501"/>
      <c r="AH16" s="499">
        <v>21.3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3166139</v>
      </c>
      <c r="BO16" s="420"/>
      <c r="BP16" s="420"/>
      <c r="BQ16" s="420"/>
      <c r="BR16" s="420"/>
      <c r="BS16" s="420"/>
      <c r="BT16" s="420"/>
      <c r="BU16" s="421"/>
      <c r="BV16" s="419">
        <v>3168995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1282</v>
      </c>
      <c r="AD17" s="373"/>
      <c r="AE17" s="373"/>
      <c r="AF17" s="373"/>
      <c r="AG17" s="374"/>
      <c r="AH17" s="372">
        <v>1425</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920142</v>
      </c>
      <c r="BO17" s="420"/>
      <c r="BP17" s="420"/>
      <c r="BQ17" s="420"/>
      <c r="BR17" s="420"/>
      <c r="BS17" s="420"/>
      <c r="BT17" s="420"/>
      <c r="BU17" s="421"/>
      <c r="BV17" s="419">
        <v>848565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273.94</v>
      </c>
      <c r="M18" s="472"/>
      <c r="N18" s="472"/>
      <c r="O18" s="472"/>
      <c r="P18" s="472"/>
      <c r="Q18" s="472"/>
      <c r="R18" s="473"/>
      <c r="S18" s="473"/>
      <c r="T18" s="473"/>
      <c r="U18" s="473"/>
      <c r="V18" s="474"/>
      <c r="W18" s="490"/>
      <c r="X18" s="491"/>
      <c r="Y18" s="491"/>
      <c r="Z18" s="491"/>
      <c r="AA18" s="491"/>
      <c r="AB18" s="515"/>
      <c r="AC18" s="389">
        <v>60.2</v>
      </c>
      <c r="AD18" s="390"/>
      <c r="AE18" s="390"/>
      <c r="AF18" s="390"/>
      <c r="AG18" s="475"/>
      <c r="AH18" s="389">
        <v>57.1</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2655189</v>
      </c>
      <c r="BO18" s="420"/>
      <c r="BP18" s="420"/>
      <c r="BQ18" s="420"/>
      <c r="BR18" s="420"/>
      <c r="BS18" s="420"/>
      <c r="BT18" s="420"/>
      <c r="BU18" s="421"/>
      <c r="BV18" s="419">
        <v>2529062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4481169</v>
      </c>
      <c r="BO19" s="420"/>
      <c r="BP19" s="420"/>
      <c r="BQ19" s="420"/>
      <c r="BR19" s="420"/>
      <c r="BS19" s="420"/>
      <c r="BT19" s="420"/>
      <c r="BU19" s="421"/>
      <c r="BV19" s="419">
        <v>4195820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1845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6654020</v>
      </c>
      <c r="BO22" s="449"/>
      <c r="BP22" s="449"/>
      <c r="BQ22" s="449"/>
      <c r="BR22" s="449"/>
      <c r="BS22" s="449"/>
      <c r="BT22" s="449"/>
      <c r="BU22" s="450"/>
      <c r="BV22" s="448">
        <v>6730337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6438544</v>
      </c>
      <c r="BO23" s="420"/>
      <c r="BP23" s="420"/>
      <c r="BQ23" s="420"/>
      <c r="BR23" s="420"/>
      <c r="BS23" s="420"/>
      <c r="BT23" s="420"/>
      <c r="BU23" s="421"/>
      <c r="BV23" s="419">
        <v>6424403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6750</v>
      </c>
      <c r="R24" s="373"/>
      <c r="S24" s="373"/>
      <c r="T24" s="373"/>
      <c r="U24" s="373"/>
      <c r="V24" s="374"/>
      <c r="W24" s="462"/>
      <c r="X24" s="399"/>
      <c r="Y24" s="400"/>
      <c r="Z24" s="375" t="s">
        <v>172</v>
      </c>
      <c r="AA24" s="376"/>
      <c r="AB24" s="376"/>
      <c r="AC24" s="376"/>
      <c r="AD24" s="376"/>
      <c r="AE24" s="376"/>
      <c r="AF24" s="376"/>
      <c r="AG24" s="377"/>
      <c r="AH24" s="372">
        <v>99</v>
      </c>
      <c r="AI24" s="373"/>
      <c r="AJ24" s="373"/>
      <c r="AK24" s="373"/>
      <c r="AL24" s="374"/>
      <c r="AM24" s="372">
        <v>282150</v>
      </c>
      <c r="AN24" s="373"/>
      <c r="AO24" s="373"/>
      <c r="AP24" s="373"/>
      <c r="AQ24" s="373"/>
      <c r="AR24" s="374"/>
      <c r="AS24" s="372">
        <v>2850</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4820332</v>
      </c>
      <c r="BO24" s="420"/>
      <c r="BP24" s="420"/>
      <c r="BQ24" s="420"/>
      <c r="BR24" s="420"/>
      <c r="BS24" s="420"/>
      <c r="BT24" s="420"/>
      <c r="BU24" s="421"/>
      <c r="BV24" s="419">
        <v>4716298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5620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138</v>
      </c>
      <c r="BO25" s="449"/>
      <c r="BP25" s="449"/>
      <c r="BQ25" s="449"/>
      <c r="BR25" s="449"/>
      <c r="BS25" s="449"/>
      <c r="BT25" s="449"/>
      <c r="BU25" s="450"/>
      <c r="BV25" s="448" t="s">
        <v>138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5170</v>
      </c>
      <c r="R26" s="373"/>
      <c r="S26" s="373"/>
      <c r="T26" s="373"/>
      <c r="U26" s="373"/>
      <c r="V26" s="374"/>
      <c r="W26" s="462"/>
      <c r="X26" s="399"/>
      <c r="Y26" s="400"/>
      <c r="Z26" s="375" t="s">
        <v>178</v>
      </c>
      <c r="AA26" s="430"/>
      <c r="AB26" s="430"/>
      <c r="AC26" s="430"/>
      <c r="AD26" s="430"/>
      <c r="AE26" s="430"/>
      <c r="AF26" s="430"/>
      <c r="AG26" s="431"/>
      <c r="AH26" s="372">
        <v>13</v>
      </c>
      <c r="AI26" s="373"/>
      <c r="AJ26" s="373"/>
      <c r="AK26" s="373"/>
      <c r="AL26" s="374"/>
      <c r="AM26" s="372">
        <v>24804</v>
      </c>
      <c r="AN26" s="373"/>
      <c r="AO26" s="373"/>
      <c r="AP26" s="373"/>
      <c r="AQ26" s="373"/>
      <c r="AR26" s="374"/>
      <c r="AS26" s="372">
        <v>1908</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2850</v>
      </c>
      <c r="R27" s="373"/>
      <c r="S27" s="373"/>
      <c r="T27" s="373"/>
      <c r="U27" s="373"/>
      <c r="V27" s="374"/>
      <c r="W27" s="462"/>
      <c r="X27" s="399"/>
      <c r="Y27" s="400"/>
      <c r="Z27" s="375" t="s">
        <v>181</v>
      </c>
      <c r="AA27" s="376"/>
      <c r="AB27" s="376"/>
      <c r="AC27" s="376"/>
      <c r="AD27" s="376"/>
      <c r="AE27" s="376"/>
      <c r="AF27" s="376"/>
      <c r="AG27" s="377"/>
      <c r="AH27" s="372" t="s">
        <v>138</v>
      </c>
      <c r="AI27" s="373"/>
      <c r="AJ27" s="373"/>
      <c r="AK27" s="373"/>
      <c r="AL27" s="374"/>
      <c r="AM27" s="372" t="s">
        <v>138</v>
      </c>
      <c r="AN27" s="373"/>
      <c r="AO27" s="373"/>
      <c r="AP27" s="373"/>
      <c r="AQ27" s="373"/>
      <c r="AR27" s="374"/>
      <c r="AS27" s="372" t="s">
        <v>138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10000</v>
      </c>
      <c r="BO27" s="454"/>
      <c r="BP27" s="454"/>
      <c r="BQ27" s="454"/>
      <c r="BR27" s="454"/>
      <c r="BS27" s="454"/>
      <c r="BT27" s="454"/>
      <c r="BU27" s="455"/>
      <c r="BV27" s="453">
        <v>10000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2150</v>
      </c>
      <c r="R28" s="373"/>
      <c r="S28" s="373"/>
      <c r="T28" s="373"/>
      <c r="U28" s="373"/>
      <c r="V28" s="374"/>
      <c r="W28" s="462"/>
      <c r="X28" s="399"/>
      <c r="Y28" s="400"/>
      <c r="Z28" s="375" t="s">
        <v>184</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2457454</v>
      </c>
      <c r="BO28" s="449"/>
      <c r="BP28" s="449"/>
      <c r="BQ28" s="449"/>
      <c r="BR28" s="449"/>
      <c r="BS28" s="449"/>
      <c r="BT28" s="449"/>
      <c r="BU28" s="450"/>
      <c r="BV28" s="448">
        <v>2880300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10</v>
      </c>
      <c r="M29" s="373"/>
      <c r="N29" s="373"/>
      <c r="O29" s="373"/>
      <c r="P29" s="374"/>
      <c r="Q29" s="372">
        <v>1950</v>
      </c>
      <c r="R29" s="373"/>
      <c r="S29" s="373"/>
      <c r="T29" s="373"/>
      <c r="U29" s="373"/>
      <c r="V29" s="374"/>
      <c r="W29" s="463"/>
      <c r="X29" s="464"/>
      <c r="Y29" s="465"/>
      <c r="Z29" s="375" t="s">
        <v>187</v>
      </c>
      <c r="AA29" s="376"/>
      <c r="AB29" s="376"/>
      <c r="AC29" s="376"/>
      <c r="AD29" s="376"/>
      <c r="AE29" s="376"/>
      <c r="AF29" s="376"/>
      <c r="AG29" s="377"/>
      <c r="AH29" s="372">
        <v>99</v>
      </c>
      <c r="AI29" s="373"/>
      <c r="AJ29" s="373"/>
      <c r="AK29" s="373"/>
      <c r="AL29" s="374"/>
      <c r="AM29" s="372">
        <v>282150</v>
      </c>
      <c r="AN29" s="373"/>
      <c r="AO29" s="373"/>
      <c r="AP29" s="373"/>
      <c r="AQ29" s="373"/>
      <c r="AR29" s="374"/>
      <c r="AS29" s="372">
        <v>2850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552672</v>
      </c>
      <c r="BO29" s="420"/>
      <c r="BP29" s="420"/>
      <c r="BQ29" s="420"/>
      <c r="BR29" s="420"/>
      <c r="BS29" s="420"/>
      <c r="BT29" s="420"/>
      <c r="BU29" s="421"/>
      <c r="BV29" s="419">
        <v>552492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94.6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775687</v>
      </c>
      <c r="BO30" s="454"/>
      <c r="BP30" s="454"/>
      <c r="BQ30" s="454"/>
      <c r="BR30" s="454"/>
      <c r="BS30" s="454"/>
      <c r="BT30" s="454"/>
      <c r="BU30" s="455"/>
      <c r="BV30" s="453">
        <v>773780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IF('各会計、関係団体の財政状況及び健全化判断比率'!B30="","",'各会計、関係団体の財政状況及び健全化判断比率'!B30)</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愛知県市町村職員退職手当組合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町営バス特別会計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IF('各会計、関係団体の財政状況及び健全化判断比率'!B31="","",'各会計、関係団体の財政状況及び健全化判断比率'!B31)</f>
        <v>公共下水道特別会計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愛知県後期高齢者医療広域連合（一般会計）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つぐ診療所特別会計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IF('各会計、関係団体の財政状況及び健全化判断比率'!B32="","",'各会計、関係団体の財政状況及び健全化判断比率'!B32)</f>
        <v>農業集落排水特別会計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愛知県後期高齢者医療広域連合（後期高齢者医療特別会計）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新城北設楽交通災害共済組合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北設広域事務組合(一般会計)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北設広域事務組合（特別会計）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東三河広域連合（一般会計）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東三河広域連合（介護保険特別会計）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AaMJCI8p/bCc5vVjM5ksu91qydrMTauaD0FmCyK2/4G6oo5SDBUPreWhBx2aZxqEd3oud8FBIdVT/iSvIii9g==" saltValue="38v/wj1lkGHmD/TZyZKZp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572</v>
      </c>
      <c r="D34" s="1151"/>
      <c r="E34" s="1152"/>
      <c r="F34" s="32">
        <v>0</v>
      </c>
      <c r="G34" s="33">
        <v>0</v>
      </c>
      <c r="H34" s="33">
        <v>0</v>
      </c>
      <c r="I34" s="33">
        <v>0</v>
      </c>
      <c r="J34" s="34">
        <v>9.75</v>
      </c>
      <c r="K34" s="22"/>
      <c r="L34" s="22"/>
      <c r="M34" s="22"/>
      <c r="N34" s="22"/>
      <c r="O34" s="22"/>
      <c r="P34" s="22"/>
    </row>
    <row r="35" spans="1:16" ht="39" customHeight="1" x14ac:dyDescent="0.15">
      <c r="A35" s="22"/>
      <c r="B35" s="35"/>
      <c r="C35" s="1145" t="s">
        <v>573</v>
      </c>
      <c r="D35" s="1146"/>
      <c r="E35" s="1147"/>
      <c r="F35" s="36">
        <v>0</v>
      </c>
      <c r="G35" s="37">
        <v>0</v>
      </c>
      <c r="H35" s="37">
        <v>0</v>
      </c>
      <c r="I35" s="37">
        <v>0</v>
      </c>
      <c r="J35" s="38">
        <v>9.6999999999999993</v>
      </c>
      <c r="K35" s="22"/>
      <c r="L35" s="22"/>
      <c r="M35" s="22"/>
      <c r="N35" s="22"/>
      <c r="O35" s="22"/>
      <c r="P35" s="22"/>
    </row>
    <row r="36" spans="1:16" ht="39" customHeight="1" x14ac:dyDescent="0.15">
      <c r="A36" s="22"/>
      <c r="B36" s="35"/>
      <c r="C36" s="1145" t="s">
        <v>574</v>
      </c>
      <c r="D36" s="1146"/>
      <c r="E36" s="1147"/>
      <c r="F36" s="36">
        <v>0</v>
      </c>
      <c r="G36" s="37">
        <v>0</v>
      </c>
      <c r="H36" s="37">
        <v>0</v>
      </c>
      <c r="I36" s="37">
        <v>0</v>
      </c>
      <c r="J36" s="38">
        <v>3.39</v>
      </c>
      <c r="K36" s="22"/>
      <c r="L36" s="22"/>
      <c r="M36" s="22"/>
      <c r="N36" s="22"/>
      <c r="O36" s="22"/>
      <c r="P36" s="22"/>
    </row>
    <row r="37" spans="1:16" ht="39" customHeight="1" x14ac:dyDescent="0.15">
      <c r="A37" s="22"/>
      <c r="B37" s="35"/>
      <c r="C37" s="1145" t="s">
        <v>575</v>
      </c>
      <c r="D37" s="1146"/>
      <c r="E37" s="1147"/>
      <c r="F37" s="36">
        <v>2.5499999999999998</v>
      </c>
      <c r="G37" s="37">
        <v>1.61</v>
      </c>
      <c r="H37" s="37">
        <v>2.09</v>
      </c>
      <c r="I37" s="37">
        <v>3.49</v>
      </c>
      <c r="J37" s="38">
        <v>1.93</v>
      </c>
      <c r="K37" s="22"/>
      <c r="L37" s="22"/>
      <c r="M37" s="22"/>
      <c r="N37" s="22"/>
      <c r="O37" s="22"/>
      <c r="P37" s="22"/>
    </row>
    <row r="38" spans="1:16" ht="39" customHeight="1" x14ac:dyDescent="0.15">
      <c r="A38" s="22"/>
      <c r="B38" s="35"/>
      <c r="C38" s="1145" t="s">
        <v>576</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577</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578</v>
      </c>
      <c r="D40" s="1146"/>
      <c r="E40" s="1147"/>
      <c r="F40" s="36">
        <v>0.14000000000000001</v>
      </c>
      <c r="G40" s="37">
        <v>0.04</v>
      </c>
      <c r="H40" s="37">
        <v>0.2</v>
      </c>
      <c r="I40" s="37">
        <v>0</v>
      </c>
      <c r="J40" s="38">
        <v>0</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581</v>
      </c>
      <c r="D43" s="1149"/>
      <c r="E43" s="1150"/>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jgkmMgRq14bNHGTWiqDnDJA53EC3Ed1hmytFH/b6JMhL4p0EJ5u7sjZHo0/J9WQzm0eyl8d8Zs/3oSK1Xuw3g==" saltValue="jx5ZB0WmsMlG65I8FORM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582</v>
      </c>
      <c r="L45" s="60">
        <v>520</v>
      </c>
      <c r="M45" s="60">
        <v>512</v>
      </c>
      <c r="N45" s="60">
        <v>522</v>
      </c>
      <c r="O45" s="61">
        <v>540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15">
      <c r="A48" s="48"/>
      <c r="B48" s="1178"/>
      <c r="C48" s="1179"/>
      <c r="D48" s="62"/>
      <c r="E48" s="1155" t="s">
        <v>15</v>
      </c>
      <c r="F48" s="1155"/>
      <c r="G48" s="1155"/>
      <c r="H48" s="1155"/>
      <c r="I48" s="1155"/>
      <c r="J48" s="1156"/>
      <c r="K48" s="63">
        <v>95</v>
      </c>
      <c r="L48" s="64">
        <v>90</v>
      </c>
      <c r="M48" s="64">
        <v>91</v>
      </c>
      <c r="N48" s="64">
        <v>97</v>
      </c>
      <c r="O48" s="65">
        <v>116</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523</v>
      </c>
      <c r="L49" s="64" t="s">
        <v>523</v>
      </c>
      <c r="M49" s="64" t="s">
        <v>523</v>
      </c>
      <c r="N49" s="64" t="s">
        <v>523</v>
      </c>
      <c r="O49" s="65" t="s">
        <v>523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497</v>
      </c>
      <c r="L52" s="64">
        <v>470</v>
      </c>
      <c r="M52" s="64">
        <v>455</v>
      </c>
      <c r="N52" s="64">
        <v>449</v>
      </c>
      <c r="O52" s="65">
        <v>434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180</v>
      </c>
      <c r="L53" s="69">
        <v>140</v>
      </c>
      <c r="M53" s="69">
        <v>148</v>
      </c>
      <c r="N53" s="69">
        <v>170</v>
      </c>
      <c r="O53" s="70">
        <v>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604</v>
      </c>
      <c r="L58" s="84" t="s">
        <v>604</v>
      </c>
      <c r="M58" s="84" t="s">
        <v>604</v>
      </c>
      <c r="N58" s="84" t="s">
        <v>604</v>
      </c>
      <c r="O58" s="85" t="s">
        <v>604</v>
      </c>
    </row>
    <row r="59" spans="1:21" ht="31.5" customHeight="1" x14ac:dyDescent="0.15">
      <c r="B59" s="1163"/>
      <c r="C59" s="1164"/>
      <c r="D59" s="1170" t="s">
        <v>28</v>
      </c>
      <c r="E59" s="1171"/>
      <c r="F59" s="1171"/>
      <c r="G59" s="1171"/>
      <c r="H59" s="1171"/>
      <c r="I59" s="1171"/>
      <c r="J59" s="1172"/>
      <c r="K59" s="86" t="s">
        <v>604</v>
      </c>
      <c r="L59" s="87" t="s">
        <v>604</v>
      </c>
      <c r="M59" s="87" t="s">
        <v>604</v>
      </c>
      <c r="N59" s="87" t="s">
        <v>604</v>
      </c>
      <c r="O59" s="88" t="s">
        <v>604</v>
      </c>
    </row>
    <row r="60" spans="1:21" ht="31.5" customHeight="1" thickBot="1" x14ac:dyDescent="0.2">
      <c r="B60" s="1165"/>
      <c r="C60" s="1166"/>
      <c r="D60" s="1173" t="s">
        <v>29</v>
      </c>
      <c r="E60" s="1174"/>
      <c r="F60" s="1174"/>
      <c r="G60" s="1174"/>
      <c r="H60" s="1174"/>
      <c r="I60" s="1174"/>
      <c r="J60" s="1175"/>
      <c r="K60" s="89" t="s">
        <v>604</v>
      </c>
      <c r="L60" s="90" t="s">
        <v>604</v>
      </c>
      <c r="M60" s="90" t="s">
        <v>604</v>
      </c>
      <c r="N60" s="90" t="s">
        <v>604</v>
      </c>
      <c r="O60" s="91" t="s">
        <v>604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j5ExmFyf3VG1LM7Z5FfSKGgvZWhzojU42omdzNBwl5qZv0LOaPuLOlM8QWWC51Rm5YYzfnKFuLdGvtZ7/MQ3g==" saltValue="qEUem0y73D095ZbJ6CFZ4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5116</v>
      </c>
      <c r="J41" s="356">
        <v>5825</v>
      </c>
      <c r="K41" s="356">
        <v>6600</v>
      </c>
      <c r="L41" s="356">
        <v>6730</v>
      </c>
      <c r="M41" s="357">
        <v>6654</v>
      </c>
    </row>
    <row r="42" spans="2:13" ht="27.75" customHeight="1" x14ac:dyDescent="0.15">
      <c r="B42" s="1186"/>
      <c r="C42" s="1187"/>
      <c r="D42" s="106"/>
      <c r="E42" s="1190" t="s">
        <v>34</v>
      </c>
      <c r="F42" s="1190"/>
      <c r="G42" s="1190"/>
      <c r="H42" s="1191"/>
      <c r="I42" s="358" t="s">
        <v>523</v>
      </c>
      <c r="J42" s="359" t="s">
        <v>523</v>
      </c>
      <c r="K42" s="359" t="s">
        <v>523</v>
      </c>
      <c r="L42" s="359" t="s">
        <v>523</v>
      </c>
      <c r="M42" s="360" t="s">
        <v>523</v>
      </c>
    </row>
    <row r="43" spans="2:13" ht="27.75" customHeight="1" x14ac:dyDescent="0.15">
      <c r="B43" s="1186"/>
      <c r="C43" s="1187"/>
      <c r="D43" s="106"/>
      <c r="E43" s="1190" t="s">
        <v>35</v>
      </c>
      <c r="F43" s="1190"/>
      <c r="G43" s="1190"/>
      <c r="H43" s="1191"/>
      <c r="I43" s="358">
        <v>867</v>
      </c>
      <c r="J43" s="359">
        <v>936</v>
      </c>
      <c r="K43" s="359">
        <v>951</v>
      </c>
      <c r="L43" s="359">
        <v>939</v>
      </c>
      <c r="M43" s="360">
        <v>991</v>
      </c>
    </row>
    <row r="44" spans="2:13" ht="27.75" customHeight="1" x14ac:dyDescent="0.15">
      <c r="B44" s="1186"/>
      <c r="C44" s="1187"/>
      <c r="D44" s="106"/>
      <c r="E44" s="1190" t="s">
        <v>36</v>
      </c>
      <c r="F44" s="1190"/>
      <c r="G44" s="1190"/>
      <c r="H44" s="1191"/>
      <c r="I44" s="358" t="s">
        <v>523</v>
      </c>
      <c r="J44" s="359" t="s">
        <v>523</v>
      </c>
      <c r="K44" s="359" t="s">
        <v>523</v>
      </c>
      <c r="L44" s="359" t="s">
        <v>523</v>
      </c>
      <c r="M44" s="360" t="s">
        <v>523</v>
      </c>
    </row>
    <row r="45" spans="2:13" ht="27.75" customHeight="1" x14ac:dyDescent="0.15">
      <c r="B45" s="1186"/>
      <c r="C45" s="1187"/>
      <c r="D45" s="106"/>
      <c r="E45" s="1190" t="s">
        <v>37</v>
      </c>
      <c r="F45" s="1190"/>
      <c r="G45" s="1190"/>
      <c r="H45" s="1191"/>
      <c r="I45" s="358">
        <v>1484</v>
      </c>
      <c r="J45" s="359">
        <v>1533</v>
      </c>
      <c r="K45" s="359">
        <v>1482</v>
      </c>
      <c r="L45" s="359">
        <v>1431</v>
      </c>
      <c r="M45" s="360">
        <v>1439</v>
      </c>
    </row>
    <row r="46" spans="2:13" ht="27.75" customHeight="1" x14ac:dyDescent="0.15">
      <c r="B46" s="1186"/>
      <c r="C46" s="1187"/>
      <c r="D46" s="107"/>
      <c r="E46" s="1190" t="s">
        <v>38</v>
      </c>
      <c r="F46" s="1190"/>
      <c r="G46" s="1190"/>
      <c r="H46" s="1191"/>
      <c r="I46" s="358" t="s">
        <v>523</v>
      </c>
      <c r="J46" s="359" t="s">
        <v>523</v>
      </c>
      <c r="K46" s="359" t="s">
        <v>523</v>
      </c>
      <c r="L46" s="359" t="s">
        <v>523</v>
      </c>
      <c r="M46" s="360" t="s">
        <v>523</v>
      </c>
    </row>
    <row r="47" spans="2:13" ht="27.75" customHeight="1" x14ac:dyDescent="0.15">
      <c r="B47" s="1186"/>
      <c r="C47" s="1187"/>
      <c r="D47" s="108"/>
      <c r="E47" s="1200" t="s">
        <v>39</v>
      </c>
      <c r="F47" s="1201"/>
      <c r="G47" s="1201"/>
      <c r="H47" s="1202"/>
      <c r="I47" s="358" t="s">
        <v>523</v>
      </c>
      <c r="J47" s="359" t="s">
        <v>523</v>
      </c>
      <c r="K47" s="359" t="s">
        <v>523</v>
      </c>
      <c r="L47" s="359" t="s">
        <v>523</v>
      </c>
      <c r="M47" s="360" t="s">
        <v>523</v>
      </c>
    </row>
    <row r="48" spans="2:13" ht="27.75" customHeight="1" x14ac:dyDescent="0.15">
      <c r="B48" s="1186"/>
      <c r="C48" s="1187"/>
      <c r="D48" s="106"/>
      <c r="E48" s="1190" t="s">
        <v>40</v>
      </c>
      <c r="F48" s="1190"/>
      <c r="G48" s="1190"/>
      <c r="H48" s="1191"/>
      <c r="I48" s="358" t="s">
        <v>523</v>
      </c>
      <c r="J48" s="359" t="s">
        <v>523</v>
      </c>
      <c r="K48" s="359" t="s">
        <v>523</v>
      </c>
      <c r="L48" s="359" t="s">
        <v>523</v>
      </c>
      <c r="M48" s="360" t="s">
        <v>523</v>
      </c>
    </row>
    <row r="49" spans="2:13" ht="27.75" customHeight="1" x14ac:dyDescent="0.15">
      <c r="B49" s="1188"/>
      <c r="C49" s="1189"/>
      <c r="D49" s="106"/>
      <c r="E49" s="1190" t="s">
        <v>41</v>
      </c>
      <c r="F49" s="1190"/>
      <c r="G49" s="1190"/>
      <c r="H49" s="1191"/>
      <c r="I49" s="358" t="s">
        <v>523</v>
      </c>
      <c r="J49" s="359" t="s">
        <v>523</v>
      </c>
      <c r="K49" s="359" t="s">
        <v>523</v>
      </c>
      <c r="L49" s="359" t="s">
        <v>523</v>
      </c>
      <c r="M49" s="360" t="s">
        <v>523</v>
      </c>
    </row>
    <row r="50" spans="2:13" ht="27.75" customHeight="1" x14ac:dyDescent="0.15">
      <c r="B50" s="1184" t="s">
        <v>42</v>
      </c>
      <c r="C50" s="1185"/>
      <c r="D50" s="109"/>
      <c r="E50" s="1190" t="s">
        <v>43</v>
      </c>
      <c r="F50" s="1190"/>
      <c r="G50" s="1190"/>
      <c r="H50" s="1191"/>
      <c r="I50" s="358">
        <v>3891</v>
      </c>
      <c r="J50" s="359">
        <v>3872</v>
      </c>
      <c r="K50" s="359">
        <v>3889</v>
      </c>
      <c r="L50" s="359">
        <v>4258</v>
      </c>
      <c r="M50" s="360">
        <v>3838</v>
      </c>
    </row>
    <row r="51" spans="2:13" ht="27.75" customHeight="1" x14ac:dyDescent="0.15">
      <c r="B51" s="1186"/>
      <c r="C51" s="1187"/>
      <c r="D51" s="106"/>
      <c r="E51" s="1190" t="s">
        <v>44</v>
      </c>
      <c r="F51" s="1190"/>
      <c r="G51" s="1190"/>
      <c r="H51" s="1191"/>
      <c r="I51" s="358" t="s">
        <v>523</v>
      </c>
      <c r="J51" s="359" t="s">
        <v>523</v>
      </c>
      <c r="K51" s="359" t="s">
        <v>523</v>
      </c>
      <c r="L51" s="359" t="s">
        <v>523</v>
      </c>
      <c r="M51" s="360" t="s">
        <v>523</v>
      </c>
    </row>
    <row r="52" spans="2:13" ht="27.75" customHeight="1" x14ac:dyDescent="0.15">
      <c r="B52" s="1188"/>
      <c r="C52" s="1189"/>
      <c r="D52" s="106"/>
      <c r="E52" s="1190" t="s">
        <v>45</v>
      </c>
      <c r="F52" s="1190"/>
      <c r="G52" s="1190"/>
      <c r="H52" s="1191"/>
      <c r="I52" s="358">
        <v>4529</v>
      </c>
      <c r="J52" s="359">
        <v>4938</v>
      </c>
      <c r="K52" s="359">
        <v>5448</v>
      </c>
      <c r="L52" s="359">
        <v>5482</v>
      </c>
      <c r="M52" s="360">
        <v>5414</v>
      </c>
    </row>
    <row r="53" spans="2:13" ht="27.75" customHeight="1" thickBot="1" x14ac:dyDescent="0.2">
      <c r="B53" s="1192" t="s">
        <v>21</v>
      </c>
      <c r="C53" s="1193"/>
      <c r="D53" s="110"/>
      <c r="E53" s="1194" t="s">
        <v>46</v>
      </c>
      <c r="F53" s="1194"/>
      <c r="G53" s="1194"/>
      <c r="H53" s="1195"/>
      <c r="I53" s="361">
        <v>-954</v>
      </c>
      <c r="J53" s="362">
        <v>-516</v>
      </c>
      <c r="K53" s="362">
        <v>-305</v>
      </c>
      <c r="L53" s="362">
        <v>-640</v>
      </c>
      <c r="M53" s="363">
        <v>-168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KAeX1RtJBEbRAay5StKDqEmeMu9XfjvN+oXHmUowbL2GViStWeeDCTeDyENAEwyyzxX97bzv8ZZH/z9nzM/Ag==" saltValue="Y8cLz/uSv1Pd/bjxWMLu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49</v>
      </c>
      <c r="D55" s="1211"/>
      <c r="E55" s="1212"/>
      <c r="F55" s="122">
        <v>2545</v>
      </c>
      <c r="G55" s="122">
        <v>2880</v>
      </c>
      <c r="H55" s="123">
        <v>2457</v>
      </c>
    </row>
    <row r="56" spans="2:8" ht="52.5" customHeight="1" x14ac:dyDescent="0.15">
      <c r="B56" s="124"/>
      <c r="C56" s="1213" t="s">
        <v>50</v>
      </c>
      <c r="D56" s="1213"/>
      <c r="E56" s="1214"/>
      <c r="F56" s="125">
        <v>519</v>
      </c>
      <c r="G56" s="125">
        <v>552</v>
      </c>
      <c r="H56" s="126">
        <v>553</v>
      </c>
    </row>
    <row r="57" spans="2:8" ht="53.25" customHeight="1" x14ac:dyDescent="0.15">
      <c r="B57" s="124"/>
      <c r="C57" s="1215" t="s">
        <v>51</v>
      </c>
      <c r="D57" s="1215"/>
      <c r="E57" s="1216"/>
      <c r="F57" s="127">
        <v>755</v>
      </c>
      <c r="G57" s="127">
        <v>774</v>
      </c>
      <c r="H57" s="128">
        <v>776</v>
      </c>
    </row>
    <row r="58" spans="2:8" ht="45.75" customHeight="1" x14ac:dyDescent="0.15">
      <c r="B58" s="129"/>
      <c r="C58" s="1203" t="s">
        <v>597</v>
      </c>
      <c r="D58" s="1204"/>
      <c r="E58" s="1205"/>
      <c r="F58" s="130">
        <v>329</v>
      </c>
      <c r="G58" s="130">
        <v>329</v>
      </c>
      <c r="H58" s="131">
        <v>329</v>
      </c>
    </row>
    <row r="59" spans="2:8" ht="45.75" customHeight="1" x14ac:dyDescent="0.15">
      <c r="B59" s="129"/>
      <c r="C59" s="1203" t="s">
        <v>598</v>
      </c>
      <c r="D59" s="1204"/>
      <c r="E59" s="1205"/>
      <c r="F59" s="130">
        <v>128</v>
      </c>
      <c r="G59" s="130">
        <v>120</v>
      </c>
      <c r="H59" s="131">
        <v>120</v>
      </c>
    </row>
    <row r="60" spans="2:8" ht="45.75" customHeight="1" x14ac:dyDescent="0.15">
      <c r="B60" s="129"/>
      <c r="C60" s="1203" t="s">
        <v>599</v>
      </c>
      <c r="D60" s="1204"/>
      <c r="E60" s="1205"/>
      <c r="F60" s="130">
        <v>105</v>
      </c>
      <c r="G60" s="130">
        <v>105</v>
      </c>
      <c r="H60" s="131">
        <v>105</v>
      </c>
    </row>
    <row r="61" spans="2:8" ht="45.75" customHeight="1" x14ac:dyDescent="0.15">
      <c r="B61" s="129"/>
      <c r="C61" s="1203" t="s">
        <v>600</v>
      </c>
      <c r="D61" s="1204"/>
      <c r="E61" s="1205"/>
      <c r="F61" s="130">
        <v>85</v>
      </c>
      <c r="G61" s="130">
        <v>85</v>
      </c>
      <c r="H61" s="131">
        <v>85</v>
      </c>
    </row>
    <row r="62" spans="2:8" ht="45.75" customHeight="1" thickBot="1" x14ac:dyDescent="0.2">
      <c r="B62" s="132"/>
      <c r="C62" s="1206" t="s">
        <v>601</v>
      </c>
      <c r="D62" s="1207"/>
      <c r="E62" s="1208"/>
      <c r="F62" s="133">
        <v>33</v>
      </c>
      <c r="G62" s="133">
        <v>61</v>
      </c>
      <c r="H62" s="134">
        <v>68</v>
      </c>
    </row>
    <row r="63" spans="2:8" ht="52.5" customHeight="1" thickBot="1" x14ac:dyDescent="0.2">
      <c r="B63" s="135"/>
      <c r="C63" s="1209" t="s">
        <v>52</v>
      </c>
      <c r="D63" s="1209"/>
      <c r="E63" s="1210"/>
      <c r="F63" s="136">
        <v>3818</v>
      </c>
      <c r="G63" s="136">
        <v>4207</v>
      </c>
      <c r="H63" s="137">
        <v>3786</v>
      </c>
    </row>
    <row r="64" spans="2:8" x14ac:dyDescent="0.15"/>
  </sheetData>
  <sheetProtection algorithmName="SHA-512" hashValue="sYpqspcsyx9ijQJCmTR7evM9ctPXQF/aQUTpGRYraHzE8BCnb0eUrCxMecv70ioCFLvWNidpgk1R4juSc/l8Jg==" saltValue="sHVom0jXeCEC910FDvR/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562</v>
      </c>
      <c r="G2" s="151"/>
      <c r="H2" s="152"/>
    </row>
    <row r="3" spans="1:8" x14ac:dyDescent="0.15">
      <c r="A3" s="148" t="s">
        <v>555</v>
      </c>
      <c r="B3" s="153"/>
      <c r="C3" s="154"/>
      <c r="D3" s="155">
        <v>304500</v>
      </c>
      <c r="E3" s="156"/>
      <c r="F3" s="157">
        <v>167497</v>
      </c>
      <c r="G3" s="158"/>
      <c r="H3" s="159"/>
    </row>
    <row r="4" spans="1:8" x14ac:dyDescent="0.15">
      <c r="A4" s="160"/>
      <c r="B4" s="161"/>
      <c r="C4" s="162"/>
      <c r="D4" s="163">
        <v>254496</v>
      </c>
      <c r="E4" s="164"/>
      <c r="F4" s="165">
        <v>82571</v>
      </c>
      <c r="G4" s="166"/>
      <c r="H4" s="167"/>
    </row>
    <row r="5" spans="1:8" x14ac:dyDescent="0.15">
      <c r="A5" s="148" t="s">
        <v>557</v>
      </c>
      <c r="B5" s="153"/>
      <c r="C5" s="154"/>
      <c r="D5" s="155">
        <v>429828</v>
      </c>
      <c r="E5" s="156"/>
      <c r="F5" s="157">
        <v>190274</v>
      </c>
      <c r="G5" s="158"/>
      <c r="H5" s="159"/>
    </row>
    <row r="6" spans="1:8" x14ac:dyDescent="0.15">
      <c r="A6" s="160"/>
      <c r="B6" s="161"/>
      <c r="C6" s="162"/>
      <c r="D6" s="163">
        <v>383730</v>
      </c>
      <c r="E6" s="164"/>
      <c r="F6" s="165">
        <v>88584</v>
      </c>
      <c r="G6" s="166"/>
      <c r="H6" s="167"/>
    </row>
    <row r="7" spans="1:8" x14ac:dyDescent="0.15">
      <c r="A7" s="148" t="s">
        <v>558</v>
      </c>
      <c r="B7" s="153"/>
      <c r="C7" s="154"/>
      <c r="D7" s="155">
        <v>455667</v>
      </c>
      <c r="E7" s="156"/>
      <c r="F7" s="157">
        <v>301035</v>
      </c>
      <c r="G7" s="158"/>
      <c r="H7" s="159"/>
    </row>
    <row r="8" spans="1:8" x14ac:dyDescent="0.15">
      <c r="A8" s="160"/>
      <c r="B8" s="161"/>
      <c r="C8" s="162"/>
      <c r="D8" s="163">
        <v>416518</v>
      </c>
      <c r="E8" s="164"/>
      <c r="F8" s="165">
        <v>154376</v>
      </c>
      <c r="G8" s="166"/>
      <c r="H8" s="167"/>
    </row>
    <row r="9" spans="1:8" x14ac:dyDescent="0.15">
      <c r="A9" s="148" t="s">
        <v>559</v>
      </c>
      <c r="B9" s="153"/>
      <c r="C9" s="154"/>
      <c r="D9" s="155">
        <v>195058</v>
      </c>
      <c r="E9" s="156"/>
      <c r="F9" s="157">
        <v>330026</v>
      </c>
      <c r="G9" s="158"/>
      <c r="H9" s="159"/>
    </row>
    <row r="10" spans="1:8" x14ac:dyDescent="0.15">
      <c r="A10" s="160"/>
      <c r="B10" s="161"/>
      <c r="C10" s="162"/>
      <c r="D10" s="163">
        <v>159552</v>
      </c>
      <c r="E10" s="164"/>
      <c r="F10" s="165">
        <v>141075</v>
      </c>
      <c r="G10" s="166"/>
      <c r="H10" s="167"/>
    </row>
    <row r="11" spans="1:8" x14ac:dyDescent="0.15">
      <c r="A11" s="148" t="s">
        <v>560</v>
      </c>
      <c r="B11" s="153"/>
      <c r="C11" s="154"/>
      <c r="D11" s="155">
        <v>209389</v>
      </c>
      <c r="E11" s="156"/>
      <c r="F11" s="157">
        <v>278179</v>
      </c>
      <c r="G11" s="158"/>
      <c r="H11" s="159"/>
    </row>
    <row r="12" spans="1:8" x14ac:dyDescent="0.15">
      <c r="A12" s="160"/>
      <c r="B12" s="161"/>
      <c r="C12" s="168"/>
      <c r="D12" s="163">
        <v>160428</v>
      </c>
      <c r="E12" s="164"/>
      <c r="F12" s="165">
        <v>122182</v>
      </c>
      <c r="G12" s="166"/>
      <c r="H12" s="167"/>
    </row>
    <row r="13" spans="1:8" x14ac:dyDescent="0.15">
      <c r="A13" s="148"/>
      <c r="B13" s="153"/>
      <c r="C13" s="169"/>
      <c r="D13" s="170">
        <v>318888</v>
      </c>
      <c r="E13" s="171"/>
      <c r="F13" s="172">
        <v>253402</v>
      </c>
      <c r="G13" s="173"/>
      <c r="H13" s="159"/>
    </row>
    <row r="14" spans="1:8" x14ac:dyDescent="0.15">
      <c r="A14" s="160"/>
      <c r="B14" s="161"/>
      <c r="C14" s="162"/>
      <c r="D14" s="163">
        <v>274945</v>
      </c>
      <c r="E14" s="164"/>
      <c r="F14" s="165">
        <v>117758</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2.5499999999999998</v>
      </c>
      <c r="C19" s="174">
        <f>ROUND(VALUE(SUBSTITUTE(実質収支比率等に係る経年分析!G$48,"▲","-")),2)</f>
        <v>1.61</v>
      </c>
      <c r="D19" s="174">
        <f>ROUND(VALUE(SUBSTITUTE(実質収支比率等に係る経年分析!H$48,"▲","-")),2)</f>
        <v>2.08</v>
      </c>
      <c r="E19" s="174">
        <f>ROUND(VALUE(SUBSTITUTE(実質収支比率等に係る経年分析!I$48,"▲","-")),2)</f>
        <v>3.49</v>
      </c>
      <c r="F19" s="174">
        <f>ROUND(VALUE(SUBSTITUTE(実質収支比率等に係る経年分析!J$48,"▲","-")),2)</f>
        <v>1.93</v>
      </c>
    </row>
    <row r="20" spans="1:11" x14ac:dyDescent="0.15">
      <c r="A20" s="174" t="s">
        <v>56</v>
      </c>
      <c r="B20" s="174">
        <f>ROUND(VALUE(SUBSTITUTE(実質収支比率等に係る経年分析!F$47,"▲","-")),2)</f>
        <v>80.75</v>
      </c>
      <c r="C20" s="174">
        <f>ROUND(VALUE(SUBSTITUTE(実質収支比率等に係る経年分析!G$47,"▲","-")),2)</f>
        <v>83.26</v>
      </c>
      <c r="D20" s="174">
        <f>ROUND(VALUE(SUBSTITUTE(実質収支比率等に係る経年分析!H$47,"▲","-")),2)</f>
        <v>79.709999999999994</v>
      </c>
      <c r="E20" s="174">
        <f>ROUND(VALUE(SUBSTITUTE(実質収支比率等に係る経年分析!I$47,"▲","-")),2)</f>
        <v>83.46</v>
      </c>
      <c r="F20" s="174">
        <f>ROUND(VALUE(SUBSTITUTE(実質収支比率等に係る経年分析!J$47,"▲","-")),2)</f>
        <v>73.05</v>
      </c>
    </row>
    <row r="21" spans="1:11" x14ac:dyDescent="0.15">
      <c r="A21" s="174" t="s">
        <v>57</v>
      </c>
      <c r="B21" s="174">
        <f>IF(ISNUMBER(VALUE(SUBSTITUTE(実質収支比率等に係る経年分析!F$49,"▲","-"))),ROUND(VALUE(SUBSTITUTE(実質収支比率等に係る経年分析!F$49,"▲","-")),2),NA())</f>
        <v>1.76</v>
      </c>
      <c r="C21" s="174">
        <f>IF(ISNUMBER(VALUE(SUBSTITUTE(実質収支比率等に係る経年分析!G$49,"▲","-"))),ROUND(VALUE(SUBSTITUTE(実質収支比率等に係る経年分析!G$49,"▲","-")),2),NA())</f>
        <v>-0.96</v>
      </c>
      <c r="D21" s="174">
        <f>IF(ISNUMBER(VALUE(SUBSTITUTE(実質収支比率等に係る経年分析!H$49,"▲","-"))),ROUND(VALUE(SUBSTITUTE(実質収支比率等に係る経年分析!H$49,"▲","-")),2),NA())</f>
        <v>0.61</v>
      </c>
      <c r="E21" s="174">
        <f>IF(ISNUMBER(VALUE(SUBSTITUTE(実質収支比率等に係る経年分析!I$49,"▲","-"))),ROUND(VALUE(SUBSTITUTE(実質収支比率等に係る経年分析!I$49,"▲","-")),2),NA())</f>
        <v>11.28</v>
      </c>
      <c r="F21" s="174">
        <f>IF(ISNUMBER(VALUE(SUBSTITUTE(実質収支比率等に係る経年分析!J$49,"▲","-"))),ROUND(VALUE(SUBSTITUTE(実質収支比率等に係る経年分析!J$49,"▲","-")),2),NA())</f>
        <v>-14.22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つぐ診療所特別会計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町営バス特別会計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2.5499999999999998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1.93</v>
      </c>
    </row>
    <row r="34" spans="1:16" x14ac:dyDescent="0.15">
      <c r="A34" s="175" t="str">
        <f>IF(連結実質赤字比率に係る赤字・黒字の構成分析!C$36="",NA(),連結実質赤字比率に係る赤字・黒字の構成分析!C$36)</f>
        <v>農業集落排水特別会計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3.39</v>
      </c>
    </row>
    <row r="35" spans="1:16" x14ac:dyDescent="0.15">
      <c r="A35" s="175" t="str">
        <f>IF(連結実質赤字比率に係る赤字・黒字の構成分析!C$35="",NA(),連結実質赤字比率に係る赤字・黒字の構成分析!C$35)</f>
        <v>簡易水道特別会計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9.6999999999999993</v>
      </c>
    </row>
    <row r="36" spans="1:16" x14ac:dyDescent="0.15">
      <c r="A36" s="175" t="str">
        <f>IF(連結実質赤字比率に係る赤字・黒字の構成分析!C$34="",NA(),連結実質赤字比率に係る赤字・黒字の構成分析!C$34)</f>
        <v>公共下水道特別会計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497</v>
      </c>
      <c r="E42" s="176"/>
      <c r="F42" s="176"/>
      <c r="G42" s="176">
        <f>'実質公債費比率（分子）の構造'!L$52</f>
        <v>470</v>
      </c>
      <c r="H42" s="176"/>
      <c r="I42" s="176"/>
      <c r="J42" s="176">
        <f>'実質公債費比率（分子）の構造'!M$52</f>
        <v>455</v>
      </c>
      <c r="K42" s="176"/>
      <c r="L42" s="176"/>
      <c r="M42" s="176">
        <f>'実質公債費比率（分子）の構造'!N$52</f>
        <v>449</v>
      </c>
      <c r="N42" s="176"/>
      <c r="O42" s="176"/>
      <c r="P42" s="176">
        <f>'実質公債費比率（分子）の構造'!O$52</f>
        <v>434</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95</v>
      </c>
      <c r="C46" s="176"/>
      <c r="D46" s="176"/>
      <c r="E46" s="176">
        <f>'実質公債費比率（分子）の構造'!L$48</f>
        <v>90</v>
      </c>
      <c r="F46" s="176"/>
      <c r="G46" s="176"/>
      <c r="H46" s="176">
        <f>'実質公債費比率（分子）の構造'!M$48</f>
        <v>91</v>
      </c>
      <c r="I46" s="176"/>
      <c r="J46" s="176"/>
      <c r="K46" s="176">
        <f>'実質公債費比率（分子）の構造'!N$48</f>
        <v>97</v>
      </c>
      <c r="L46" s="176"/>
      <c r="M46" s="176"/>
      <c r="N46" s="176">
        <f>'実質公債費比率（分子）の構造'!O$48</f>
        <v>116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582</v>
      </c>
      <c r="C49" s="176"/>
      <c r="D49" s="176"/>
      <c r="E49" s="176">
        <f>'実質公債費比率（分子）の構造'!L$45</f>
        <v>520</v>
      </c>
      <c r="F49" s="176"/>
      <c r="G49" s="176"/>
      <c r="H49" s="176">
        <f>'実質公債費比率（分子）の構造'!M$45</f>
        <v>512</v>
      </c>
      <c r="I49" s="176"/>
      <c r="J49" s="176"/>
      <c r="K49" s="176">
        <f>'実質公債費比率（分子）の構造'!N$45</f>
        <v>522</v>
      </c>
      <c r="L49" s="176"/>
      <c r="M49" s="176"/>
      <c r="N49" s="176">
        <f>'実質公債費比率（分子）の構造'!O$45</f>
        <v>540</v>
      </c>
      <c r="O49" s="176"/>
      <c r="P49" s="176"/>
    </row>
    <row r="50" spans="1:16" x14ac:dyDescent="0.15">
      <c r="A50" s="176" t="s">
        <v>72</v>
      </c>
      <c r="B50" s="176" t="e">
        <f>NA()</f>
        <v>#N/A</v>
      </c>
      <c r="C50" s="176">
        <f>IF(ISNUMBER('実質公債費比率（分子）の構造'!K$53),'実質公債費比率（分子）の構造'!K$53,NA())</f>
        <v>180</v>
      </c>
      <c r="D50" s="176" t="e">
        <f>NA()</f>
        <v>#N/A</v>
      </c>
      <c r="E50" s="176" t="e">
        <f>NA()</f>
        <v>#N/A</v>
      </c>
      <c r="F50" s="176">
        <f>IF(ISNUMBER('実質公債費比率（分子）の構造'!L$53),'実質公債費比率（分子）の構造'!L$53,NA())</f>
        <v>140</v>
      </c>
      <c r="G50" s="176" t="e">
        <f>NA()</f>
        <v>#N/A</v>
      </c>
      <c r="H50" s="176" t="e">
        <f>NA()</f>
        <v>#N/A</v>
      </c>
      <c r="I50" s="176">
        <f>IF(ISNUMBER('実質公債費比率（分子）の構造'!M$53),'実質公債費比率（分子）の構造'!M$53,NA())</f>
        <v>148</v>
      </c>
      <c r="J50" s="176" t="e">
        <f>NA()</f>
        <v>#N/A</v>
      </c>
      <c r="K50" s="176" t="e">
        <f>NA()</f>
        <v>#N/A</v>
      </c>
      <c r="L50" s="176">
        <f>IF(ISNUMBER('実質公債費比率（分子）の構造'!N$53),'実質公債費比率（分子）の構造'!N$53,NA())</f>
        <v>170</v>
      </c>
      <c r="M50" s="176" t="e">
        <f>NA()</f>
        <v>#N/A</v>
      </c>
      <c r="N50" s="176" t="e">
        <f>NA()</f>
        <v>#N/A</v>
      </c>
      <c r="O50" s="176">
        <f>IF(ISNUMBER('実質公債費比率（分子）の構造'!O$53),'実質公債費比率（分子）の構造'!O$53,NA())</f>
        <v>223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4529</v>
      </c>
      <c r="E56" s="175"/>
      <c r="F56" s="175"/>
      <c r="G56" s="175">
        <f>'将来負担比率（分子）の構造'!J$52</f>
        <v>4938</v>
      </c>
      <c r="H56" s="175"/>
      <c r="I56" s="175"/>
      <c r="J56" s="175">
        <f>'将来負担比率（分子）の構造'!K$52</f>
        <v>5448</v>
      </c>
      <c r="K56" s="175"/>
      <c r="L56" s="175"/>
      <c r="M56" s="175">
        <f>'将来負担比率（分子）の構造'!L$52</f>
        <v>5482</v>
      </c>
      <c r="N56" s="175"/>
      <c r="O56" s="175"/>
      <c r="P56" s="175">
        <f>'将来負担比率（分子）の構造'!M$52</f>
        <v>5414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3891</v>
      </c>
      <c r="E58" s="175"/>
      <c r="F58" s="175"/>
      <c r="G58" s="175">
        <f>'将来負担比率（分子）の構造'!J$50</f>
        <v>3872</v>
      </c>
      <c r="H58" s="175"/>
      <c r="I58" s="175"/>
      <c r="J58" s="175">
        <f>'将来負担比率（分子）の構造'!K$50</f>
        <v>3889</v>
      </c>
      <c r="K58" s="175"/>
      <c r="L58" s="175"/>
      <c r="M58" s="175">
        <f>'将来負担比率（分子）の構造'!L$50</f>
        <v>4258</v>
      </c>
      <c r="N58" s="175"/>
      <c r="O58" s="175"/>
      <c r="P58" s="175">
        <f>'将来負担比率（分子）の構造'!M$50</f>
        <v>3838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1484</v>
      </c>
      <c r="C62" s="175"/>
      <c r="D62" s="175"/>
      <c r="E62" s="175">
        <f>'将来負担比率（分子）の構造'!J$45</f>
        <v>1533</v>
      </c>
      <c r="F62" s="175"/>
      <c r="G62" s="175"/>
      <c r="H62" s="175">
        <f>'将来負担比率（分子）の構造'!K$45</f>
        <v>1482</v>
      </c>
      <c r="I62" s="175"/>
      <c r="J62" s="175"/>
      <c r="K62" s="175">
        <f>'将来負担比率（分子）の構造'!L$45</f>
        <v>1431</v>
      </c>
      <c r="L62" s="175"/>
      <c r="M62" s="175"/>
      <c r="N62" s="175">
        <f>'将来負担比率（分子）の構造'!M$45</f>
        <v>1439</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867</v>
      </c>
      <c r="C64" s="175"/>
      <c r="D64" s="175"/>
      <c r="E64" s="175">
        <f>'将来負担比率（分子）の構造'!J$43</f>
        <v>936</v>
      </c>
      <c r="F64" s="175"/>
      <c r="G64" s="175"/>
      <c r="H64" s="175">
        <f>'将来負担比率（分子）の構造'!K$43</f>
        <v>951</v>
      </c>
      <c r="I64" s="175"/>
      <c r="J64" s="175"/>
      <c r="K64" s="175">
        <f>'将来負担比率（分子）の構造'!L$43</f>
        <v>939</v>
      </c>
      <c r="L64" s="175"/>
      <c r="M64" s="175"/>
      <c r="N64" s="175">
        <f>'将来負担比率（分子）の構造'!M$43</f>
        <v>991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5116</v>
      </c>
      <c r="C66" s="175"/>
      <c r="D66" s="175"/>
      <c r="E66" s="175">
        <f>'将来負担比率（分子）の構造'!J$41</f>
        <v>5825</v>
      </c>
      <c r="F66" s="175"/>
      <c r="G66" s="175"/>
      <c r="H66" s="175">
        <f>'将来負担比率（分子）の構造'!K$41</f>
        <v>6600</v>
      </c>
      <c r="I66" s="175"/>
      <c r="J66" s="175"/>
      <c r="K66" s="175">
        <f>'将来負担比率（分子）の構造'!L$41</f>
        <v>6730</v>
      </c>
      <c r="L66" s="175"/>
      <c r="M66" s="175"/>
      <c r="N66" s="175">
        <f>'将来負担比率（分子）の構造'!M$41</f>
        <v>6654</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2545</v>
      </c>
      <c r="C72" s="179">
        <f>基金残高に係る経年分析!G55</f>
        <v>2880</v>
      </c>
      <c r="D72" s="179">
        <f>基金残高に係る経年分析!H55</f>
        <v>2457</v>
      </c>
    </row>
    <row r="73" spans="1:16" x14ac:dyDescent="0.15">
      <c r="A73" s="178" t="s">
        <v>79</v>
      </c>
      <c r="B73" s="179">
        <f>基金残高に係る経年分析!F56</f>
        <v>519</v>
      </c>
      <c r="C73" s="179">
        <f>基金残高に係る経年分析!G56</f>
        <v>552</v>
      </c>
      <c r="D73" s="179">
        <f>基金残高に係る経年分析!H56</f>
        <v>553</v>
      </c>
    </row>
    <row r="74" spans="1:16" x14ac:dyDescent="0.15">
      <c r="A74" s="178" t="s">
        <v>80</v>
      </c>
      <c r="B74" s="179">
        <f>基金残高に係る経年分析!F57</f>
        <v>755</v>
      </c>
      <c r="C74" s="179">
        <f>基金残高に係る経年分析!G57</f>
        <v>774</v>
      </c>
      <c r="D74" s="179">
        <f>基金残高に係る経年分析!H57</f>
        <v>776</v>
      </c>
    </row>
  </sheetData>
  <sheetProtection algorithmName="SHA-512" hashValue="5DTZiaDW9C5B/Lf6MgaMxRYYS45zgRje0cA0yp2zNdhBL82lvId6vHtUFrzvyZTEt+PlIHz2gbfNn5csAme1Nw==" saltValue="a0oEZ4RyUbJYPT+fCoyu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225</v>
      </c>
      <c r="C5" s="680"/>
      <c r="D5" s="680"/>
      <c r="E5" s="680"/>
      <c r="F5" s="680"/>
      <c r="G5" s="680"/>
      <c r="H5" s="680"/>
      <c r="I5" s="680"/>
      <c r="J5" s="680"/>
      <c r="K5" s="680"/>
      <c r="L5" s="680"/>
      <c r="M5" s="680"/>
      <c r="N5" s="680"/>
      <c r="O5" s="680"/>
      <c r="P5" s="680"/>
      <c r="Q5" s="681"/>
      <c r="R5" s="676">
        <v>600974</v>
      </c>
      <c r="S5" s="677"/>
      <c r="T5" s="677"/>
      <c r="U5" s="677"/>
      <c r="V5" s="677"/>
      <c r="W5" s="677"/>
      <c r="X5" s="677"/>
      <c r="Y5" s="702"/>
      <c r="Z5" s="715">
        <v>9.3000000000000007</v>
      </c>
      <c r="AA5" s="715"/>
      <c r="AB5" s="715"/>
      <c r="AC5" s="715"/>
      <c r="AD5" s="716">
        <v>600974</v>
      </c>
      <c r="AE5" s="716"/>
      <c r="AF5" s="716"/>
      <c r="AG5" s="716"/>
      <c r="AH5" s="716"/>
      <c r="AI5" s="716"/>
      <c r="AJ5" s="716"/>
      <c r="AK5" s="716"/>
      <c r="AL5" s="703">
        <v>17.899999999999999</v>
      </c>
      <c r="AM5" s="685"/>
      <c r="AN5" s="685"/>
      <c r="AO5" s="704"/>
      <c r="AP5" s="679" t="s">
        <v>226</v>
      </c>
      <c r="AQ5" s="680"/>
      <c r="AR5" s="680"/>
      <c r="AS5" s="680"/>
      <c r="AT5" s="680"/>
      <c r="AU5" s="680"/>
      <c r="AV5" s="680"/>
      <c r="AW5" s="680"/>
      <c r="AX5" s="680"/>
      <c r="AY5" s="680"/>
      <c r="AZ5" s="680"/>
      <c r="BA5" s="680"/>
      <c r="BB5" s="680"/>
      <c r="BC5" s="680"/>
      <c r="BD5" s="680"/>
      <c r="BE5" s="680"/>
      <c r="BF5" s="681"/>
      <c r="BG5" s="621">
        <v>600974</v>
      </c>
      <c r="BH5" s="622"/>
      <c r="BI5" s="622"/>
      <c r="BJ5" s="622"/>
      <c r="BK5" s="622"/>
      <c r="BL5" s="622"/>
      <c r="BM5" s="622"/>
      <c r="BN5" s="623"/>
      <c r="BO5" s="659">
        <v>100</v>
      </c>
      <c r="BP5" s="659"/>
      <c r="BQ5" s="659"/>
      <c r="BR5" s="659"/>
      <c r="BS5" s="660" t="s">
        <v>138</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15">
      <c r="B6" s="618" t="s">
        <v>230</v>
      </c>
      <c r="C6" s="619"/>
      <c r="D6" s="619"/>
      <c r="E6" s="619"/>
      <c r="F6" s="619"/>
      <c r="G6" s="619"/>
      <c r="H6" s="619"/>
      <c r="I6" s="619"/>
      <c r="J6" s="619"/>
      <c r="K6" s="619"/>
      <c r="L6" s="619"/>
      <c r="M6" s="619"/>
      <c r="N6" s="619"/>
      <c r="O6" s="619"/>
      <c r="P6" s="619"/>
      <c r="Q6" s="620"/>
      <c r="R6" s="621">
        <v>151582</v>
      </c>
      <c r="S6" s="622"/>
      <c r="T6" s="622"/>
      <c r="U6" s="622"/>
      <c r="V6" s="622"/>
      <c r="W6" s="622"/>
      <c r="X6" s="622"/>
      <c r="Y6" s="623"/>
      <c r="Z6" s="659">
        <v>2.4</v>
      </c>
      <c r="AA6" s="659"/>
      <c r="AB6" s="659"/>
      <c r="AC6" s="659"/>
      <c r="AD6" s="660">
        <v>151582</v>
      </c>
      <c r="AE6" s="660"/>
      <c r="AF6" s="660"/>
      <c r="AG6" s="660"/>
      <c r="AH6" s="660"/>
      <c r="AI6" s="660"/>
      <c r="AJ6" s="660"/>
      <c r="AK6" s="660"/>
      <c r="AL6" s="624">
        <v>4.5</v>
      </c>
      <c r="AM6" s="625"/>
      <c r="AN6" s="625"/>
      <c r="AO6" s="661"/>
      <c r="AP6" s="618" t="s">
        <v>231</v>
      </c>
      <c r="AQ6" s="619"/>
      <c r="AR6" s="619"/>
      <c r="AS6" s="619"/>
      <c r="AT6" s="619"/>
      <c r="AU6" s="619"/>
      <c r="AV6" s="619"/>
      <c r="AW6" s="619"/>
      <c r="AX6" s="619"/>
      <c r="AY6" s="619"/>
      <c r="AZ6" s="619"/>
      <c r="BA6" s="619"/>
      <c r="BB6" s="619"/>
      <c r="BC6" s="619"/>
      <c r="BD6" s="619"/>
      <c r="BE6" s="619"/>
      <c r="BF6" s="620"/>
      <c r="BG6" s="621">
        <v>600974</v>
      </c>
      <c r="BH6" s="622"/>
      <c r="BI6" s="622"/>
      <c r="BJ6" s="622"/>
      <c r="BK6" s="622"/>
      <c r="BL6" s="622"/>
      <c r="BM6" s="622"/>
      <c r="BN6" s="623"/>
      <c r="BO6" s="659">
        <v>100</v>
      </c>
      <c r="BP6" s="659"/>
      <c r="BQ6" s="659"/>
      <c r="BR6" s="659"/>
      <c r="BS6" s="660" t="s">
        <v>232</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61873</v>
      </c>
      <c r="CS6" s="622"/>
      <c r="CT6" s="622"/>
      <c r="CU6" s="622"/>
      <c r="CV6" s="622"/>
      <c r="CW6" s="622"/>
      <c r="CX6" s="622"/>
      <c r="CY6" s="623"/>
      <c r="CZ6" s="703">
        <v>1</v>
      </c>
      <c r="DA6" s="685"/>
      <c r="DB6" s="685"/>
      <c r="DC6" s="705"/>
      <c r="DD6" s="627" t="s">
        <v>232</v>
      </c>
      <c r="DE6" s="622"/>
      <c r="DF6" s="622"/>
      <c r="DG6" s="622"/>
      <c r="DH6" s="622"/>
      <c r="DI6" s="622"/>
      <c r="DJ6" s="622"/>
      <c r="DK6" s="622"/>
      <c r="DL6" s="622"/>
      <c r="DM6" s="622"/>
      <c r="DN6" s="622"/>
      <c r="DO6" s="622"/>
      <c r="DP6" s="623"/>
      <c r="DQ6" s="627">
        <v>61873</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211</v>
      </c>
      <c r="S7" s="622"/>
      <c r="T7" s="622"/>
      <c r="U7" s="622"/>
      <c r="V7" s="622"/>
      <c r="W7" s="622"/>
      <c r="X7" s="622"/>
      <c r="Y7" s="623"/>
      <c r="Z7" s="659">
        <v>0</v>
      </c>
      <c r="AA7" s="659"/>
      <c r="AB7" s="659"/>
      <c r="AC7" s="659"/>
      <c r="AD7" s="660">
        <v>211</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226681</v>
      </c>
      <c r="BH7" s="622"/>
      <c r="BI7" s="622"/>
      <c r="BJ7" s="622"/>
      <c r="BK7" s="622"/>
      <c r="BL7" s="622"/>
      <c r="BM7" s="622"/>
      <c r="BN7" s="623"/>
      <c r="BO7" s="659">
        <v>37.700000000000003</v>
      </c>
      <c r="BP7" s="659"/>
      <c r="BQ7" s="659"/>
      <c r="BR7" s="659"/>
      <c r="BS7" s="660" t="s">
        <v>232</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926175</v>
      </c>
      <c r="CS7" s="622"/>
      <c r="CT7" s="622"/>
      <c r="CU7" s="622"/>
      <c r="CV7" s="622"/>
      <c r="CW7" s="622"/>
      <c r="CX7" s="622"/>
      <c r="CY7" s="623"/>
      <c r="CZ7" s="659">
        <v>14.7</v>
      </c>
      <c r="DA7" s="659"/>
      <c r="DB7" s="659"/>
      <c r="DC7" s="659"/>
      <c r="DD7" s="627">
        <v>15077</v>
      </c>
      <c r="DE7" s="622"/>
      <c r="DF7" s="622"/>
      <c r="DG7" s="622"/>
      <c r="DH7" s="622"/>
      <c r="DI7" s="622"/>
      <c r="DJ7" s="622"/>
      <c r="DK7" s="622"/>
      <c r="DL7" s="622"/>
      <c r="DM7" s="622"/>
      <c r="DN7" s="622"/>
      <c r="DO7" s="622"/>
      <c r="DP7" s="623"/>
      <c r="DQ7" s="627">
        <v>681439</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3725</v>
      </c>
      <c r="S8" s="622"/>
      <c r="T8" s="622"/>
      <c r="U8" s="622"/>
      <c r="V8" s="622"/>
      <c r="W8" s="622"/>
      <c r="X8" s="622"/>
      <c r="Y8" s="623"/>
      <c r="Z8" s="659">
        <v>0.1</v>
      </c>
      <c r="AA8" s="659"/>
      <c r="AB8" s="659"/>
      <c r="AC8" s="659"/>
      <c r="AD8" s="660">
        <v>3725</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7488</v>
      </c>
      <c r="BH8" s="622"/>
      <c r="BI8" s="622"/>
      <c r="BJ8" s="622"/>
      <c r="BK8" s="622"/>
      <c r="BL8" s="622"/>
      <c r="BM8" s="622"/>
      <c r="BN8" s="623"/>
      <c r="BO8" s="659">
        <v>1.2</v>
      </c>
      <c r="BP8" s="659"/>
      <c r="BQ8" s="659"/>
      <c r="BR8" s="659"/>
      <c r="BS8" s="660" t="s">
        <v>232</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964946</v>
      </c>
      <c r="CS8" s="622"/>
      <c r="CT8" s="622"/>
      <c r="CU8" s="622"/>
      <c r="CV8" s="622"/>
      <c r="CW8" s="622"/>
      <c r="CX8" s="622"/>
      <c r="CY8" s="623"/>
      <c r="CZ8" s="659">
        <v>15.3</v>
      </c>
      <c r="DA8" s="659"/>
      <c r="DB8" s="659"/>
      <c r="DC8" s="659"/>
      <c r="DD8" s="627">
        <v>3366</v>
      </c>
      <c r="DE8" s="622"/>
      <c r="DF8" s="622"/>
      <c r="DG8" s="622"/>
      <c r="DH8" s="622"/>
      <c r="DI8" s="622"/>
      <c r="DJ8" s="622"/>
      <c r="DK8" s="622"/>
      <c r="DL8" s="622"/>
      <c r="DM8" s="622"/>
      <c r="DN8" s="622"/>
      <c r="DO8" s="622"/>
      <c r="DP8" s="623"/>
      <c r="DQ8" s="627">
        <v>630442</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2555</v>
      </c>
      <c r="S9" s="622"/>
      <c r="T9" s="622"/>
      <c r="U9" s="622"/>
      <c r="V9" s="622"/>
      <c r="W9" s="622"/>
      <c r="X9" s="622"/>
      <c r="Y9" s="623"/>
      <c r="Z9" s="659">
        <v>0</v>
      </c>
      <c r="AA9" s="659"/>
      <c r="AB9" s="659"/>
      <c r="AC9" s="659"/>
      <c r="AD9" s="660">
        <v>2555</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182916</v>
      </c>
      <c r="BH9" s="622"/>
      <c r="BI9" s="622"/>
      <c r="BJ9" s="622"/>
      <c r="BK9" s="622"/>
      <c r="BL9" s="622"/>
      <c r="BM9" s="622"/>
      <c r="BN9" s="623"/>
      <c r="BO9" s="659">
        <v>30.4</v>
      </c>
      <c r="BP9" s="659"/>
      <c r="BQ9" s="659"/>
      <c r="BR9" s="659"/>
      <c r="BS9" s="660" t="s">
        <v>232</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970107</v>
      </c>
      <c r="CS9" s="622"/>
      <c r="CT9" s="622"/>
      <c r="CU9" s="622"/>
      <c r="CV9" s="622"/>
      <c r="CW9" s="622"/>
      <c r="CX9" s="622"/>
      <c r="CY9" s="623"/>
      <c r="CZ9" s="659">
        <v>15.4</v>
      </c>
      <c r="DA9" s="659"/>
      <c r="DB9" s="659"/>
      <c r="DC9" s="659"/>
      <c r="DD9" s="627">
        <v>9883</v>
      </c>
      <c r="DE9" s="622"/>
      <c r="DF9" s="622"/>
      <c r="DG9" s="622"/>
      <c r="DH9" s="622"/>
      <c r="DI9" s="622"/>
      <c r="DJ9" s="622"/>
      <c r="DK9" s="622"/>
      <c r="DL9" s="622"/>
      <c r="DM9" s="622"/>
      <c r="DN9" s="622"/>
      <c r="DO9" s="622"/>
      <c r="DP9" s="623"/>
      <c r="DQ9" s="627">
        <v>776686</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232</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17766</v>
      </c>
      <c r="BH10" s="622"/>
      <c r="BI10" s="622"/>
      <c r="BJ10" s="622"/>
      <c r="BK10" s="622"/>
      <c r="BL10" s="622"/>
      <c r="BM10" s="622"/>
      <c r="BN10" s="623"/>
      <c r="BO10" s="659">
        <v>3</v>
      </c>
      <c r="BP10" s="659"/>
      <c r="BQ10" s="659"/>
      <c r="BR10" s="659"/>
      <c r="BS10" s="660" t="s">
        <v>138</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t="s">
        <v>232</v>
      </c>
      <c r="CS10" s="622"/>
      <c r="CT10" s="622"/>
      <c r="CU10" s="622"/>
      <c r="CV10" s="622"/>
      <c r="CW10" s="622"/>
      <c r="CX10" s="622"/>
      <c r="CY10" s="623"/>
      <c r="CZ10" s="659" t="s">
        <v>138</v>
      </c>
      <c r="DA10" s="659"/>
      <c r="DB10" s="659"/>
      <c r="DC10" s="659"/>
      <c r="DD10" s="627" t="s">
        <v>232</v>
      </c>
      <c r="DE10" s="622"/>
      <c r="DF10" s="622"/>
      <c r="DG10" s="622"/>
      <c r="DH10" s="622"/>
      <c r="DI10" s="622"/>
      <c r="DJ10" s="622"/>
      <c r="DK10" s="622"/>
      <c r="DL10" s="622"/>
      <c r="DM10" s="622"/>
      <c r="DN10" s="622"/>
      <c r="DO10" s="622"/>
      <c r="DP10" s="623"/>
      <c r="DQ10" s="627" t="s">
        <v>232</v>
      </c>
      <c r="DR10" s="622"/>
      <c r="DS10" s="622"/>
      <c r="DT10" s="622"/>
      <c r="DU10" s="622"/>
      <c r="DV10" s="622"/>
      <c r="DW10" s="622"/>
      <c r="DX10" s="622"/>
      <c r="DY10" s="622"/>
      <c r="DZ10" s="622"/>
      <c r="EA10" s="622"/>
      <c r="EB10" s="622"/>
      <c r="EC10" s="658"/>
    </row>
    <row r="11" spans="2:143" ht="11.25" customHeight="1" x14ac:dyDescent="0.15">
      <c r="B11" s="618" t="s">
        <v>246</v>
      </c>
      <c r="C11" s="619"/>
      <c r="D11" s="619"/>
      <c r="E11" s="619"/>
      <c r="F11" s="619"/>
      <c r="G11" s="619"/>
      <c r="H11" s="619"/>
      <c r="I11" s="619"/>
      <c r="J11" s="619"/>
      <c r="K11" s="619"/>
      <c r="L11" s="619"/>
      <c r="M11" s="619"/>
      <c r="N11" s="619"/>
      <c r="O11" s="619"/>
      <c r="P11" s="619"/>
      <c r="Q11" s="620"/>
      <c r="R11" s="621">
        <v>115933</v>
      </c>
      <c r="S11" s="622"/>
      <c r="T11" s="622"/>
      <c r="U11" s="622"/>
      <c r="V11" s="622"/>
      <c r="W11" s="622"/>
      <c r="X11" s="622"/>
      <c r="Y11" s="623"/>
      <c r="Z11" s="624">
        <v>1.8</v>
      </c>
      <c r="AA11" s="625"/>
      <c r="AB11" s="625"/>
      <c r="AC11" s="626"/>
      <c r="AD11" s="627">
        <v>115933</v>
      </c>
      <c r="AE11" s="622"/>
      <c r="AF11" s="622"/>
      <c r="AG11" s="622"/>
      <c r="AH11" s="622"/>
      <c r="AI11" s="622"/>
      <c r="AJ11" s="622"/>
      <c r="AK11" s="623"/>
      <c r="AL11" s="624">
        <v>3.4</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18511</v>
      </c>
      <c r="BH11" s="622"/>
      <c r="BI11" s="622"/>
      <c r="BJ11" s="622"/>
      <c r="BK11" s="622"/>
      <c r="BL11" s="622"/>
      <c r="BM11" s="622"/>
      <c r="BN11" s="623"/>
      <c r="BO11" s="659">
        <v>3.1</v>
      </c>
      <c r="BP11" s="659"/>
      <c r="BQ11" s="659"/>
      <c r="BR11" s="659"/>
      <c r="BS11" s="660" t="s">
        <v>232</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747453</v>
      </c>
      <c r="CS11" s="622"/>
      <c r="CT11" s="622"/>
      <c r="CU11" s="622"/>
      <c r="CV11" s="622"/>
      <c r="CW11" s="622"/>
      <c r="CX11" s="622"/>
      <c r="CY11" s="623"/>
      <c r="CZ11" s="659">
        <v>11.9</v>
      </c>
      <c r="DA11" s="659"/>
      <c r="DB11" s="659"/>
      <c r="DC11" s="659"/>
      <c r="DD11" s="627">
        <v>320704</v>
      </c>
      <c r="DE11" s="622"/>
      <c r="DF11" s="622"/>
      <c r="DG11" s="622"/>
      <c r="DH11" s="622"/>
      <c r="DI11" s="622"/>
      <c r="DJ11" s="622"/>
      <c r="DK11" s="622"/>
      <c r="DL11" s="622"/>
      <c r="DM11" s="622"/>
      <c r="DN11" s="622"/>
      <c r="DO11" s="622"/>
      <c r="DP11" s="623"/>
      <c r="DQ11" s="627">
        <v>398594</v>
      </c>
      <c r="DR11" s="622"/>
      <c r="DS11" s="622"/>
      <c r="DT11" s="622"/>
      <c r="DU11" s="622"/>
      <c r="DV11" s="622"/>
      <c r="DW11" s="622"/>
      <c r="DX11" s="622"/>
      <c r="DY11" s="622"/>
      <c r="DZ11" s="622"/>
      <c r="EA11" s="622"/>
      <c r="EB11" s="622"/>
      <c r="EC11" s="658"/>
    </row>
    <row r="12" spans="2:143" ht="11.25" customHeight="1" x14ac:dyDescent="0.15">
      <c r="B12" s="618" t="s">
        <v>249</v>
      </c>
      <c r="C12" s="619"/>
      <c r="D12" s="619"/>
      <c r="E12" s="619"/>
      <c r="F12" s="619"/>
      <c r="G12" s="619"/>
      <c r="H12" s="619"/>
      <c r="I12" s="619"/>
      <c r="J12" s="619"/>
      <c r="K12" s="619"/>
      <c r="L12" s="619"/>
      <c r="M12" s="619"/>
      <c r="N12" s="619"/>
      <c r="O12" s="619"/>
      <c r="P12" s="619"/>
      <c r="Q12" s="620"/>
      <c r="R12" s="621">
        <v>12103</v>
      </c>
      <c r="S12" s="622"/>
      <c r="T12" s="622"/>
      <c r="U12" s="622"/>
      <c r="V12" s="622"/>
      <c r="W12" s="622"/>
      <c r="X12" s="622"/>
      <c r="Y12" s="623"/>
      <c r="Z12" s="659">
        <v>0.2</v>
      </c>
      <c r="AA12" s="659"/>
      <c r="AB12" s="659"/>
      <c r="AC12" s="659"/>
      <c r="AD12" s="660">
        <v>12103</v>
      </c>
      <c r="AE12" s="660"/>
      <c r="AF12" s="660"/>
      <c r="AG12" s="660"/>
      <c r="AH12" s="660"/>
      <c r="AI12" s="660"/>
      <c r="AJ12" s="660"/>
      <c r="AK12" s="660"/>
      <c r="AL12" s="624">
        <v>0.4</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333683</v>
      </c>
      <c r="BH12" s="622"/>
      <c r="BI12" s="622"/>
      <c r="BJ12" s="622"/>
      <c r="BK12" s="622"/>
      <c r="BL12" s="622"/>
      <c r="BM12" s="622"/>
      <c r="BN12" s="623"/>
      <c r="BO12" s="659">
        <v>55.5</v>
      </c>
      <c r="BP12" s="659"/>
      <c r="BQ12" s="659"/>
      <c r="BR12" s="659"/>
      <c r="BS12" s="660" t="s">
        <v>232</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323904</v>
      </c>
      <c r="CS12" s="622"/>
      <c r="CT12" s="622"/>
      <c r="CU12" s="622"/>
      <c r="CV12" s="622"/>
      <c r="CW12" s="622"/>
      <c r="CX12" s="622"/>
      <c r="CY12" s="623"/>
      <c r="CZ12" s="659">
        <v>5.0999999999999996</v>
      </c>
      <c r="DA12" s="659"/>
      <c r="DB12" s="659"/>
      <c r="DC12" s="659"/>
      <c r="DD12" s="627">
        <v>130422</v>
      </c>
      <c r="DE12" s="622"/>
      <c r="DF12" s="622"/>
      <c r="DG12" s="622"/>
      <c r="DH12" s="622"/>
      <c r="DI12" s="622"/>
      <c r="DJ12" s="622"/>
      <c r="DK12" s="622"/>
      <c r="DL12" s="622"/>
      <c r="DM12" s="622"/>
      <c r="DN12" s="622"/>
      <c r="DO12" s="622"/>
      <c r="DP12" s="623"/>
      <c r="DQ12" s="627">
        <v>144873</v>
      </c>
      <c r="DR12" s="622"/>
      <c r="DS12" s="622"/>
      <c r="DT12" s="622"/>
      <c r="DU12" s="622"/>
      <c r="DV12" s="622"/>
      <c r="DW12" s="622"/>
      <c r="DX12" s="622"/>
      <c r="DY12" s="622"/>
      <c r="DZ12" s="622"/>
      <c r="EA12" s="622"/>
      <c r="EB12" s="622"/>
      <c r="EC12" s="658"/>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232</v>
      </c>
      <c r="S13" s="622"/>
      <c r="T13" s="622"/>
      <c r="U13" s="622"/>
      <c r="V13" s="622"/>
      <c r="W13" s="622"/>
      <c r="X13" s="622"/>
      <c r="Y13" s="623"/>
      <c r="Z13" s="659" t="s">
        <v>232</v>
      </c>
      <c r="AA13" s="659"/>
      <c r="AB13" s="659"/>
      <c r="AC13" s="659"/>
      <c r="AD13" s="660" t="s">
        <v>232</v>
      </c>
      <c r="AE13" s="660"/>
      <c r="AF13" s="660"/>
      <c r="AG13" s="660"/>
      <c r="AH13" s="660"/>
      <c r="AI13" s="660"/>
      <c r="AJ13" s="660"/>
      <c r="AK13" s="660"/>
      <c r="AL13" s="624" t="s">
        <v>232</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304848</v>
      </c>
      <c r="BH13" s="622"/>
      <c r="BI13" s="622"/>
      <c r="BJ13" s="622"/>
      <c r="BK13" s="622"/>
      <c r="BL13" s="622"/>
      <c r="BM13" s="622"/>
      <c r="BN13" s="623"/>
      <c r="BO13" s="659">
        <v>50.7</v>
      </c>
      <c r="BP13" s="659"/>
      <c r="BQ13" s="659"/>
      <c r="BR13" s="659"/>
      <c r="BS13" s="660" t="s">
        <v>232</v>
      </c>
      <c r="BT13" s="660"/>
      <c r="BU13" s="660"/>
      <c r="BV13" s="660"/>
      <c r="BW13" s="660"/>
      <c r="BX13" s="660"/>
      <c r="BY13" s="660"/>
      <c r="BZ13" s="660"/>
      <c r="CA13" s="660"/>
      <c r="CB13" s="700"/>
      <c r="CD13" s="618" t="s">
        <v>254</v>
      </c>
      <c r="CE13" s="619"/>
      <c r="CF13" s="619"/>
      <c r="CG13" s="619"/>
      <c r="CH13" s="619"/>
      <c r="CI13" s="619"/>
      <c r="CJ13" s="619"/>
      <c r="CK13" s="619"/>
      <c r="CL13" s="619"/>
      <c r="CM13" s="619"/>
      <c r="CN13" s="619"/>
      <c r="CO13" s="619"/>
      <c r="CP13" s="619"/>
      <c r="CQ13" s="620"/>
      <c r="CR13" s="621">
        <v>1001532</v>
      </c>
      <c r="CS13" s="622"/>
      <c r="CT13" s="622"/>
      <c r="CU13" s="622"/>
      <c r="CV13" s="622"/>
      <c r="CW13" s="622"/>
      <c r="CX13" s="622"/>
      <c r="CY13" s="623"/>
      <c r="CZ13" s="659">
        <v>15.9</v>
      </c>
      <c r="DA13" s="659"/>
      <c r="DB13" s="659"/>
      <c r="DC13" s="659"/>
      <c r="DD13" s="627">
        <v>356527</v>
      </c>
      <c r="DE13" s="622"/>
      <c r="DF13" s="622"/>
      <c r="DG13" s="622"/>
      <c r="DH13" s="622"/>
      <c r="DI13" s="622"/>
      <c r="DJ13" s="622"/>
      <c r="DK13" s="622"/>
      <c r="DL13" s="622"/>
      <c r="DM13" s="622"/>
      <c r="DN13" s="622"/>
      <c r="DO13" s="622"/>
      <c r="DP13" s="623"/>
      <c r="DQ13" s="627">
        <v>413623</v>
      </c>
      <c r="DR13" s="622"/>
      <c r="DS13" s="622"/>
      <c r="DT13" s="622"/>
      <c r="DU13" s="622"/>
      <c r="DV13" s="622"/>
      <c r="DW13" s="622"/>
      <c r="DX13" s="622"/>
      <c r="DY13" s="622"/>
      <c r="DZ13" s="622"/>
      <c r="EA13" s="622"/>
      <c r="EB13" s="622"/>
      <c r="EC13" s="658"/>
    </row>
    <row r="14" spans="2:143" ht="11.25" customHeight="1" x14ac:dyDescent="0.15">
      <c r="B14" s="618" t="s">
        <v>255</v>
      </c>
      <c r="C14" s="619"/>
      <c r="D14" s="619"/>
      <c r="E14" s="619"/>
      <c r="F14" s="619"/>
      <c r="G14" s="619"/>
      <c r="H14" s="619"/>
      <c r="I14" s="619"/>
      <c r="J14" s="619"/>
      <c r="K14" s="619"/>
      <c r="L14" s="619"/>
      <c r="M14" s="619"/>
      <c r="N14" s="619"/>
      <c r="O14" s="619"/>
      <c r="P14" s="619"/>
      <c r="Q14" s="620"/>
      <c r="R14" s="621">
        <v>1</v>
      </c>
      <c r="S14" s="622"/>
      <c r="T14" s="622"/>
      <c r="U14" s="622"/>
      <c r="V14" s="622"/>
      <c r="W14" s="622"/>
      <c r="X14" s="622"/>
      <c r="Y14" s="623"/>
      <c r="Z14" s="659">
        <v>0</v>
      </c>
      <c r="AA14" s="659"/>
      <c r="AB14" s="659"/>
      <c r="AC14" s="659"/>
      <c r="AD14" s="660">
        <v>1</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20353</v>
      </c>
      <c r="BH14" s="622"/>
      <c r="BI14" s="622"/>
      <c r="BJ14" s="622"/>
      <c r="BK14" s="622"/>
      <c r="BL14" s="622"/>
      <c r="BM14" s="622"/>
      <c r="BN14" s="623"/>
      <c r="BO14" s="659">
        <v>3.4</v>
      </c>
      <c r="BP14" s="659"/>
      <c r="BQ14" s="659"/>
      <c r="BR14" s="659"/>
      <c r="BS14" s="660" t="s">
        <v>232</v>
      </c>
      <c r="BT14" s="660"/>
      <c r="BU14" s="660"/>
      <c r="BV14" s="660"/>
      <c r="BW14" s="660"/>
      <c r="BX14" s="660"/>
      <c r="BY14" s="660"/>
      <c r="BZ14" s="660"/>
      <c r="CA14" s="660"/>
      <c r="CB14" s="700"/>
      <c r="CD14" s="618" t="s">
        <v>257</v>
      </c>
      <c r="CE14" s="619"/>
      <c r="CF14" s="619"/>
      <c r="CG14" s="619"/>
      <c r="CH14" s="619"/>
      <c r="CI14" s="619"/>
      <c r="CJ14" s="619"/>
      <c r="CK14" s="619"/>
      <c r="CL14" s="619"/>
      <c r="CM14" s="619"/>
      <c r="CN14" s="619"/>
      <c r="CO14" s="619"/>
      <c r="CP14" s="619"/>
      <c r="CQ14" s="620"/>
      <c r="CR14" s="621">
        <v>287732</v>
      </c>
      <c r="CS14" s="622"/>
      <c r="CT14" s="622"/>
      <c r="CU14" s="622"/>
      <c r="CV14" s="622"/>
      <c r="CW14" s="622"/>
      <c r="CX14" s="622"/>
      <c r="CY14" s="623"/>
      <c r="CZ14" s="659">
        <v>4.5999999999999996</v>
      </c>
      <c r="DA14" s="659"/>
      <c r="DB14" s="659"/>
      <c r="DC14" s="659"/>
      <c r="DD14" s="627" t="s">
        <v>232</v>
      </c>
      <c r="DE14" s="622"/>
      <c r="DF14" s="622"/>
      <c r="DG14" s="622"/>
      <c r="DH14" s="622"/>
      <c r="DI14" s="622"/>
      <c r="DJ14" s="622"/>
      <c r="DK14" s="622"/>
      <c r="DL14" s="622"/>
      <c r="DM14" s="622"/>
      <c r="DN14" s="622"/>
      <c r="DO14" s="622"/>
      <c r="DP14" s="623"/>
      <c r="DQ14" s="627">
        <v>277392</v>
      </c>
      <c r="DR14" s="622"/>
      <c r="DS14" s="622"/>
      <c r="DT14" s="622"/>
      <c r="DU14" s="622"/>
      <c r="DV14" s="622"/>
      <c r="DW14" s="622"/>
      <c r="DX14" s="622"/>
      <c r="DY14" s="622"/>
      <c r="DZ14" s="622"/>
      <c r="EA14" s="622"/>
      <c r="EB14" s="622"/>
      <c r="EC14" s="658"/>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59" t="s">
        <v>232</v>
      </c>
      <c r="AA15" s="659"/>
      <c r="AB15" s="659"/>
      <c r="AC15" s="659"/>
      <c r="AD15" s="660" t="s">
        <v>232</v>
      </c>
      <c r="AE15" s="660"/>
      <c r="AF15" s="660"/>
      <c r="AG15" s="660"/>
      <c r="AH15" s="660"/>
      <c r="AI15" s="660"/>
      <c r="AJ15" s="660"/>
      <c r="AK15" s="660"/>
      <c r="AL15" s="624" t="s">
        <v>232</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20257</v>
      </c>
      <c r="BH15" s="622"/>
      <c r="BI15" s="622"/>
      <c r="BJ15" s="622"/>
      <c r="BK15" s="622"/>
      <c r="BL15" s="622"/>
      <c r="BM15" s="622"/>
      <c r="BN15" s="623"/>
      <c r="BO15" s="659">
        <v>3.4</v>
      </c>
      <c r="BP15" s="659"/>
      <c r="BQ15" s="659"/>
      <c r="BR15" s="659"/>
      <c r="BS15" s="660" t="s">
        <v>232</v>
      </c>
      <c r="BT15" s="660"/>
      <c r="BU15" s="660"/>
      <c r="BV15" s="660"/>
      <c r="BW15" s="660"/>
      <c r="BX15" s="660"/>
      <c r="BY15" s="660"/>
      <c r="BZ15" s="660"/>
      <c r="CA15" s="660"/>
      <c r="CB15" s="700"/>
      <c r="CD15" s="618" t="s">
        <v>260</v>
      </c>
      <c r="CE15" s="619"/>
      <c r="CF15" s="619"/>
      <c r="CG15" s="619"/>
      <c r="CH15" s="619"/>
      <c r="CI15" s="619"/>
      <c r="CJ15" s="619"/>
      <c r="CK15" s="619"/>
      <c r="CL15" s="619"/>
      <c r="CM15" s="619"/>
      <c r="CN15" s="619"/>
      <c r="CO15" s="619"/>
      <c r="CP15" s="619"/>
      <c r="CQ15" s="620"/>
      <c r="CR15" s="621">
        <v>474543</v>
      </c>
      <c r="CS15" s="622"/>
      <c r="CT15" s="622"/>
      <c r="CU15" s="622"/>
      <c r="CV15" s="622"/>
      <c r="CW15" s="622"/>
      <c r="CX15" s="622"/>
      <c r="CY15" s="623"/>
      <c r="CZ15" s="659">
        <v>7.5</v>
      </c>
      <c r="DA15" s="659"/>
      <c r="DB15" s="659"/>
      <c r="DC15" s="659"/>
      <c r="DD15" s="627">
        <v>73189</v>
      </c>
      <c r="DE15" s="622"/>
      <c r="DF15" s="622"/>
      <c r="DG15" s="622"/>
      <c r="DH15" s="622"/>
      <c r="DI15" s="622"/>
      <c r="DJ15" s="622"/>
      <c r="DK15" s="622"/>
      <c r="DL15" s="622"/>
      <c r="DM15" s="622"/>
      <c r="DN15" s="622"/>
      <c r="DO15" s="622"/>
      <c r="DP15" s="623"/>
      <c r="DQ15" s="627">
        <v>404272</v>
      </c>
      <c r="DR15" s="622"/>
      <c r="DS15" s="622"/>
      <c r="DT15" s="622"/>
      <c r="DU15" s="622"/>
      <c r="DV15" s="622"/>
      <c r="DW15" s="622"/>
      <c r="DX15" s="622"/>
      <c r="DY15" s="622"/>
      <c r="DZ15" s="622"/>
      <c r="EA15" s="622"/>
      <c r="EB15" s="622"/>
      <c r="EC15" s="658"/>
    </row>
    <row r="16" spans="2:143" ht="11.25" customHeight="1" x14ac:dyDescent="0.15">
      <c r="B16" s="618" t="s">
        <v>261</v>
      </c>
      <c r="C16" s="619"/>
      <c r="D16" s="619"/>
      <c r="E16" s="619"/>
      <c r="F16" s="619"/>
      <c r="G16" s="619"/>
      <c r="H16" s="619"/>
      <c r="I16" s="619"/>
      <c r="J16" s="619"/>
      <c r="K16" s="619"/>
      <c r="L16" s="619"/>
      <c r="M16" s="619"/>
      <c r="N16" s="619"/>
      <c r="O16" s="619"/>
      <c r="P16" s="619"/>
      <c r="Q16" s="620"/>
      <c r="R16" s="621">
        <v>17929</v>
      </c>
      <c r="S16" s="622"/>
      <c r="T16" s="622"/>
      <c r="U16" s="622"/>
      <c r="V16" s="622"/>
      <c r="W16" s="622"/>
      <c r="X16" s="622"/>
      <c r="Y16" s="623"/>
      <c r="Z16" s="659">
        <v>0.3</v>
      </c>
      <c r="AA16" s="659"/>
      <c r="AB16" s="659"/>
      <c r="AC16" s="659"/>
      <c r="AD16" s="660">
        <v>17929</v>
      </c>
      <c r="AE16" s="660"/>
      <c r="AF16" s="660"/>
      <c r="AG16" s="660"/>
      <c r="AH16" s="660"/>
      <c r="AI16" s="660"/>
      <c r="AJ16" s="660"/>
      <c r="AK16" s="660"/>
      <c r="AL16" s="624">
        <v>0.5</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59" t="s">
        <v>232</v>
      </c>
      <c r="BP16" s="659"/>
      <c r="BQ16" s="659"/>
      <c r="BR16" s="659"/>
      <c r="BS16" s="660" t="s">
        <v>232</v>
      </c>
      <c r="BT16" s="660"/>
      <c r="BU16" s="660"/>
      <c r="BV16" s="660"/>
      <c r="BW16" s="660"/>
      <c r="BX16" s="660"/>
      <c r="BY16" s="660"/>
      <c r="BZ16" s="660"/>
      <c r="CA16" s="660"/>
      <c r="CB16" s="700"/>
      <c r="CD16" s="618" t="s">
        <v>263</v>
      </c>
      <c r="CE16" s="619"/>
      <c r="CF16" s="619"/>
      <c r="CG16" s="619"/>
      <c r="CH16" s="619"/>
      <c r="CI16" s="619"/>
      <c r="CJ16" s="619"/>
      <c r="CK16" s="619"/>
      <c r="CL16" s="619"/>
      <c r="CM16" s="619"/>
      <c r="CN16" s="619"/>
      <c r="CO16" s="619"/>
      <c r="CP16" s="619"/>
      <c r="CQ16" s="620"/>
      <c r="CR16" s="621" t="s">
        <v>138</v>
      </c>
      <c r="CS16" s="622"/>
      <c r="CT16" s="622"/>
      <c r="CU16" s="622"/>
      <c r="CV16" s="622"/>
      <c r="CW16" s="622"/>
      <c r="CX16" s="622"/>
      <c r="CY16" s="623"/>
      <c r="CZ16" s="659" t="s">
        <v>232</v>
      </c>
      <c r="DA16" s="659"/>
      <c r="DB16" s="659"/>
      <c r="DC16" s="659"/>
      <c r="DD16" s="627" t="s">
        <v>232</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58"/>
    </row>
    <row r="17" spans="2:133" ht="11.25" customHeight="1" x14ac:dyDescent="0.15">
      <c r="B17" s="618" t="s">
        <v>264</v>
      </c>
      <c r="C17" s="619"/>
      <c r="D17" s="619"/>
      <c r="E17" s="619"/>
      <c r="F17" s="619"/>
      <c r="G17" s="619"/>
      <c r="H17" s="619"/>
      <c r="I17" s="619"/>
      <c r="J17" s="619"/>
      <c r="K17" s="619"/>
      <c r="L17" s="619"/>
      <c r="M17" s="619"/>
      <c r="N17" s="619"/>
      <c r="O17" s="619"/>
      <c r="P17" s="619"/>
      <c r="Q17" s="620"/>
      <c r="R17" s="621">
        <v>14179</v>
      </c>
      <c r="S17" s="622"/>
      <c r="T17" s="622"/>
      <c r="U17" s="622"/>
      <c r="V17" s="622"/>
      <c r="W17" s="622"/>
      <c r="X17" s="622"/>
      <c r="Y17" s="623"/>
      <c r="Z17" s="659">
        <v>0.2</v>
      </c>
      <c r="AA17" s="659"/>
      <c r="AB17" s="659"/>
      <c r="AC17" s="659"/>
      <c r="AD17" s="660">
        <v>14179</v>
      </c>
      <c r="AE17" s="660"/>
      <c r="AF17" s="660"/>
      <c r="AG17" s="660"/>
      <c r="AH17" s="660"/>
      <c r="AI17" s="660"/>
      <c r="AJ17" s="660"/>
      <c r="AK17" s="660"/>
      <c r="AL17" s="624">
        <v>0.4</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232</v>
      </c>
      <c r="BP17" s="659"/>
      <c r="BQ17" s="659"/>
      <c r="BR17" s="659"/>
      <c r="BS17" s="660" t="s">
        <v>232</v>
      </c>
      <c r="BT17" s="660"/>
      <c r="BU17" s="660"/>
      <c r="BV17" s="660"/>
      <c r="BW17" s="660"/>
      <c r="BX17" s="660"/>
      <c r="BY17" s="660"/>
      <c r="BZ17" s="660"/>
      <c r="CA17" s="660"/>
      <c r="CB17" s="700"/>
      <c r="CD17" s="618" t="s">
        <v>266</v>
      </c>
      <c r="CE17" s="619"/>
      <c r="CF17" s="619"/>
      <c r="CG17" s="619"/>
      <c r="CH17" s="619"/>
      <c r="CI17" s="619"/>
      <c r="CJ17" s="619"/>
      <c r="CK17" s="619"/>
      <c r="CL17" s="619"/>
      <c r="CM17" s="619"/>
      <c r="CN17" s="619"/>
      <c r="CO17" s="619"/>
      <c r="CP17" s="619"/>
      <c r="CQ17" s="620"/>
      <c r="CR17" s="621">
        <v>539510</v>
      </c>
      <c r="CS17" s="622"/>
      <c r="CT17" s="622"/>
      <c r="CU17" s="622"/>
      <c r="CV17" s="622"/>
      <c r="CW17" s="622"/>
      <c r="CX17" s="622"/>
      <c r="CY17" s="623"/>
      <c r="CZ17" s="659">
        <v>8.6</v>
      </c>
      <c r="DA17" s="659"/>
      <c r="DB17" s="659"/>
      <c r="DC17" s="659"/>
      <c r="DD17" s="627" t="s">
        <v>232</v>
      </c>
      <c r="DE17" s="622"/>
      <c r="DF17" s="622"/>
      <c r="DG17" s="622"/>
      <c r="DH17" s="622"/>
      <c r="DI17" s="622"/>
      <c r="DJ17" s="622"/>
      <c r="DK17" s="622"/>
      <c r="DL17" s="622"/>
      <c r="DM17" s="622"/>
      <c r="DN17" s="622"/>
      <c r="DO17" s="622"/>
      <c r="DP17" s="623"/>
      <c r="DQ17" s="627">
        <v>539510</v>
      </c>
      <c r="DR17" s="622"/>
      <c r="DS17" s="622"/>
      <c r="DT17" s="622"/>
      <c r="DU17" s="622"/>
      <c r="DV17" s="622"/>
      <c r="DW17" s="622"/>
      <c r="DX17" s="622"/>
      <c r="DY17" s="622"/>
      <c r="DZ17" s="622"/>
      <c r="EA17" s="622"/>
      <c r="EB17" s="622"/>
      <c r="EC17" s="658"/>
    </row>
    <row r="18" spans="2:133" ht="11.25" customHeight="1" x14ac:dyDescent="0.15">
      <c r="B18" s="618" t="s">
        <v>267</v>
      </c>
      <c r="C18" s="619"/>
      <c r="D18" s="619"/>
      <c r="E18" s="619"/>
      <c r="F18" s="619"/>
      <c r="G18" s="619"/>
      <c r="H18" s="619"/>
      <c r="I18" s="619"/>
      <c r="J18" s="619"/>
      <c r="K18" s="619"/>
      <c r="L18" s="619"/>
      <c r="M18" s="619"/>
      <c r="N18" s="619"/>
      <c r="O18" s="619"/>
      <c r="P18" s="619"/>
      <c r="Q18" s="620"/>
      <c r="R18" s="621">
        <v>1428</v>
      </c>
      <c r="S18" s="622"/>
      <c r="T18" s="622"/>
      <c r="U18" s="622"/>
      <c r="V18" s="622"/>
      <c r="W18" s="622"/>
      <c r="X18" s="622"/>
      <c r="Y18" s="623"/>
      <c r="Z18" s="659">
        <v>0</v>
      </c>
      <c r="AA18" s="659"/>
      <c r="AB18" s="659"/>
      <c r="AC18" s="659"/>
      <c r="AD18" s="660">
        <v>1428</v>
      </c>
      <c r="AE18" s="660"/>
      <c r="AF18" s="660"/>
      <c r="AG18" s="660"/>
      <c r="AH18" s="660"/>
      <c r="AI18" s="660"/>
      <c r="AJ18" s="660"/>
      <c r="AK18" s="660"/>
      <c r="AL18" s="624">
        <v>0</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232</v>
      </c>
      <c r="BP18" s="659"/>
      <c r="BQ18" s="659"/>
      <c r="BR18" s="659"/>
      <c r="BS18" s="660" t="s">
        <v>232</v>
      </c>
      <c r="BT18" s="660"/>
      <c r="BU18" s="660"/>
      <c r="BV18" s="660"/>
      <c r="BW18" s="660"/>
      <c r="BX18" s="660"/>
      <c r="BY18" s="660"/>
      <c r="BZ18" s="660"/>
      <c r="CA18" s="660"/>
      <c r="CB18" s="700"/>
      <c r="CD18" s="618" t="s">
        <v>269</v>
      </c>
      <c r="CE18" s="619"/>
      <c r="CF18" s="619"/>
      <c r="CG18" s="619"/>
      <c r="CH18" s="619"/>
      <c r="CI18" s="619"/>
      <c r="CJ18" s="619"/>
      <c r="CK18" s="619"/>
      <c r="CL18" s="619"/>
      <c r="CM18" s="619"/>
      <c r="CN18" s="619"/>
      <c r="CO18" s="619"/>
      <c r="CP18" s="619"/>
      <c r="CQ18" s="620"/>
      <c r="CR18" s="621" t="s">
        <v>232</v>
      </c>
      <c r="CS18" s="622"/>
      <c r="CT18" s="622"/>
      <c r="CU18" s="622"/>
      <c r="CV18" s="622"/>
      <c r="CW18" s="622"/>
      <c r="CX18" s="622"/>
      <c r="CY18" s="623"/>
      <c r="CZ18" s="659" t="s">
        <v>138</v>
      </c>
      <c r="DA18" s="659"/>
      <c r="DB18" s="659"/>
      <c r="DC18" s="659"/>
      <c r="DD18" s="627" t="s">
        <v>232</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x14ac:dyDescent="0.15">
      <c r="B19" s="618" t="s">
        <v>270</v>
      </c>
      <c r="C19" s="619"/>
      <c r="D19" s="619"/>
      <c r="E19" s="619"/>
      <c r="F19" s="619"/>
      <c r="G19" s="619"/>
      <c r="H19" s="619"/>
      <c r="I19" s="619"/>
      <c r="J19" s="619"/>
      <c r="K19" s="619"/>
      <c r="L19" s="619"/>
      <c r="M19" s="619"/>
      <c r="N19" s="619"/>
      <c r="O19" s="619"/>
      <c r="P19" s="619"/>
      <c r="Q19" s="620"/>
      <c r="R19" s="621">
        <v>1428</v>
      </c>
      <c r="S19" s="622"/>
      <c r="T19" s="622"/>
      <c r="U19" s="622"/>
      <c r="V19" s="622"/>
      <c r="W19" s="622"/>
      <c r="X19" s="622"/>
      <c r="Y19" s="623"/>
      <c r="Z19" s="659">
        <v>0</v>
      </c>
      <c r="AA19" s="659"/>
      <c r="AB19" s="659"/>
      <c r="AC19" s="659"/>
      <c r="AD19" s="660">
        <v>1428</v>
      </c>
      <c r="AE19" s="660"/>
      <c r="AF19" s="660"/>
      <c r="AG19" s="660"/>
      <c r="AH19" s="660"/>
      <c r="AI19" s="660"/>
      <c r="AJ19" s="660"/>
      <c r="AK19" s="660"/>
      <c r="AL19" s="624">
        <v>0</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t="s">
        <v>232</v>
      </c>
      <c r="BH19" s="622"/>
      <c r="BI19" s="622"/>
      <c r="BJ19" s="622"/>
      <c r="BK19" s="622"/>
      <c r="BL19" s="622"/>
      <c r="BM19" s="622"/>
      <c r="BN19" s="623"/>
      <c r="BO19" s="659" t="s">
        <v>232</v>
      </c>
      <c r="BP19" s="659"/>
      <c r="BQ19" s="659"/>
      <c r="BR19" s="659"/>
      <c r="BS19" s="660" t="s">
        <v>232</v>
      </c>
      <c r="BT19" s="660"/>
      <c r="BU19" s="660"/>
      <c r="BV19" s="660"/>
      <c r="BW19" s="660"/>
      <c r="BX19" s="660"/>
      <c r="BY19" s="660"/>
      <c r="BZ19" s="660"/>
      <c r="CA19" s="660"/>
      <c r="CB19" s="700"/>
      <c r="CD19" s="618" t="s">
        <v>272</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138</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x14ac:dyDescent="0.15">
      <c r="B20" s="688" t="s">
        <v>273</v>
      </c>
      <c r="C20" s="689"/>
      <c r="D20" s="689"/>
      <c r="E20" s="689"/>
      <c r="F20" s="689"/>
      <c r="G20" s="689"/>
      <c r="H20" s="689"/>
      <c r="I20" s="689"/>
      <c r="J20" s="689"/>
      <c r="K20" s="689"/>
      <c r="L20" s="689"/>
      <c r="M20" s="689"/>
      <c r="N20" s="689"/>
      <c r="O20" s="689"/>
      <c r="P20" s="689"/>
      <c r="Q20" s="690"/>
      <c r="R20" s="621" t="s">
        <v>232</v>
      </c>
      <c r="S20" s="622"/>
      <c r="T20" s="622"/>
      <c r="U20" s="622"/>
      <c r="V20" s="622"/>
      <c r="W20" s="622"/>
      <c r="X20" s="622"/>
      <c r="Y20" s="623"/>
      <c r="Z20" s="659" t="s">
        <v>232</v>
      </c>
      <c r="AA20" s="659"/>
      <c r="AB20" s="659"/>
      <c r="AC20" s="659"/>
      <c r="AD20" s="660" t="s">
        <v>138</v>
      </c>
      <c r="AE20" s="660"/>
      <c r="AF20" s="660"/>
      <c r="AG20" s="660"/>
      <c r="AH20" s="660"/>
      <c r="AI20" s="660"/>
      <c r="AJ20" s="660"/>
      <c r="AK20" s="660"/>
      <c r="AL20" s="624" t="s">
        <v>138</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t="s">
        <v>232</v>
      </c>
      <c r="BH20" s="622"/>
      <c r="BI20" s="622"/>
      <c r="BJ20" s="622"/>
      <c r="BK20" s="622"/>
      <c r="BL20" s="622"/>
      <c r="BM20" s="622"/>
      <c r="BN20" s="623"/>
      <c r="BO20" s="659" t="s">
        <v>232</v>
      </c>
      <c r="BP20" s="659"/>
      <c r="BQ20" s="659"/>
      <c r="BR20" s="659"/>
      <c r="BS20" s="660" t="s">
        <v>232</v>
      </c>
      <c r="BT20" s="660"/>
      <c r="BU20" s="660"/>
      <c r="BV20" s="660"/>
      <c r="BW20" s="660"/>
      <c r="BX20" s="660"/>
      <c r="BY20" s="660"/>
      <c r="BZ20" s="660"/>
      <c r="CA20" s="660"/>
      <c r="CB20" s="700"/>
      <c r="CD20" s="618" t="s">
        <v>275</v>
      </c>
      <c r="CE20" s="619"/>
      <c r="CF20" s="619"/>
      <c r="CG20" s="619"/>
      <c r="CH20" s="619"/>
      <c r="CI20" s="619"/>
      <c r="CJ20" s="619"/>
      <c r="CK20" s="619"/>
      <c r="CL20" s="619"/>
      <c r="CM20" s="619"/>
      <c r="CN20" s="619"/>
      <c r="CO20" s="619"/>
      <c r="CP20" s="619"/>
      <c r="CQ20" s="620"/>
      <c r="CR20" s="621">
        <v>6297775</v>
      </c>
      <c r="CS20" s="622"/>
      <c r="CT20" s="622"/>
      <c r="CU20" s="622"/>
      <c r="CV20" s="622"/>
      <c r="CW20" s="622"/>
      <c r="CX20" s="622"/>
      <c r="CY20" s="623"/>
      <c r="CZ20" s="659">
        <v>100</v>
      </c>
      <c r="DA20" s="659"/>
      <c r="DB20" s="659"/>
      <c r="DC20" s="659"/>
      <c r="DD20" s="627">
        <v>909168</v>
      </c>
      <c r="DE20" s="622"/>
      <c r="DF20" s="622"/>
      <c r="DG20" s="622"/>
      <c r="DH20" s="622"/>
      <c r="DI20" s="622"/>
      <c r="DJ20" s="622"/>
      <c r="DK20" s="622"/>
      <c r="DL20" s="622"/>
      <c r="DM20" s="622"/>
      <c r="DN20" s="622"/>
      <c r="DO20" s="622"/>
      <c r="DP20" s="623"/>
      <c r="DQ20" s="627">
        <v>4328704</v>
      </c>
      <c r="DR20" s="622"/>
      <c r="DS20" s="622"/>
      <c r="DT20" s="622"/>
      <c r="DU20" s="622"/>
      <c r="DV20" s="622"/>
      <c r="DW20" s="622"/>
      <c r="DX20" s="622"/>
      <c r="DY20" s="622"/>
      <c r="DZ20" s="622"/>
      <c r="EA20" s="622"/>
      <c r="EB20" s="622"/>
      <c r="EC20" s="658"/>
    </row>
    <row r="21" spans="2:133" ht="11.25" customHeight="1" x14ac:dyDescent="0.15">
      <c r="B21" s="618" t="s">
        <v>276</v>
      </c>
      <c r="C21" s="619"/>
      <c r="D21" s="619"/>
      <c r="E21" s="619"/>
      <c r="F21" s="619"/>
      <c r="G21" s="619"/>
      <c r="H21" s="619"/>
      <c r="I21" s="619"/>
      <c r="J21" s="619"/>
      <c r="K21" s="619"/>
      <c r="L21" s="619"/>
      <c r="M21" s="619"/>
      <c r="N21" s="619"/>
      <c r="O21" s="619"/>
      <c r="P21" s="619"/>
      <c r="Q21" s="620"/>
      <c r="R21" s="621">
        <v>2755615</v>
      </c>
      <c r="S21" s="622"/>
      <c r="T21" s="622"/>
      <c r="U21" s="622"/>
      <c r="V21" s="622"/>
      <c r="W21" s="622"/>
      <c r="X21" s="622"/>
      <c r="Y21" s="623"/>
      <c r="Z21" s="659">
        <v>42.7</v>
      </c>
      <c r="AA21" s="659"/>
      <c r="AB21" s="659"/>
      <c r="AC21" s="659"/>
      <c r="AD21" s="660">
        <v>2412579</v>
      </c>
      <c r="AE21" s="660"/>
      <c r="AF21" s="660"/>
      <c r="AG21" s="660"/>
      <c r="AH21" s="660"/>
      <c r="AI21" s="660"/>
      <c r="AJ21" s="660"/>
      <c r="AK21" s="660"/>
      <c r="AL21" s="624">
        <v>71.7</v>
      </c>
      <c r="AM21" s="625"/>
      <c r="AN21" s="625"/>
      <c r="AO21" s="661"/>
      <c r="AP21" s="618" t="s">
        <v>277</v>
      </c>
      <c r="AQ21" s="698"/>
      <c r="AR21" s="698"/>
      <c r="AS21" s="698"/>
      <c r="AT21" s="698"/>
      <c r="AU21" s="698"/>
      <c r="AV21" s="698"/>
      <c r="AW21" s="698"/>
      <c r="AX21" s="698"/>
      <c r="AY21" s="698"/>
      <c r="AZ21" s="698"/>
      <c r="BA21" s="698"/>
      <c r="BB21" s="698"/>
      <c r="BC21" s="698"/>
      <c r="BD21" s="698"/>
      <c r="BE21" s="698"/>
      <c r="BF21" s="699"/>
      <c r="BG21" s="621" t="s">
        <v>232</v>
      </c>
      <c r="BH21" s="622"/>
      <c r="BI21" s="622"/>
      <c r="BJ21" s="622"/>
      <c r="BK21" s="622"/>
      <c r="BL21" s="622"/>
      <c r="BM21" s="622"/>
      <c r="BN21" s="623"/>
      <c r="BO21" s="659" t="s">
        <v>138</v>
      </c>
      <c r="BP21" s="659"/>
      <c r="BQ21" s="659"/>
      <c r="BR21" s="659"/>
      <c r="BS21" s="660" t="s">
        <v>232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278</v>
      </c>
      <c r="C22" s="619"/>
      <c r="D22" s="619"/>
      <c r="E22" s="619"/>
      <c r="F22" s="619"/>
      <c r="G22" s="619"/>
      <c r="H22" s="619"/>
      <c r="I22" s="619"/>
      <c r="J22" s="619"/>
      <c r="K22" s="619"/>
      <c r="L22" s="619"/>
      <c r="M22" s="619"/>
      <c r="N22" s="619"/>
      <c r="O22" s="619"/>
      <c r="P22" s="619"/>
      <c r="Q22" s="620"/>
      <c r="R22" s="621">
        <v>2412579</v>
      </c>
      <c r="S22" s="622"/>
      <c r="T22" s="622"/>
      <c r="U22" s="622"/>
      <c r="V22" s="622"/>
      <c r="W22" s="622"/>
      <c r="X22" s="622"/>
      <c r="Y22" s="623"/>
      <c r="Z22" s="659">
        <v>37.4</v>
      </c>
      <c r="AA22" s="659"/>
      <c r="AB22" s="659"/>
      <c r="AC22" s="659"/>
      <c r="AD22" s="660">
        <v>2412579</v>
      </c>
      <c r="AE22" s="660"/>
      <c r="AF22" s="660"/>
      <c r="AG22" s="660"/>
      <c r="AH22" s="660"/>
      <c r="AI22" s="660"/>
      <c r="AJ22" s="660"/>
      <c r="AK22" s="660"/>
      <c r="AL22" s="624">
        <v>71.7</v>
      </c>
      <c r="AM22" s="625"/>
      <c r="AN22" s="625"/>
      <c r="AO22" s="661"/>
      <c r="AP22" s="618" t="s">
        <v>279</v>
      </c>
      <c r="AQ22" s="698"/>
      <c r="AR22" s="698"/>
      <c r="AS22" s="698"/>
      <c r="AT22" s="698"/>
      <c r="AU22" s="698"/>
      <c r="AV22" s="698"/>
      <c r="AW22" s="698"/>
      <c r="AX22" s="698"/>
      <c r="AY22" s="698"/>
      <c r="AZ22" s="698"/>
      <c r="BA22" s="698"/>
      <c r="BB22" s="698"/>
      <c r="BC22" s="698"/>
      <c r="BD22" s="698"/>
      <c r="BE22" s="698"/>
      <c r="BF22" s="699"/>
      <c r="BG22" s="621" t="s">
        <v>232</v>
      </c>
      <c r="BH22" s="622"/>
      <c r="BI22" s="622"/>
      <c r="BJ22" s="622"/>
      <c r="BK22" s="622"/>
      <c r="BL22" s="622"/>
      <c r="BM22" s="622"/>
      <c r="BN22" s="623"/>
      <c r="BO22" s="659" t="s">
        <v>138</v>
      </c>
      <c r="BP22" s="659"/>
      <c r="BQ22" s="659"/>
      <c r="BR22" s="659"/>
      <c r="BS22" s="660" t="s">
        <v>232</v>
      </c>
      <c r="BT22" s="660"/>
      <c r="BU22" s="660"/>
      <c r="BV22" s="660"/>
      <c r="BW22" s="660"/>
      <c r="BX22" s="660"/>
      <c r="BY22" s="660"/>
      <c r="BZ22" s="660"/>
      <c r="CA22" s="660"/>
      <c r="CB22" s="700"/>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281</v>
      </c>
      <c r="C23" s="619"/>
      <c r="D23" s="619"/>
      <c r="E23" s="619"/>
      <c r="F23" s="619"/>
      <c r="G23" s="619"/>
      <c r="H23" s="619"/>
      <c r="I23" s="619"/>
      <c r="J23" s="619"/>
      <c r="K23" s="619"/>
      <c r="L23" s="619"/>
      <c r="M23" s="619"/>
      <c r="N23" s="619"/>
      <c r="O23" s="619"/>
      <c r="P23" s="619"/>
      <c r="Q23" s="620"/>
      <c r="R23" s="621">
        <v>343036</v>
      </c>
      <c r="S23" s="622"/>
      <c r="T23" s="622"/>
      <c r="U23" s="622"/>
      <c r="V23" s="622"/>
      <c r="W23" s="622"/>
      <c r="X23" s="622"/>
      <c r="Y23" s="623"/>
      <c r="Z23" s="659">
        <v>5.3</v>
      </c>
      <c r="AA23" s="659"/>
      <c r="AB23" s="659"/>
      <c r="AC23" s="659"/>
      <c r="AD23" s="660" t="s">
        <v>232</v>
      </c>
      <c r="AE23" s="660"/>
      <c r="AF23" s="660"/>
      <c r="AG23" s="660"/>
      <c r="AH23" s="660"/>
      <c r="AI23" s="660"/>
      <c r="AJ23" s="660"/>
      <c r="AK23" s="660"/>
      <c r="AL23" s="624" t="s">
        <v>232</v>
      </c>
      <c r="AM23" s="625"/>
      <c r="AN23" s="625"/>
      <c r="AO23" s="661"/>
      <c r="AP23" s="618" t="s">
        <v>282</v>
      </c>
      <c r="AQ23" s="698"/>
      <c r="AR23" s="698"/>
      <c r="AS23" s="698"/>
      <c r="AT23" s="698"/>
      <c r="AU23" s="698"/>
      <c r="AV23" s="698"/>
      <c r="AW23" s="698"/>
      <c r="AX23" s="698"/>
      <c r="AY23" s="698"/>
      <c r="AZ23" s="698"/>
      <c r="BA23" s="698"/>
      <c r="BB23" s="698"/>
      <c r="BC23" s="698"/>
      <c r="BD23" s="698"/>
      <c r="BE23" s="698"/>
      <c r="BF23" s="699"/>
      <c r="BG23" s="621" t="s">
        <v>232</v>
      </c>
      <c r="BH23" s="622"/>
      <c r="BI23" s="622"/>
      <c r="BJ23" s="622"/>
      <c r="BK23" s="622"/>
      <c r="BL23" s="622"/>
      <c r="BM23" s="622"/>
      <c r="BN23" s="623"/>
      <c r="BO23" s="659" t="s">
        <v>232</v>
      </c>
      <c r="BP23" s="659"/>
      <c r="BQ23" s="659"/>
      <c r="BR23" s="659"/>
      <c r="BS23" s="660" t="s">
        <v>232</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x14ac:dyDescent="0.15">
      <c r="B24" s="618" t="s">
        <v>288</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59" t="s">
        <v>232</v>
      </c>
      <c r="AA24" s="659"/>
      <c r="AB24" s="659"/>
      <c r="AC24" s="659"/>
      <c r="AD24" s="660" t="s">
        <v>232</v>
      </c>
      <c r="AE24" s="660"/>
      <c r="AF24" s="660"/>
      <c r="AG24" s="660"/>
      <c r="AH24" s="660"/>
      <c r="AI24" s="660"/>
      <c r="AJ24" s="660"/>
      <c r="AK24" s="660"/>
      <c r="AL24" s="624" t="s">
        <v>232</v>
      </c>
      <c r="AM24" s="625"/>
      <c r="AN24" s="625"/>
      <c r="AO24" s="661"/>
      <c r="AP24" s="618" t="s">
        <v>289</v>
      </c>
      <c r="AQ24" s="698"/>
      <c r="AR24" s="698"/>
      <c r="AS24" s="698"/>
      <c r="AT24" s="698"/>
      <c r="AU24" s="698"/>
      <c r="AV24" s="698"/>
      <c r="AW24" s="698"/>
      <c r="AX24" s="698"/>
      <c r="AY24" s="698"/>
      <c r="AZ24" s="698"/>
      <c r="BA24" s="698"/>
      <c r="BB24" s="698"/>
      <c r="BC24" s="698"/>
      <c r="BD24" s="698"/>
      <c r="BE24" s="698"/>
      <c r="BF24" s="699"/>
      <c r="BG24" s="621" t="s">
        <v>138</v>
      </c>
      <c r="BH24" s="622"/>
      <c r="BI24" s="622"/>
      <c r="BJ24" s="622"/>
      <c r="BK24" s="622"/>
      <c r="BL24" s="622"/>
      <c r="BM24" s="622"/>
      <c r="BN24" s="623"/>
      <c r="BO24" s="659" t="s">
        <v>232</v>
      </c>
      <c r="BP24" s="659"/>
      <c r="BQ24" s="659"/>
      <c r="BR24" s="659"/>
      <c r="BS24" s="660" t="s">
        <v>232</v>
      </c>
      <c r="BT24" s="660"/>
      <c r="BU24" s="660"/>
      <c r="BV24" s="660"/>
      <c r="BW24" s="660"/>
      <c r="BX24" s="660"/>
      <c r="BY24" s="660"/>
      <c r="BZ24" s="660"/>
      <c r="CA24" s="660"/>
      <c r="CB24" s="700"/>
      <c r="CD24" s="679" t="s">
        <v>290</v>
      </c>
      <c r="CE24" s="680"/>
      <c r="CF24" s="680"/>
      <c r="CG24" s="680"/>
      <c r="CH24" s="680"/>
      <c r="CI24" s="680"/>
      <c r="CJ24" s="680"/>
      <c r="CK24" s="680"/>
      <c r="CL24" s="680"/>
      <c r="CM24" s="680"/>
      <c r="CN24" s="680"/>
      <c r="CO24" s="680"/>
      <c r="CP24" s="680"/>
      <c r="CQ24" s="681"/>
      <c r="CR24" s="676">
        <v>1780161</v>
      </c>
      <c r="CS24" s="677"/>
      <c r="CT24" s="677"/>
      <c r="CU24" s="677"/>
      <c r="CV24" s="677"/>
      <c r="CW24" s="677"/>
      <c r="CX24" s="677"/>
      <c r="CY24" s="702"/>
      <c r="CZ24" s="703">
        <v>28.3</v>
      </c>
      <c r="DA24" s="685"/>
      <c r="DB24" s="685"/>
      <c r="DC24" s="705"/>
      <c r="DD24" s="701">
        <v>1476305</v>
      </c>
      <c r="DE24" s="677"/>
      <c r="DF24" s="677"/>
      <c r="DG24" s="677"/>
      <c r="DH24" s="677"/>
      <c r="DI24" s="677"/>
      <c r="DJ24" s="677"/>
      <c r="DK24" s="702"/>
      <c r="DL24" s="701">
        <v>1475214</v>
      </c>
      <c r="DM24" s="677"/>
      <c r="DN24" s="677"/>
      <c r="DO24" s="677"/>
      <c r="DP24" s="677"/>
      <c r="DQ24" s="677"/>
      <c r="DR24" s="677"/>
      <c r="DS24" s="677"/>
      <c r="DT24" s="677"/>
      <c r="DU24" s="677"/>
      <c r="DV24" s="702"/>
      <c r="DW24" s="703">
        <v>43.5</v>
      </c>
      <c r="DX24" s="685"/>
      <c r="DY24" s="685"/>
      <c r="DZ24" s="685"/>
      <c r="EA24" s="685"/>
      <c r="EB24" s="685"/>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3676235</v>
      </c>
      <c r="S25" s="622"/>
      <c r="T25" s="622"/>
      <c r="U25" s="622"/>
      <c r="V25" s="622"/>
      <c r="W25" s="622"/>
      <c r="X25" s="622"/>
      <c r="Y25" s="623"/>
      <c r="Z25" s="659">
        <v>57</v>
      </c>
      <c r="AA25" s="659"/>
      <c r="AB25" s="659"/>
      <c r="AC25" s="659"/>
      <c r="AD25" s="660">
        <v>3333199</v>
      </c>
      <c r="AE25" s="660"/>
      <c r="AF25" s="660"/>
      <c r="AG25" s="660"/>
      <c r="AH25" s="660"/>
      <c r="AI25" s="660"/>
      <c r="AJ25" s="660"/>
      <c r="AK25" s="660"/>
      <c r="AL25" s="624">
        <v>99.1</v>
      </c>
      <c r="AM25" s="625"/>
      <c r="AN25" s="625"/>
      <c r="AO25" s="661"/>
      <c r="AP25" s="618" t="s">
        <v>292</v>
      </c>
      <c r="AQ25" s="698"/>
      <c r="AR25" s="698"/>
      <c r="AS25" s="698"/>
      <c r="AT25" s="698"/>
      <c r="AU25" s="698"/>
      <c r="AV25" s="698"/>
      <c r="AW25" s="698"/>
      <c r="AX25" s="698"/>
      <c r="AY25" s="698"/>
      <c r="AZ25" s="698"/>
      <c r="BA25" s="698"/>
      <c r="BB25" s="698"/>
      <c r="BC25" s="698"/>
      <c r="BD25" s="698"/>
      <c r="BE25" s="698"/>
      <c r="BF25" s="699"/>
      <c r="BG25" s="621" t="s">
        <v>232</v>
      </c>
      <c r="BH25" s="622"/>
      <c r="BI25" s="622"/>
      <c r="BJ25" s="622"/>
      <c r="BK25" s="622"/>
      <c r="BL25" s="622"/>
      <c r="BM25" s="622"/>
      <c r="BN25" s="623"/>
      <c r="BO25" s="659" t="s">
        <v>232</v>
      </c>
      <c r="BP25" s="659"/>
      <c r="BQ25" s="659"/>
      <c r="BR25" s="659"/>
      <c r="BS25" s="660" t="s">
        <v>232</v>
      </c>
      <c r="BT25" s="660"/>
      <c r="BU25" s="660"/>
      <c r="BV25" s="660"/>
      <c r="BW25" s="660"/>
      <c r="BX25" s="660"/>
      <c r="BY25" s="660"/>
      <c r="BZ25" s="660"/>
      <c r="CA25" s="660"/>
      <c r="CB25" s="700"/>
      <c r="CD25" s="618" t="s">
        <v>293</v>
      </c>
      <c r="CE25" s="619"/>
      <c r="CF25" s="619"/>
      <c r="CG25" s="619"/>
      <c r="CH25" s="619"/>
      <c r="CI25" s="619"/>
      <c r="CJ25" s="619"/>
      <c r="CK25" s="619"/>
      <c r="CL25" s="619"/>
      <c r="CM25" s="619"/>
      <c r="CN25" s="619"/>
      <c r="CO25" s="619"/>
      <c r="CP25" s="619"/>
      <c r="CQ25" s="620"/>
      <c r="CR25" s="621">
        <v>875007</v>
      </c>
      <c r="CS25" s="634"/>
      <c r="CT25" s="634"/>
      <c r="CU25" s="634"/>
      <c r="CV25" s="634"/>
      <c r="CW25" s="634"/>
      <c r="CX25" s="634"/>
      <c r="CY25" s="635"/>
      <c r="CZ25" s="624">
        <v>13.9</v>
      </c>
      <c r="DA25" s="636"/>
      <c r="DB25" s="636"/>
      <c r="DC25" s="637"/>
      <c r="DD25" s="627">
        <v>799384</v>
      </c>
      <c r="DE25" s="634"/>
      <c r="DF25" s="634"/>
      <c r="DG25" s="634"/>
      <c r="DH25" s="634"/>
      <c r="DI25" s="634"/>
      <c r="DJ25" s="634"/>
      <c r="DK25" s="635"/>
      <c r="DL25" s="627">
        <v>799347</v>
      </c>
      <c r="DM25" s="634"/>
      <c r="DN25" s="634"/>
      <c r="DO25" s="634"/>
      <c r="DP25" s="634"/>
      <c r="DQ25" s="634"/>
      <c r="DR25" s="634"/>
      <c r="DS25" s="634"/>
      <c r="DT25" s="634"/>
      <c r="DU25" s="634"/>
      <c r="DV25" s="635"/>
      <c r="DW25" s="624">
        <v>23.5</v>
      </c>
      <c r="DX25" s="636"/>
      <c r="DY25" s="636"/>
      <c r="DZ25" s="636"/>
      <c r="EA25" s="636"/>
      <c r="EB25" s="636"/>
      <c r="EC25" s="648"/>
    </row>
    <row r="26" spans="2:133" ht="11.25" customHeight="1" x14ac:dyDescent="0.15">
      <c r="B26" s="618" t="s">
        <v>294</v>
      </c>
      <c r="C26" s="619"/>
      <c r="D26" s="619"/>
      <c r="E26" s="619"/>
      <c r="F26" s="619"/>
      <c r="G26" s="619"/>
      <c r="H26" s="619"/>
      <c r="I26" s="619"/>
      <c r="J26" s="619"/>
      <c r="K26" s="619"/>
      <c r="L26" s="619"/>
      <c r="M26" s="619"/>
      <c r="N26" s="619"/>
      <c r="O26" s="619"/>
      <c r="P26" s="619"/>
      <c r="Q26" s="620"/>
      <c r="R26" s="621">
        <v>1550</v>
      </c>
      <c r="S26" s="622"/>
      <c r="T26" s="622"/>
      <c r="U26" s="622"/>
      <c r="V26" s="622"/>
      <c r="W26" s="622"/>
      <c r="X26" s="622"/>
      <c r="Y26" s="623"/>
      <c r="Z26" s="659">
        <v>0</v>
      </c>
      <c r="AA26" s="659"/>
      <c r="AB26" s="659"/>
      <c r="AC26" s="659"/>
      <c r="AD26" s="660">
        <v>1550</v>
      </c>
      <c r="AE26" s="660"/>
      <c r="AF26" s="660"/>
      <c r="AG26" s="660"/>
      <c r="AH26" s="660"/>
      <c r="AI26" s="660"/>
      <c r="AJ26" s="660"/>
      <c r="AK26" s="660"/>
      <c r="AL26" s="624">
        <v>0</v>
      </c>
      <c r="AM26" s="625"/>
      <c r="AN26" s="625"/>
      <c r="AO26" s="661"/>
      <c r="AP26" s="618" t="s">
        <v>295</v>
      </c>
      <c r="AQ26" s="698"/>
      <c r="AR26" s="698"/>
      <c r="AS26" s="698"/>
      <c r="AT26" s="698"/>
      <c r="AU26" s="698"/>
      <c r="AV26" s="698"/>
      <c r="AW26" s="698"/>
      <c r="AX26" s="698"/>
      <c r="AY26" s="698"/>
      <c r="AZ26" s="698"/>
      <c r="BA26" s="698"/>
      <c r="BB26" s="698"/>
      <c r="BC26" s="698"/>
      <c r="BD26" s="698"/>
      <c r="BE26" s="698"/>
      <c r="BF26" s="699"/>
      <c r="BG26" s="621" t="s">
        <v>232</v>
      </c>
      <c r="BH26" s="622"/>
      <c r="BI26" s="622"/>
      <c r="BJ26" s="622"/>
      <c r="BK26" s="622"/>
      <c r="BL26" s="622"/>
      <c r="BM26" s="622"/>
      <c r="BN26" s="623"/>
      <c r="BO26" s="659" t="s">
        <v>232</v>
      </c>
      <c r="BP26" s="659"/>
      <c r="BQ26" s="659"/>
      <c r="BR26" s="659"/>
      <c r="BS26" s="660" t="s">
        <v>232</v>
      </c>
      <c r="BT26" s="660"/>
      <c r="BU26" s="660"/>
      <c r="BV26" s="660"/>
      <c r="BW26" s="660"/>
      <c r="BX26" s="660"/>
      <c r="BY26" s="660"/>
      <c r="BZ26" s="660"/>
      <c r="CA26" s="660"/>
      <c r="CB26" s="700"/>
      <c r="CD26" s="618" t="s">
        <v>296</v>
      </c>
      <c r="CE26" s="619"/>
      <c r="CF26" s="619"/>
      <c r="CG26" s="619"/>
      <c r="CH26" s="619"/>
      <c r="CI26" s="619"/>
      <c r="CJ26" s="619"/>
      <c r="CK26" s="619"/>
      <c r="CL26" s="619"/>
      <c r="CM26" s="619"/>
      <c r="CN26" s="619"/>
      <c r="CO26" s="619"/>
      <c r="CP26" s="619"/>
      <c r="CQ26" s="620"/>
      <c r="CR26" s="621">
        <v>502979</v>
      </c>
      <c r="CS26" s="622"/>
      <c r="CT26" s="622"/>
      <c r="CU26" s="622"/>
      <c r="CV26" s="622"/>
      <c r="CW26" s="622"/>
      <c r="CX26" s="622"/>
      <c r="CY26" s="623"/>
      <c r="CZ26" s="624">
        <v>8</v>
      </c>
      <c r="DA26" s="636"/>
      <c r="DB26" s="636"/>
      <c r="DC26" s="637"/>
      <c r="DD26" s="627">
        <v>463558</v>
      </c>
      <c r="DE26" s="622"/>
      <c r="DF26" s="622"/>
      <c r="DG26" s="622"/>
      <c r="DH26" s="622"/>
      <c r="DI26" s="622"/>
      <c r="DJ26" s="622"/>
      <c r="DK26" s="623"/>
      <c r="DL26" s="627" t="s">
        <v>232</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297</v>
      </c>
      <c r="C27" s="619"/>
      <c r="D27" s="619"/>
      <c r="E27" s="619"/>
      <c r="F27" s="619"/>
      <c r="G27" s="619"/>
      <c r="H27" s="619"/>
      <c r="I27" s="619"/>
      <c r="J27" s="619"/>
      <c r="K27" s="619"/>
      <c r="L27" s="619"/>
      <c r="M27" s="619"/>
      <c r="N27" s="619"/>
      <c r="O27" s="619"/>
      <c r="P27" s="619"/>
      <c r="Q27" s="620"/>
      <c r="R27" s="621">
        <v>51335</v>
      </c>
      <c r="S27" s="622"/>
      <c r="T27" s="622"/>
      <c r="U27" s="622"/>
      <c r="V27" s="622"/>
      <c r="W27" s="622"/>
      <c r="X27" s="622"/>
      <c r="Y27" s="623"/>
      <c r="Z27" s="659">
        <v>0.8</v>
      </c>
      <c r="AA27" s="659"/>
      <c r="AB27" s="659"/>
      <c r="AC27" s="659"/>
      <c r="AD27" s="660" t="s">
        <v>232</v>
      </c>
      <c r="AE27" s="660"/>
      <c r="AF27" s="660"/>
      <c r="AG27" s="660"/>
      <c r="AH27" s="660"/>
      <c r="AI27" s="660"/>
      <c r="AJ27" s="660"/>
      <c r="AK27" s="660"/>
      <c r="AL27" s="624" t="s">
        <v>232</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600974</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700"/>
      <c r="CD27" s="618" t="s">
        <v>299</v>
      </c>
      <c r="CE27" s="619"/>
      <c r="CF27" s="619"/>
      <c r="CG27" s="619"/>
      <c r="CH27" s="619"/>
      <c r="CI27" s="619"/>
      <c r="CJ27" s="619"/>
      <c r="CK27" s="619"/>
      <c r="CL27" s="619"/>
      <c r="CM27" s="619"/>
      <c r="CN27" s="619"/>
      <c r="CO27" s="619"/>
      <c r="CP27" s="619"/>
      <c r="CQ27" s="620"/>
      <c r="CR27" s="621">
        <v>365644</v>
      </c>
      <c r="CS27" s="634"/>
      <c r="CT27" s="634"/>
      <c r="CU27" s="634"/>
      <c r="CV27" s="634"/>
      <c r="CW27" s="634"/>
      <c r="CX27" s="634"/>
      <c r="CY27" s="635"/>
      <c r="CZ27" s="624">
        <v>5.8</v>
      </c>
      <c r="DA27" s="636"/>
      <c r="DB27" s="636"/>
      <c r="DC27" s="637"/>
      <c r="DD27" s="627">
        <v>137411</v>
      </c>
      <c r="DE27" s="634"/>
      <c r="DF27" s="634"/>
      <c r="DG27" s="634"/>
      <c r="DH27" s="634"/>
      <c r="DI27" s="634"/>
      <c r="DJ27" s="634"/>
      <c r="DK27" s="635"/>
      <c r="DL27" s="627">
        <v>136357</v>
      </c>
      <c r="DM27" s="634"/>
      <c r="DN27" s="634"/>
      <c r="DO27" s="634"/>
      <c r="DP27" s="634"/>
      <c r="DQ27" s="634"/>
      <c r="DR27" s="634"/>
      <c r="DS27" s="634"/>
      <c r="DT27" s="634"/>
      <c r="DU27" s="634"/>
      <c r="DV27" s="635"/>
      <c r="DW27" s="624">
        <v>4</v>
      </c>
      <c r="DX27" s="636"/>
      <c r="DY27" s="636"/>
      <c r="DZ27" s="636"/>
      <c r="EA27" s="636"/>
      <c r="EB27" s="636"/>
      <c r="EC27" s="648"/>
    </row>
    <row r="28" spans="2:133" ht="11.25" customHeight="1" x14ac:dyDescent="0.15">
      <c r="B28" s="618" t="s">
        <v>300</v>
      </c>
      <c r="C28" s="619"/>
      <c r="D28" s="619"/>
      <c r="E28" s="619"/>
      <c r="F28" s="619"/>
      <c r="G28" s="619"/>
      <c r="H28" s="619"/>
      <c r="I28" s="619"/>
      <c r="J28" s="619"/>
      <c r="K28" s="619"/>
      <c r="L28" s="619"/>
      <c r="M28" s="619"/>
      <c r="N28" s="619"/>
      <c r="O28" s="619"/>
      <c r="P28" s="619"/>
      <c r="Q28" s="620"/>
      <c r="R28" s="621">
        <v>43711</v>
      </c>
      <c r="S28" s="622"/>
      <c r="T28" s="622"/>
      <c r="U28" s="622"/>
      <c r="V28" s="622"/>
      <c r="W28" s="622"/>
      <c r="X28" s="622"/>
      <c r="Y28" s="623"/>
      <c r="Z28" s="659">
        <v>0.7</v>
      </c>
      <c r="AA28" s="659"/>
      <c r="AB28" s="659"/>
      <c r="AC28" s="659"/>
      <c r="AD28" s="660">
        <v>10476</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539510</v>
      </c>
      <c r="CS28" s="622"/>
      <c r="CT28" s="622"/>
      <c r="CU28" s="622"/>
      <c r="CV28" s="622"/>
      <c r="CW28" s="622"/>
      <c r="CX28" s="622"/>
      <c r="CY28" s="623"/>
      <c r="CZ28" s="624">
        <v>8.6</v>
      </c>
      <c r="DA28" s="636"/>
      <c r="DB28" s="636"/>
      <c r="DC28" s="637"/>
      <c r="DD28" s="627">
        <v>539510</v>
      </c>
      <c r="DE28" s="622"/>
      <c r="DF28" s="622"/>
      <c r="DG28" s="622"/>
      <c r="DH28" s="622"/>
      <c r="DI28" s="622"/>
      <c r="DJ28" s="622"/>
      <c r="DK28" s="623"/>
      <c r="DL28" s="627">
        <v>539510</v>
      </c>
      <c r="DM28" s="622"/>
      <c r="DN28" s="622"/>
      <c r="DO28" s="622"/>
      <c r="DP28" s="622"/>
      <c r="DQ28" s="622"/>
      <c r="DR28" s="622"/>
      <c r="DS28" s="622"/>
      <c r="DT28" s="622"/>
      <c r="DU28" s="622"/>
      <c r="DV28" s="623"/>
      <c r="DW28" s="624">
        <v>15.9</v>
      </c>
      <c r="DX28" s="636"/>
      <c r="DY28" s="636"/>
      <c r="DZ28" s="636"/>
      <c r="EA28" s="636"/>
      <c r="EB28" s="636"/>
      <c r="EC28" s="648"/>
    </row>
    <row r="29" spans="2:133" ht="11.25" customHeight="1" x14ac:dyDescent="0.15">
      <c r="B29" s="618" t="s">
        <v>302</v>
      </c>
      <c r="C29" s="619"/>
      <c r="D29" s="619"/>
      <c r="E29" s="619"/>
      <c r="F29" s="619"/>
      <c r="G29" s="619"/>
      <c r="H29" s="619"/>
      <c r="I29" s="619"/>
      <c r="J29" s="619"/>
      <c r="K29" s="619"/>
      <c r="L29" s="619"/>
      <c r="M29" s="619"/>
      <c r="N29" s="619"/>
      <c r="O29" s="619"/>
      <c r="P29" s="619"/>
      <c r="Q29" s="620"/>
      <c r="R29" s="621">
        <v>4235</v>
      </c>
      <c r="S29" s="622"/>
      <c r="T29" s="622"/>
      <c r="U29" s="622"/>
      <c r="V29" s="622"/>
      <c r="W29" s="622"/>
      <c r="X29" s="622"/>
      <c r="Y29" s="623"/>
      <c r="Z29" s="659">
        <v>0.1</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303</v>
      </c>
      <c r="CE29" s="641"/>
      <c r="CF29" s="618" t="s">
        <v>71</v>
      </c>
      <c r="CG29" s="619"/>
      <c r="CH29" s="619"/>
      <c r="CI29" s="619"/>
      <c r="CJ29" s="619"/>
      <c r="CK29" s="619"/>
      <c r="CL29" s="619"/>
      <c r="CM29" s="619"/>
      <c r="CN29" s="619"/>
      <c r="CO29" s="619"/>
      <c r="CP29" s="619"/>
      <c r="CQ29" s="620"/>
      <c r="CR29" s="621">
        <v>539510</v>
      </c>
      <c r="CS29" s="634"/>
      <c r="CT29" s="634"/>
      <c r="CU29" s="634"/>
      <c r="CV29" s="634"/>
      <c r="CW29" s="634"/>
      <c r="CX29" s="634"/>
      <c r="CY29" s="635"/>
      <c r="CZ29" s="624">
        <v>8.6</v>
      </c>
      <c r="DA29" s="636"/>
      <c r="DB29" s="636"/>
      <c r="DC29" s="637"/>
      <c r="DD29" s="627">
        <v>539510</v>
      </c>
      <c r="DE29" s="634"/>
      <c r="DF29" s="634"/>
      <c r="DG29" s="634"/>
      <c r="DH29" s="634"/>
      <c r="DI29" s="634"/>
      <c r="DJ29" s="634"/>
      <c r="DK29" s="635"/>
      <c r="DL29" s="627">
        <v>539510</v>
      </c>
      <c r="DM29" s="634"/>
      <c r="DN29" s="634"/>
      <c r="DO29" s="634"/>
      <c r="DP29" s="634"/>
      <c r="DQ29" s="634"/>
      <c r="DR29" s="634"/>
      <c r="DS29" s="634"/>
      <c r="DT29" s="634"/>
      <c r="DU29" s="634"/>
      <c r="DV29" s="635"/>
      <c r="DW29" s="624">
        <v>15.9</v>
      </c>
      <c r="DX29" s="636"/>
      <c r="DY29" s="636"/>
      <c r="DZ29" s="636"/>
      <c r="EA29" s="636"/>
      <c r="EB29" s="636"/>
      <c r="EC29" s="648"/>
    </row>
    <row r="30" spans="2:133" ht="11.25" customHeight="1" x14ac:dyDescent="0.15">
      <c r="B30" s="618" t="s">
        <v>304</v>
      </c>
      <c r="C30" s="619"/>
      <c r="D30" s="619"/>
      <c r="E30" s="619"/>
      <c r="F30" s="619"/>
      <c r="G30" s="619"/>
      <c r="H30" s="619"/>
      <c r="I30" s="619"/>
      <c r="J30" s="619"/>
      <c r="K30" s="619"/>
      <c r="L30" s="619"/>
      <c r="M30" s="619"/>
      <c r="N30" s="619"/>
      <c r="O30" s="619"/>
      <c r="P30" s="619"/>
      <c r="Q30" s="620"/>
      <c r="R30" s="621">
        <v>433362</v>
      </c>
      <c r="S30" s="622"/>
      <c r="T30" s="622"/>
      <c r="U30" s="622"/>
      <c r="V30" s="622"/>
      <c r="W30" s="622"/>
      <c r="X30" s="622"/>
      <c r="Y30" s="623"/>
      <c r="Z30" s="659">
        <v>6.7</v>
      </c>
      <c r="AA30" s="659"/>
      <c r="AB30" s="659"/>
      <c r="AC30" s="659"/>
      <c r="AD30" s="660" t="s">
        <v>232</v>
      </c>
      <c r="AE30" s="660"/>
      <c r="AF30" s="660"/>
      <c r="AG30" s="660"/>
      <c r="AH30" s="660"/>
      <c r="AI30" s="660"/>
      <c r="AJ30" s="660"/>
      <c r="AK30" s="660"/>
      <c r="AL30" s="624" t="s">
        <v>232</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305</v>
      </c>
      <c r="BH30" s="691"/>
      <c r="BI30" s="691"/>
      <c r="BJ30" s="691"/>
      <c r="BK30" s="691"/>
      <c r="BL30" s="691"/>
      <c r="BM30" s="691"/>
      <c r="BN30" s="691"/>
      <c r="BO30" s="691"/>
      <c r="BP30" s="691"/>
      <c r="BQ30" s="692"/>
      <c r="BR30" s="673" t="s">
        <v>306</v>
      </c>
      <c r="BS30" s="691"/>
      <c r="BT30" s="691"/>
      <c r="BU30" s="691"/>
      <c r="BV30" s="691"/>
      <c r="BW30" s="691"/>
      <c r="BX30" s="691"/>
      <c r="BY30" s="691"/>
      <c r="BZ30" s="691"/>
      <c r="CA30" s="691"/>
      <c r="CB30" s="692"/>
      <c r="CD30" s="642"/>
      <c r="CE30" s="643"/>
      <c r="CF30" s="618" t="s">
        <v>307</v>
      </c>
      <c r="CG30" s="619"/>
      <c r="CH30" s="619"/>
      <c r="CI30" s="619"/>
      <c r="CJ30" s="619"/>
      <c r="CK30" s="619"/>
      <c r="CL30" s="619"/>
      <c r="CM30" s="619"/>
      <c r="CN30" s="619"/>
      <c r="CO30" s="619"/>
      <c r="CP30" s="619"/>
      <c r="CQ30" s="620"/>
      <c r="CR30" s="621">
        <v>524610</v>
      </c>
      <c r="CS30" s="622"/>
      <c r="CT30" s="622"/>
      <c r="CU30" s="622"/>
      <c r="CV30" s="622"/>
      <c r="CW30" s="622"/>
      <c r="CX30" s="622"/>
      <c r="CY30" s="623"/>
      <c r="CZ30" s="624">
        <v>8.3000000000000007</v>
      </c>
      <c r="DA30" s="636"/>
      <c r="DB30" s="636"/>
      <c r="DC30" s="637"/>
      <c r="DD30" s="627">
        <v>524610</v>
      </c>
      <c r="DE30" s="622"/>
      <c r="DF30" s="622"/>
      <c r="DG30" s="622"/>
      <c r="DH30" s="622"/>
      <c r="DI30" s="622"/>
      <c r="DJ30" s="622"/>
      <c r="DK30" s="623"/>
      <c r="DL30" s="627">
        <v>524610</v>
      </c>
      <c r="DM30" s="622"/>
      <c r="DN30" s="622"/>
      <c r="DO30" s="622"/>
      <c r="DP30" s="622"/>
      <c r="DQ30" s="622"/>
      <c r="DR30" s="622"/>
      <c r="DS30" s="622"/>
      <c r="DT30" s="622"/>
      <c r="DU30" s="622"/>
      <c r="DV30" s="623"/>
      <c r="DW30" s="624">
        <v>15.5</v>
      </c>
      <c r="DX30" s="636"/>
      <c r="DY30" s="636"/>
      <c r="DZ30" s="636"/>
      <c r="EA30" s="636"/>
      <c r="EB30" s="636"/>
      <c r="EC30" s="648"/>
    </row>
    <row r="31" spans="2:133" ht="11.25" customHeight="1" x14ac:dyDescent="0.15">
      <c r="B31" s="688" t="s">
        <v>308</v>
      </c>
      <c r="C31" s="689"/>
      <c r="D31" s="689"/>
      <c r="E31" s="689"/>
      <c r="F31" s="689"/>
      <c r="G31" s="689"/>
      <c r="H31" s="689"/>
      <c r="I31" s="689"/>
      <c r="J31" s="689"/>
      <c r="K31" s="689"/>
      <c r="L31" s="689"/>
      <c r="M31" s="689"/>
      <c r="N31" s="689"/>
      <c r="O31" s="689"/>
      <c r="P31" s="689"/>
      <c r="Q31" s="690"/>
      <c r="R31" s="621" t="s">
        <v>232</v>
      </c>
      <c r="S31" s="622"/>
      <c r="T31" s="622"/>
      <c r="U31" s="622"/>
      <c r="V31" s="622"/>
      <c r="W31" s="622"/>
      <c r="X31" s="622"/>
      <c r="Y31" s="623"/>
      <c r="Z31" s="659" t="s">
        <v>232</v>
      </c>
      <c r="AA31" s="659"/>
      <c r="AB31" s="659"/>
      <c r="AC31" s="659"/>
      <c r="AD31" s="660" t="s">
        <v>232</v>
      </c>
      <c r="AE31" s="660"/>
      <c r="AF31" s="660"/>
      <c r="AG31" s="660"/>
      <c r="AH31" s="660"/>
      <c r="AI31" s="660"/>
      <c r="AJ31" s="660"/>
      <c r="AK31" s="660"/>
      <c r="AL31" s="624" t="s">
        <v>138</v>
      </c>
      <c r="AM31" s="625"/>
      <c r="AN31" s="625"/>
      <c r="AO31" s="661"/>
      <c r="AP31" s="693" t="s">
        <v>309</v>
      </c>
      <c r="AQ31" s="694"/>
      <c r="AR31" s="694"/>
      <c r="AS31" s="694"/>
      <c r="AT31" s="695" t="s">
        <v>310</v>
      </c>
      <c r="AU31" s="218"/>
      <c r="AV31" s="218"/>
      <c r="AW31" s="218"/>
      <c r="AX31" s="679" t="s">
        <v>187</v>
      </c>
      <c r="AY31" s="680"/>
      <c r="AZ31" s="680"/>
      <c r="BA31" s="680"/>
      <c r="BB31" s="680"/>
      <c r="BC31" s="680"/>
      <c r="BD31" s="680"/>
      <c r="BE31" s="680"/>
      <c r="BF31" s="681"/>
      <c r="BG31" s="683">
        <v>99.5</v>
      </c>
      <c r="BH31" s="684"/>
      <c r="BI31" s="684"/>
      <c r="BJ31" s="684"/>
      <c r="BK31" s="684"/>
      <c r="BL31" s="684"/>
      <c r="BM31" s="685">
        <v>98.6</v>
      </c>
      <c r="BN31" s="684"/>
      <c r="BO31" s="684"/>
      <c r="BP31" s="684"/>
      <c r="BQ31" s="686"/>
      <c r="BR31" s="683">
        <v>99.5</v>
      </c>
      <c r="BS31" s="684"/>
      <c r="BT31" s="684"/>
      <c r="BU31" s="684"/>
      <c r="BV31" s="684"/>
      <c r="BW31" s="684"/>
      <c r="BX31" s="685">
        <v>98.3</v>
      </c>
      <c r="BY31" s="684"/>
      <c r="BZ31" s="684"/>
      <c r="CA31" s="684"/>
      <c r="CB31" s="686"/>
      <c r="CD31" s="642"/>
      <c r="CE31" s="643"/>
      <c r="CF31" s="618" t="s">
        <v>311</v>
      </c>
      <c r="CG31" s="619"/>
      <c r="CH31" s="619"/>
      <c r="CI31" s="619"/>
      <c r="CJ31" s="619"/>
      <c r="CK31" s="619"/>
      <c r="CL31" s="619"/>
      <c r="CM31" s="619"/>
      <c r="CN31" s="619"/>
      <c r="CO31" s="619"/>
      <c r="CP31" s="619"/>
      <c r="CQ31" s="620"/>
      <c r="CR31" s="621">
        <v>14900</v>
      </c>
      <c r="CS31" s="634"/>
      <c r="CT31" s="634"/>
      <c r="CU31" s="634"/>
      <c r="CV31" s="634"/>
      <c r="CW31" s="634"/>
      <c r="CX31" s="634"/>
      <c r="CY31" s="635"/>
      <c r="CZ31" s="624">
        <v>0.2</v>
      </c>
      <c r="DA31" s="636"/>
      <c r="DB31" s="636"/>
      <c r="DC31" s="637"/>
      <c r="DD31" s="627">
        <v>14900</v>
      </c>
      <c r="DE31" s="634"/>
      <c r="DF31" s="634"/>
      <c r="DG31" s="634"/>
      <c r="DH31" s="634"/>
      <c r="DI31" s="634"/>
      <c r="DJ31" s="634"/>
      <c r="DK31" s="635"/>
      <c r="DL31" s="627">
        <v>14900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312</v>
      </c>
      <c r="C32" s="619"/>
      <c r="D32" s="619"/>
      <c r="E32" s="619"/>
      <c r="F32" s="619"/>
      <c r="G32" s="619"/>
      <c r="H32" s="619"/>
      <c r="I32" s="619"/>
      <c r="J32" s="619"/>
      <c r="K32" s="619"/>
      <c r="L32" s="619"/>
      <c r="M32" s="619"/>
      <c r="N32" s="619"/>
      <c r="O32" s="619"/>
      <c r="P32" s="619"/>
      <c r="Q32" s="620"/>
      <c r="R32" s="621">
        <v>772087</v>
      </c>
      <c r="S32" s="622"/>
      <c r="T32" s="622"/>
      <c r="U32" s="622"/>
      <c r="V32" s="622"/>
      <c r="W32" s="622"/>
      <c r="X32" s="622"/>
      <c r="Y32" s="623"/>
      <c r="Z32" s="659">
        <v>12</v>
      </c>
      <c r="AA32" s="659"/>
      <c r="AB32" s="659"/>
      <c r="AC32" s="659"/>
      <c r="AD32" s="660" t="s">
        <v>232</v>
      </c>
      <c r="AE32" s="660"/>
      <c r="AF32" s="660"/>
      <c r="AG32" s="660"/>
      <c r="AH32" s="660"/>
      <c r="AI32" s="660"/>
      <c r="AJ32" s="660"/>
      <c r="AK32" s="660"/>
      <c r="AL32" s="624" t="s">
        <v>232</v>
      </c>
      <c r="AM32" s="625"/>
      <c r="AN32" s="625"/>
      <c r="AO32" s="661"/>
      <c r="AP32" s="662"/>
      <c r="AQ32" s="663"/>
      <c r="AR32" s="663"/>
      <c r="AS32" s="663"/>
      <c r="AT32" s="696"/>
      <c r="AU32" s="214" t="s">
        <v>313</v>
      </c>
      <c r="AX32" s="618" t="s">
        <v>314</v>
      </c>
      <c r="AY32" s="619"/>
      <c r="AZ32" s="619"/>
      <c r="BA32" s="619"/>
      <c r="BB32" s="619"/>
      <c r="BC32" s="619"/>
      <c r="BD32" s="619"/>
      <c r="BE32" s="619"/>
      <c r="BF32" s="620"/>
      <c r="BG32" s="687">
        <v>99.3</v>
      </c>
      <c r="BH32" s="634"/>
      <c r="BI32" s="634"/>
      <c r="BJ32" s="634"/>
      <c r="BK32" s="634"/>
      <c r="BL32" s="634"/>
      <c r="BM32" s="625">
        <v>98.2</v>
      </c>
      <c r="BN32" s="634"/>
      <c r="BO32" s="634"/>
      <c r="BP32" s="634"/>
      <c r="BQ32" s="657"/>
      <c r="BR32" s="687">
        <v>99.4</v>
      </c>
      <c r="BS32" s="634"/>
      <c r="BT32" s="634"/>
      <c r="BU32" s="634"/>
      <c r="BV32" s="634"/>
      <c r="BW32" s="634"/>
      <c r="BX32" s="625">
        <v>98.4</v>
      </c>
      <c r="BY32" s="634"/>
      <c r="BZ32" s="634"/>
      <c r="CA32" s="634"/>
      <c r="CB32" s="657"/>
      <c r="CD32" s="644"/>
      <c r="CE32" s="645"/>
      <c r="CF32" s="618" t="s">
        <v>315</v>
      </c>
      <c r="CG32" s="619"/>
      <c r="CH32" s="619"/>
      <c r="CI32" s="619"/>
      <c r="CJ32" s="619"/>
      <c r="CK32" s="619"/>
      <c r="CL32" s="619"/>
      <c r="CM32" s="619"/>
      <c r="CN32" s="619"/>
      <c r="CO32" s="619"/>
      <c r="CP32" s="619"/>
      <c r="CQ32" s="620"/>
      <c r="CR32" s="621" t="s">
        <v>138</v>
      </c>
      <c r="CS32" s="622"/>
      <c r="CT32" s="622"/>
      <c r="CU32" s="622"/>
      <c r="CV32" s="622"/>
      <c r="CW32" s="622"/>
      <c r="CX32" s="622"/>
      <c r="CY32" s="623"/>
      <c r="CZ32" s="624" t="s">
        <v>232</v>
      </c>
      <c r="DA32" s="636"/>
      <c r="DB32" s="636"/>
      <c r="DC32" s="637"/>
      <c r="DD32" s="627" t="s">
        <v>232</v>
      </c>
      <c r="DE32" s="622"/>
      <c r="DF32" s="622"/>
      <c r="DG32" s="622"/>
      <c r="DH32" s="622"/>
      <c r="DI32" s="622"/>
      <c r="DJ32" s="622"/>
      <c r="DK32" s="623"/>
      <c r="DL32" s="627" t="s">
        <v>232</v>
      </c>
      <c r="DM32" s="622"/>
      <c r="DN32" s="622"/>
      <c r="DO32" s="622"/>
      <c r="DP32" s="622"/>
      <c r="DQ32" s="622"/>
      <c r="DR32" s="622"/>
      <c r="DS32" s="622"/>
      <c r="DT32" s="622"/>
      <c r="DU32" s="622"/>
      <c r="DV32" s="623"/>
      <c r="DW32" s="624" t="s">
        <v>232</v>
      </c>
      <c r="DX32" s="636"/>
      <c r="DY32" s="636"/>
      <c r="DZ32" s="636"/>
      <c r="EA32" s="636"/>
      <c r="EB32" s="636"/>
      <c r="EC32" s="648"/>
    </row>
    <row r="33" spans="2:133" ht="11.25" customHeight="1" x14ac:dyDescent="0.15">
      <c r="B33" s="618" t="s">
        <v>316</v>
      </c>
      <c r="C33" s="619"/>
      <c r="D33" s="619"/>
      <c r="E33" s="619"/>
      <c r="F33" s="619"/>
      <c r="G33" s="619"/>
      <c r="H33" s="619"/>
      <c r="I33" s="619"/>
      <c r="J33" s="619"/>
      <c r="K33" s="619"/>
      <c r="L33" s="619"/>
      <c r="M33" s="619"/>
      <c r="N33" s="619"/>
      <c r="O33" s="619"/>
      <c r="P33" s="619"/>
      <c r="Q33" s="620"/>
      <c r="R33" s="621">
        <v>35124</v>
      </c>
      <c r="S33" s="622"/>
      <c r="T33" s="622"/>
      <c r="U33" s="622"/>
      <c r="V33" s="622"/>
      <c r="W33" s="622"/>
      <c r="X33" s="622"/>
      <c r="Y33" s="623"/>
      <c r="Z33" s="659">
        <v>0.5</v>
      </c>
      <c r="AA33" s="659"/>
      <c r="AB33" s="659"/>
      <c r="AC33" s="659"/>
      <c r="AD33" s="660">
        <v>16789</v>
      </c>
      <c r="AE33" s="660"/>
      <c r="AF33" s="660"/>
      <c r="AG33" s="660"/>
      <c r="AH33" s="660"/>
      <c r="AI33" s="660"/>
      <c r="AJ33" s="660"/>
      <c r="AK33" s="660"/>
      <c r="AL33" s="624">
        <v>0.5</v>
      </c>
      <c r="AM33" s="625"/>
      <c r="AN33" s="625"/>
      <c r="AO33" s="661"/>
      <c r="AP33" s="664"/>
      <c r="AQ33" s="665"/>
      <c r="AR33" s="665"/>
      <c r="AS33" s="665"/>
      <c r="AT33" s="697"/>
      <c r="AU33" s="219"/>
      <c r="AV33" s="219"/>
      <c r="AW33" s="219"/>
      <c r="AX33" s="602" t="s">
        <v>317</v>
      </c>
      <c r="AY33" s="603"/>
      <c r="AZ33" s="603"/>
      <c r="BA33" s="603"/>
      <c r="BB33" s="603"/>
      <c r="BC33" s="603"/>
      <c r="BD33" s="603"/>
      <c r="BE33" s="603"/>
      <c r="BF33" s="604"/>
      <c r="BG33" s="682">
        <v>99.5</v>
      </c>
      <c r="BH33" s="606"/>
      <c r="BI33" s="606"/>
      <c r="BJ33" s="606"/>
      <c r="BK33" s="606"/>
      <c r="BL33" s="606"/>
      <c r="BM33" s="652">
        <v>98.8</v>
      </c>
      <c r="BN33" s="606"/>
      <c r="BO33" s="606"/>
      <c r="BP33" s="606"/>
      <c r="BQ33" s="669"/>
      <c r="BR33" s="682">
        <v>99.4</v>
      </c>
      <c r="BS33" s="606"/>
      <c r="BT33" s="606"/>
      <c r="BU33" s="606"/>
      <c r="BV33" s="606"/>
      <c r="BW33" s="606"/>
      <c r="BX33" s="652">
        <v>98.1</v>
      </c>
      <c r="BY33" s="606"/>
      <c r="BZ33" s="606"/>
      <c r="CA33" s="606"/>
      <c r="CB33" s="669"/>
      <c r="CD33" s="618" t="s">
        <v>318</v>
      </c>
      <c r="CE33" s="619"/>
      <c r="CF33" s="619"/>
      <c r="CG33" s="619"/>
      <c r="CH33" s="619"/>
      <c r="CI33" s="619"/>
      <c r="CJ33" s="619"/>
      <c r="CK33" s="619"/>
      <c r="CL33" s="619"/>
      <c r="CM33" s="619"/>
      <c r="CN33" s="619"/>
      <c r="CO33" s="619"/>
      <c r="CP33" s="619"/>
      <c r="CQ33" s="620"/>
      <c r="CR33" s="621">
        <v>3608446</v>
      </c>
      <c r="CS33" s="634"/>
      <c r="CT33" s="634"/>
      <c r="CU33" s="634"/>
      <c r="CV33" s="634"/>
      <c r="CW33" s="634"/>
      <c r="CX33" s="634"/>
      <c r="CY33" s="635"/>
      <c r="CZ33" s="624">
        <v>57.3</v>
      </c>
      <c r="DA33" s="636"/>
      <c r="DB33" s="636"/>
      <c r="DC33" s="637"/>
      <c r="DD33" s="627">
        <v>2565422</v>
      </c>
      <c r="DE33" s="634"/>
      <c r="DF33" s="634"/>
      <c r="DG33" s="634"/>
      <c r="DH33" s="634"/>
      <c r="DI33" s="634"/>
      <c r="DJ33" s="634"/>
      <c r="DK33" s="635"/>
      <c r="DL33" s="627">
        <v>1179975</v>
      </c>
      <c r="DM33" s="634"/>
      <c r="DN33" s="634"/>
      <c r="DO33" s="634"/>
      <c r="DP33" s="634"/>
      <c r="DQ33" s="634"/>
      <c r="DR33" s="634"/>
      <c r="DS33" s="634"/>
      <c r="DT33" s="634"/>
      <c r="DU33" s="634"/>
      <c r="DV33" s="635"/>
      <c r="DW33" s="624">
        <v>34.799999999999997</v>
      </c>
      <c r="DX33" s="636"/>
      <c r="DY33" s="636"/>
      <c r="DZ33" s="636"/>
      <c r="EA33" s="636"/>
      <c r="EB33" s="636"/>
      <c r="EC33" s="648"/>
    </row>
    <row r="34" spans="2:133" ht="11.25" customHeight="1" x14ac:dyDescent="0.15">
      <c r="B34" s="618" t="s">
        <v>319</v>
      </c>
      <c r="C34" s="619"/>
      <c r="D34" s="619"/>
      <c r="E34" s="619"/>
      <c r="F34" s="619"/>
      <c r="G34" s="619"/>
      <c r="H34" s="619"/>
      <c r="I34" s="619"/>
      <c r="J34" s="619"/>
      <c r="K34" s="619"/>
      <c r="L34" s="619"/>
      <c r="M34" s="619"/>
      <c r="N34" s="619"/>
      <c r="O34" s="619"/>
      <c r="P34" s="619"/>
      <c r="Q34" s="620"/>
      <c r="R34" s="621">
        <v>10806</v>
      </c>
      <c r="S34" s="622"/>
      <c r="T34" s="622"/>
      <c r="U34" s="622"/>
      <c r="V34" s="622"/>
      <c r="W34" s="622"/>
      <c r="X34" s="622"/>
      <c r="Y34" s="623"/>
      <c r="Z34" s="659">
        <v>0.2</v>
      </c>
      <c r="AA34" s="659"/>
      <c r="AB34" s="659"/>
      <c r="AC34" s="659"/>
      <c r="AD34" s="660" t="s">
        <v>232</v>
      </c>
      <c r="AE34" s="660"/>
      <c r="AF34" s="660"/>
      <c r="AG34" s="660"/>
      <c r="AH34" s="660"/>
      <c r="AI34" s="660"/>
      <c r="AJ34" s="660"/>
      <c r="AK34" s="660"/>
      <c r="AL34" s="624" t="s">
        <v>232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940412</v>
      </c>
      <c r="CS34" s="622"/>
      <c r="CT34" s="622"/>
      <c r="CU34" s="622"/>
      <c r="CV34" s="622"/>
      <c r="CW34" s="622"/>
      <c r="CX34" s="622"/>
      <c r="CY34" s="623"/>
      <c r="CZ34" s="624">
        <v>14.9</v>
      </c>
      <c r="DA34" s="636"/>
      <c r="DB34" s="636"/>
      <c r="DC34" s="637"/>
      <c r="DD34" s="627">
        <v>601912</v>
      </c>
      <c r="DE34" s="622"/>
      <c r="DF34" s="622"/>
      <c r="DG34" s="622"/>
      <c r="DH34" s="622"/>
      <c r="DI34" s="622"/>
      <c r="DJ34" s="622"/>
      <c r="DK34" s="623"/>
      <c r="DL34" s="627">
        <v>133427</v>
      </c>
      <c r="DM34" s="622"/>
      <c r="DN34" s="622"/>
      <c r="DO34" s="622"/>
      <c r="DP34" s="622"/>
      <c r="DQ34" s="622"/>
      <c r="DR34" s="622"/>
      <c r="DS34" s="622"/>
      <c r="DT34" s="622"/>
      <c r="DU34" s="622"/>
      <c r="DV34" s="623"/>
      <c r="DW34" s="624">
        <v>3.9</v>
      </c>
      <c r="DX34" s="636"/>
      <c r="DY34" s="636"/>
      <c r="DZ34" s="636"/>
      <c r="EA34" s="636"/>
      <c r="EB34" s="636"/>
      <c r="EC34" s="648"/>
    </row>
    <row r="35" spans="2:133" ht="11.25" customHeight="1" x14ac:dyDescent="0.15">
      <c r="B35" s="618" t="s">
        <v>321</v>
      </c>
      <c r="C35" s="619"/>
      <c r="D35" s="619"/>
      <c r="E35" s="619"/>
      <c r="F35" s="619"/>
      <c r="G35" s="619"/>
      <c r="H35" s="619"/>
      <c r="I35" s="619"/>
      <c r="J35" s="619"/>
      <c r="K35" s="619"/>
      <c r="L35" s="619"/>
      <c r="M35" s="619"/>
      <c r="N35" s="619"/>
      <c r="O35" s="619"/>
      <c r="P35" s="619"/>
      <c r="Q35" s="620"/>
      <c r="R35" s="621">
        <v>443449</v>
      </c>
      <c r="S35" s="622"/>
      <c r="T35" s="622"/>
      <c r="U35" s="622"/>
      <c r="V35" s="622"/>
      <c r="W35" s="622"/>
      <c r="X35" s="622"/>
      <c r="Y35" s="623"/>
      <c r="Z35" s="659">
        <v>6.9</v>
      </c>
      <c r="AA35" s="659"/>
      <c r="AB35" s="659"/>
      <c r="AC35" s="659"/>
      <c r="AD35" s="660" t="s">
        <v>138</v>
      </c>
      <c r="AE35" s="660"/>
      <c r="AF35" s="660"/>
      <c r="AG35" s="660"/>
      <c r="AH35" s="660"/>
      <c r="AI35" s="660"/>
      <c r="AJ35" s="660"/>
      <c r="AK35" s="660"/>
      <c r="AL35" s="624" t="s">
        <v>232</v>
      </c>
      <c r="AM35" s="625"/>
      <c r="AN35" s="625"/>
      <c r="AO35" s="661"/>
      <c r="AP35" s="222"/>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317538</v>
      </c>
      <c r="CS35" s="634"/>
      <c r="CT35" s="634"/>
      <c r="CU35" s="634"/>
      <c r="CV35" s="634"/>
      <c r="CW35" s="634"/>
      <c r="CX35" s="634"/>
      <c r="CY35" s="635"/>
      <c r="CZ35" s="624">
        <v>5</v>
      </c>
      <c r="DA35" s="636"/>
      <c r="DB35" s="636"/>
      <c r="DC35" s="637"/>
      <c r="DD35" s="627">
        <v>232986</v>
      </c>
      <c r="DE35" s="634"/>
      <c r="DF35" s="634"/>
      <c r="DG35" s="634"/>
      <c r="DH35" s="634"/>
      <c r="DI35" s="634"/>
      <c r="DJ35" s="634"/>
      <c r="DK35" s="635"/>
      <c r="DL35" s="627">
        <v>217081</v>
      </c>
      <c r="DM35" s="634"/>
      <c r="DN35" s="634"/>
      <c r="DO35" s="634"/>
      <c r="DP35" s="634"/>
      <c r="DQ35" s="634"/>
      <c r="DR35" s="634"/>
      <c r="DS35" s="634"/>
      <c r="DT35" s="634"/>
      <c r="DU35" s="634"/>
      <c r="DV35" s="635"/>
      <c r="DW35" s="624">
        <v>6.4</v>
      </c>
      <c r="DX35" s="636"/>
      <c r="DY35" s="636"/>
      <c r="DZ35" s="636"/>
      <c r="EA35" s="636"/>
      <c r="EB35" s="636"/>
      <c r="EC35" s="648"/>
    </row>
    <row r="36" spans="2:133" ht="11.25" customHeight="1" x14ac:dyDescent="0.15">
      <c r="B36" s="618" t="s">
        <v>325</v>
      </c>
      <c r="C36" s="619"/>
      <c r="D36" s="619"/>
      <c r="E36" s="619"/>
      <c r="F36" s="619"/>
      <c r="G36" s="619"/>
      <c r="H36" s="619"/>
      <c r="I36" s="619"/>
      <c r="J36" s="619"/>
      <c r="K36" s="619"/>
      <c r="L36" s="619"/>
      <c r="M36" s="619"/>
      <c r="N36" s="619"/>
      <c r="O36" s="619"/>
      <c r="P36" s="619"/>
      <c r="Q36" s="620"/>
      <c r="R36" s="621">
        <v>203773</v>
      </c>
      <c r="S36" s="622"/>
      <c r="T36" s="622"/>
      <c r="U36" s="622"/>
      <c r="V36" s="622"/>
      <c r="W36" s="622"/>
      <c r="X36" s="622"/>
      <c r="Y36" s="623"/>
      <c r="Z36" s="659">
        <v>3.2</v>
      </c>
      <c r="AA36" s="659"/>
      <c r="AB36" s="659"/>
      <c r="AC36" s="659"/>
      <c r="AD36" s="660" t="s">
        <v>232</v>
      </c>
      <c r="AE36" s="660"/>
      <c r="AF36" s="660"/>
      <c r="AG36" s="660"/>
      <c r="AH36" s="660"/>
      <c r="AI36" s="660"/>
      <c r="AJ36" s="660"/>
      <c r="AK36" s="660"/>
      <c r="AL36" s="624" t="s">
        <v>232</v>
      </c>
      <c r="AM36" s="625"/>
      <c r="AN36" s="625"/>
      <c r="AO36" s="661"/>
      <c r="AP36" s="222"/>
      <c r="AQ36" s="670" t="s">
        <v>326</v>
      </c>
      <c r="AR36" s="671"/>
      <c r="AS36" s="671"/>
      <c r="AT36" s="671"/>
      <c r="AU36" s="671"/>
      <c r="AV36" s="671"/>
      <c r="AW36" s="671"/>
      <c r="AX36" s="671"/>
      <c r="AY36" s="672"/>
      <c r="AZ36" s="676">
        <v>1360124</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t="s">
        <v>232</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956012</v>
      </c>
      <c r="CS36" s="622"/>
      <c r="CT36" s="622"/>
      <c r="CU36" s="622"/>
      <c r="CV36" s="622"/>
      <c r="CW36" s="622"/>
      <c r="CX36" s="622"/>
      <c r="CY36" s="623"/>
      <c r="CZ36" s="624">
        <v>15.2</v>
      </c>
      <c r="DA36" s="636"/>
      <c r="DB36" s="636"/>
      <c r="DC36" s="637"/>
      <c r="DD36" s="627">
        <v>798786</v>
      </c>
      <c r="DE36" s="622"/>
      <c r="DF36" s="622"/>
      <c r="DG36" s="622"/>
      <c r="DH36" s="622"/>
      <c r="DI36" s="622"/>
      <c r="DJ36" s="622"/>
      <c r="DK36" s="623"/>
      <c r="DL36" s="627">
        <v>655177</v>
      </c>
      <c r="DM36" s="622"/>
      <c r="DN36" s="622"/>
      <c r="DO36" s="622"/>
      <c r="DP36" s="622"/>
      <c r="DQ36" s="622"/>
      <c r="DR36" s="622"/>
      <c r="DS36" s="622"/>
      <c r="DT36" s="622"/>
      <c r="DU36" s="622"/>
      <c r="DV36" s="623"/>
      <c r="DW36" s="624">
        <v>19.3</v>
      </c>
      <c r="DX36" s="636"/>
      <c r="DY36" s="636"/>
      <c r="DZ36" s="636"/>
      <c r="EA36" s="636"/>
      <c r="EB36" s="636"/>
      <c r="EC36" s="648"/>
    </row>
    <row r="37" spans="2:133" ht="11.25" customHeight="1" x14ac:dyDescent="0.15">
      <c r="B37" s="618" t="s">
        <v>329</v>
      </c>
      <c r="C37" s="619"/>
      <c r="D37" s="619"/>
      <c r="E37" s="619"/>
      <c r="F37" s="619"/>
      <c r="G37" s="619"/>
      <c r="H37" s="619"/>
      <c r="I37" s="619"/>
      <c r="J37" s="619"/>
      <c r="K37" s="619"/>
      <c r="L37" s="619"/>
      <c r="M37" s="619"/>
      <c r="N37" s="619"/>
      <c r="O37" s="619"/>
      <c r="P37" s="619"/>
      <c r="Q37" s="620"/>
      <c r="R37" s="621">
        <v>326281</v>
      </c>
      <c r="S37" s="622"/>
      <c r="T37" s="622"/>
      <c r="U37" s="622"/>
      <c r="V37" s="622"/>
      <c r="W37" s="622"/>
      <c r="X37" s="622"/>
      <c r="Y37" s="623"/>
      <c r="Z37" s="659">
        <v>5.0999999999999996</v>
      </c>
      <c r="AA37" s="659"/>
      <c r="AB37" s="659"/>
      <c r="AC37" s="659"/>
      <c r="AD37" s="660">
        <v>1184</v>
      </c>
      <c r="AE37" s="660"/>
      <c r="AF37" s="660"/>
      <c r="AG37" s="660"/>
      <c r="AH37" s="660"/>
      <c r="AI37" s="660"/>
      <c r="AJ37" s="660"/>
      <c r="AK37" s="660"/>
      <c r="AL37" s="624">
        <v>0</v>
      </c>
      <c r="AM37" s="625"/>
      <c r="AN37" s="625"/>
      <c r="AO37" s="661"/>
      <c r="AQ37" s="654" t="s">
        <v>330</v>
      </c>
      <c r="AR37" s="655"/>
      <c r="AS37" s="655"/>
      <c r="AT37" s="655"/>
      <c r="AU37" s="655"/>
      <c r="AV37" s="655"/>
      <c r="AW37" s="655"/>
      <c r="AX37" s="655"/>
      <c r="AY37" s="656"/>
      <c r="AZ37" s="621">
        <v>685996</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-2458</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338498</v>
      </c>
      <c r="CS37" s="634"/>
      <c r="CT37" s="634"/>
      <c r="CU37" s="634"/>
      <c r="CV37" s="634"/>
      <c r="CW37" s="634"/>
      <c r="CX37" s="634"/>
      <c r="CY37" s="635"/>
      <c r="CZ37" s="624">
        <v>5.4</v>
      </c>
      <c r="DA37" s="636"/>
      <c r="DB37" s="636"/>
      <c r="DC37" s="637"/>
      <c r="DD37" s="627">
        <v>331143</v>
      </c>
      <c r="DE37" s="634"/>
      <c r="DF37" s="634"/>
      <c r="DG37" s="634"/>
      <c r="DH37" s="634"/>
      <c r="DI37" s="634"/>
      <c r="DJ37" s="634"/>
      <c r="DK37" s="635"/>
      <c r="DL37" s="627">
        <v>331143</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15">
      <c r="B38" s="618" t="s">
        <v>333</v>
      </c>
      <c r="C38" s="619"/>
      <c r="D38" s="619"/>
      <c r="E38" s="619"/>
      <c r="F38" s="619"/>
      <c r="G38" s="619"/>
      <c r="H38" s="619"/>
      <c r="I38" s="619"/>
      <c r="J38" s="619"/>
      <c r="K38" s="619"/>
      <c r="L38" s="619"/>
      <c r="M38" s="619"/>
      <c r="N38" s="619"/>
      <c r="O38" s="619"/>
      <c r="P38" s="619"/>
      <c r="Q38" s="620"/>
      <c r="R38" s="621">
        <v>448292</v>
      </c>
      <c r="S38" s="622"/>
      <c r="T38" s="622"/>
      <c r="U38" s="622"/>
      <c r="V38" s="622"/>
      <c r="W38" s="622"/>
      <c r="X38" s="622"/>
      <c r="Y38" s="623"/>
      <c r="Z38" s="659">
        <v>7</v>
      </c>
      <c r="AA38" s="659"/>
      <c r="AB38" s="659"/>
      <c r="AC38" s="659"/>
      <c r="AD38" s="660" t="s">
        <v>232</v>
      </c>
      <c r="AE38" s="660"/>
      <c r="AF38" s="660"/>
      <c r="AG38" s="660"/>
      <c r="AH38" s="660"/>
      <c r="AI38" s="660"/>
      <c r="AJ38" s="660"/>
      <c r="AK38" s="660"/>
      <c r="AL38" s="624" t="s">
        <v>232</v>
      </c>
      <c r="AM38" s="625"/>
      <c r="AN38" s="625"/>
      <c r="AO38" s="661"/>
      <c r="AQ38" s="654" t="s">
        <v>334</v>
      </c>
      <c r="AR38" s="655"/>
      <c r="AS38" s="655"/>
      <c r="AT38" s="655"/>
      <c r="AU38" s="655"/>
      <c r="AV38" s="655"/>
      <c r="AW38" s="655"/>
      <c r="AX38" s="655"/>
      <c r="AY38" s="656"/>
      <c r="AZ38" s="621">
        <v>525149</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718</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1360124</v>
      </c>
      <c r="CS38" s="622"/>
      <c r="CT38" s="622"/>
      <c r="CU38" s="622"/>
      <c r="CV38" s="622"/>
      <c r="CW38" s="622"/>
      <c r="CX38" s="622"/>
      <c r="CY38" s="623"/>
      <c r="CZ38" s="624">
        <v>21.6</v>
      </c>
      <c r="DA38" s="636"/>
      <c r="DB38" s="636"/>
      <c r="DC38" s="637"/>
      <c r="DD38" s="627">
        <v>924764</v>
      </c>
      <c r="DE38" s="622"/>
      <c r="DF38" s="622"/>
      <c r="DG38" s="622"/>
      <c r="DH38" s="622"/>
      <c r="DI38" s="622"/>
      <c r="DJ38" s="622"/>
      <c r="DK38" s="623"/>
      <c r="DL38" s="627">
        <v>174290</v>
      </c>
      <c r="DM38" s="622"/>
      <c r="DN38" s="622"/>
      <c r="DO38" s="622"/>
      <c r="DP38" s="622"/>
      <c r="DQ38" s="622"/>
      <c r="DR38" s="622"/>
      <c r="DS38" s="622"/>
      <c r="DT38" s="622"/>
      <c r="DU38" s="622"/>
      <c r="DV38" s="623"/>
      <c r="DW38" s="624">
        <v>5.0999999999999996</v>
      </c>
      <c r="DX38" s="636"/>
      <c r="DY38" s="636"/>
      <c r="DZ38" s="636"/>
      <c r="EA38" s="636"/>
      <c r="EB38" s="636"/>
      <c r="EC38" s="648"/>
    </row>
    <row r="39" spans="2:133" ht="11.25" customHeight="1" x14ac:dyDescent="0.15">
      <c r="B39" s="618" t="s">
        <v>337</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59" t="s">
        <v>232</v>
      </c>
      <c r="AA39" s="659"/>
      <c r="AB39" s="659"/>
      <c r="AC39" s="659"/>
      <c r="AD39" s="660" t="s">
        <v>232</v>
      </c>
      <c r="AE39" s="660"/>
      <c r="AF39" s="660"/>
      <c r="AG39" s="660"/>
      <c r="AH39" s="660"/>
      <c r="AI39" s="660"/>
      <c r="AJ39" s="660"/>
      <c r="AK39" s="660"/>
      <c r="AL39" s="624" t="s">
        <v>232</v>
      </c>
      <c r="AM39" s="625"/>
      <c r="AN39" s="625"/>
      <c r="AO39" s="661"/>
      <c r="AQ39" s="654" t="s">
        <v>338</v>
      </c>
      <c r="AR39" s="655"/>
      <c r="AS39" s="655"/>
      <c r="AT39" s="655"/>
      <c r="AU39" s="655"/>
      <c r="AV39" s="655"/>
      <c r="AW39" s="655"/>
      <c r="AX39" s="655"/>
      <c r="AY39" s="656"/>
      <c r="AZ39" s="621" t="s">
        <v>232</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1074</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17280</v>
      </c>
      <c r="CS39" s="634"/>
      <c r="CT39" s="634"/>
      <c r="CU39" s="634"/>
      <c r="CV39" s="634"/>
      <c r="CW39" s="634"/>
      <c r="CX39" s="634"/>
      <c r="CY39" s="635"/>
      <c r="CZ39" s="624">
        <v>0.3</v>
      </c>
      <c r="DA39" s="636"/>
      <c r="DB39" s="636"/>
      <c r="DC39" s="637"/>
      <c r="DD39" s="627">
        <v>6974</v>
      </c>
      <c r="DE39" s="634"/>
      <c r="DF39" s="634"/>
      <c r="DG39" s="634"/>
      <c r="DH39" s="634"/>
      <c r="DI39" s="634"/>
      <c r="DJ39" s="634"/>
      <c r="DK39" s="635"/>
      <c r="DL39" s="627" t="s">
        <v>232</v>
      </c>
      <c r="DM39" s="634"/>
      <c r="DN39" s="634"/>
      <c r="DO39" s="634"/>
      <c r="DP39" s="634"/>
      <c r="DQ39" s="634"/>
      <c r="DR39" s="634"/>
      <c r="DS39" s="634"/>
      <c r="DT39" s="634"/>
      <c r="DU39" s="634"/>
      <c r="DV39" s="635"/>
      <c r="DW39" s="624" t="s">
        <v>232</v>
      </c>
      <c r="DX39" s="636"/>
      <c r="DY39" s="636"/>
      <c r="DZ39" s="636"/>
      <c r="EA39" s="636"/>
      <c r="EB39" s="636"/>
      <c r="EC39" s="648"/>
    </row>
    <row r="40" spans="2:133" ht="11.25" customHeight="1" x14ac:dyDescent="0.15">
      <c r="B40" s="618" t="s">
        <v>341</v>
      </c>
      <c r="C40" s="619"/>
      <c r="D40" s="619"/>
      <c r="E40" s="619"/>
      <c r="F40" s="619"/>
      <c r="G40" s="619"/>
      <c r="H40" s="619"/>
      <c r="I40" s="619"/>
      <c r="J40" s="619"/>
      <c r="K40" s="619"/>
      <c r="L40" s="619"/>
      <c r="M40" s="619"/>
      <c r="N40" s="619"/>
      <c r="O40" s="619"/>
      <c r="P40" s="619"/>
      <c r="Q40" s="620"/>
      <c r="R40" s="621">
        <v>31492</v>
      </c>
      <c r="S40" s="622"/>
      <c r="T40" s="622"/>
      <c r="U40" s="622"/>
      <c r="V40" s="622"/>
      <c r="W40" s="622"/>
      <c r="X40" s="622"/>
      <c r="Y40" s="623"/>
      <c r="Z40" s="659">
        <v>0.5</v>
      </c>
      <c r="AA40" s="659"/>
      <c r="AB40" s="659"/>
      <c r="AC40" s="659"/>
      <c r="AD40" s="660" t="s">
        <v>232</v>
      </c>
      <c r="AE40" s="660"/>
      <c r="AF40" s="660"/>
      <c r="AG40" s="660"/>
      <c r="AH40" s="660"/>
      <c r="AI40" s="660"/>
      <c r="AJ40" s="660"/>
      <c r="AK40" s="660"/>
      <c r="AL40" s="624" t="s">
        <v>138</v>
      </c>
      <c r="AM40" s="625"/>
      <c r="AN40" s="625"/>
      <c r="AO40" s="661"/>
      <c r="AQ40" s="654" t="s">
        <v>342</v>
      </c>
      <c r="AR40" s="655"/>
      <c r="AS40" s="655"/>
      <c r="AT40" s="655"/>
      <c r="AU40" s="655"/>
      <c r="AV40" s="655"/>
      <c r="AW40" s="655"/>
      <c r="AX40" s="655"/>
      <c r="AY40" s="656"/>
      <c r="AZ40" s="621" t="s">
        <v>232</v>
      </c>
      <c r="BA40" s="622"/>
      <c r="BB40" s="622"/>
      <c r="BC40" s="622"/>
      <c r="BD40" s="634"/>
      <c r="BE40" s="634"/>
      <c r="BF40" s="657"/>
      <c r="BG40" s="662" t="s">
        <v>343</v>
      </c>
      <c r="BH40" s="663"/>
      <c r="BI40" s="663"/>
      <c r="BJ40" s="663"/>
      <c r="BK40" s="663"/>
      <c r="BL40" s="223"/>
      <c r="BM40" s="619" t="s">
        <v>344</v>
      </c>
      <c r="BN40" s="619"/>
      <c r="BO40" s="619"/>
      <c r="BP40" s="619"/>
      <c r="BQ40" s="619"/>
      <c r="BR40" s="619"/>
      <c r="BS40" s="619"/>
      <c r="BT40" s="619"/>
      <c r="BU40" s="620"/>
      <c r="BV40" s="621">
        <v>88</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v>17080</v>
      </c>
      <c r="CS40" s="622"/>
      <c r="CT40" s="622"/>
      <c r="CU40" s="622"/>
      <c r="CV40" s="622"/>
      <c r="CW40" s="622"/>
      <c r="CX40" s="622"/>
      <c r="CY40" s="623"/>
      <c r="CZ40" s="624">
        <v>0.3</v>
      </c>
      <c r="DA40" s="636"/>
      <c r="DB40" s="636"/>
      <c r="DC40" s="637"/>
      <c r="DD40" s="627" t="s">
        <v>138</v>
      </c>
      <c r="DE40" s="622"/>
      <c r="DF40" s="622"/>
      <c r="DG40" s="622"/>
      <c r="DH40" s="622"/>
      <c r="DI40" s="622"/>
      <c r="DJ40" s="622"/>
      <c r="DK40" s="623"/>
      <c r="DL40" s="627" t="s">
        <v>232</v>
      </c>
      <c r="DM40" s="622"/>
      <c r="DN40" s="622"/>
      <c r="DO40" s="622"/>
      <c r="DP40" s="622"/>
      <c r="DQ40" s="622"/>
      <c r="DR40" s="622"/>
      <c r="DS40" s="622"/>
      <c r="DT40" s="622"/>
      <c r="DU40" s="622"/>
      <c r="DV40" s="623"/>
      <c r="DW40" s="624" t="s">
        <v>232</v>
      </c>
      <c r="DX40" s="636"/>
      <c r="DY40" s="636"/>
      <c r="DZ40" s="636"/>
      <c r="EA40" s="636"/>
      <c r="EB40" s="636"/>
      <c r="EC40" s="648"/>
    </row>
    <row r="41" spans="2:133" ht="11.25" customHeight="1" x14ac:dyDescent="0.15">
      <c r="B41" s="602" t="s">
        <v>346</v>
      </c>
      <c r="C41" s="603"/>
      <c r="D41" s="603"/>
      <c r="E41" s="603"/>
      <c r="F41" s="603"/>
      <c r="G41" s="603"/>
      <c r="H41" s="603"/>
      <c r="I41" s="603"/>
      <c r="J41" s="603"/>
      <c r="K41" s="603"/>
      <c r="L41" s="603"/>
      <c r="M41" s="603"/>
      <c r="N41" s="603"/>
      <c r="O41" s="603"/>
      <c r="P41" s="603"/>
      <c r="Q41" s="604"/>
      <c r="R41" s="605">
        <v>6450240</v>
      </c>
      <c r="S41" s="646"/>
      <c r="T41" s="646"/>
      <c r="U41" s="646"/>
      <c r="V41" s="646"/>
      <c r="W41" s="646"/>
      <c r="X41" s="646"/>
      <c r="Y41" s="649"/>
      <c r="Z41" s="650">
        <v>100</v>
      </c>
      <c r="AA41" s="650"/>
      <c r="AB41" s="650"/>
      <c r="AC41" s="650"/>
      <c r="AD41" s="651">
        <v>3363199</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36894</v>
      </c>
      <c r="BA41" s="622"/>
      <c r="BB41" s="622"/>
      <c r="BC41" s="622"/>
      <c r="BD41" s="634"/>
      <c r="BE41" s="634"/>
      <c r="BF41" s="657"/>
      <c r="BG41" s="662"/>
      <c r="BH41" s="663"/>
      <c r="BI41" s="663"/>
      <c r="BJ41" s="663"/>
      <c r="BK41" s="663"/>
      <c r="BL41" s="223"/>
      <c r="BM41" s="619" t="s">
        <v>348</v>
      </c>
      <c r="BN41" s="619"/>
      <c r="BO41" s="619"/>
      <c r="BP41" s="619"/>
      <c r="BQ41" s="619"/>
      <c r="BR41" s="619"/>
      <c r="BS41" s="619"/>
      <c r="BT41" s="619"/>
      <c r="BU41" s="620"/>
      <c r="BV41" s="621" t="s">
        <v>232</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232</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350</v>
      </c>
      <c r="AR42" s="667"/>
      <c r="AS42" s="667"/>
      <c r="AT42" s="667"/>
      <c r="AU42" s="667"/>
      <c r="AV42" s="667"/>
      <c r="AW42" s="667"/>
      <c r="AX42" s="667"/>
      <c r="AY42" s="668"/>
      <c r="AZ42" s="605">
        <v>112085</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387</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909168</v>
      </c>
      <c r="CS42" s="634"/>
      <c r="CT42" s="634"/>
      <c r="CU42" s="634"/>
      <c r="CV42" s="634"/>
      <c r="CW42" s="634"/>
      <c r="CX42" s="634"/>
      <c r="CY42" s="635"/>
      <c r="CZ42" s="624">
        <v>14.4</v>
      </c>
      <c r="DA42" s="636"/>
      <c r="DB42" s="636"/>
      <c r="DC42" s="637"/>
      <c r="DD42" s="627">
        <v>286977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353</v>
      </c>
      <c r="CD43" s="618" t="s">
        <v>354</v>
      </c>
      <c r="CE43" s="619"/>
      <c r="CF43" s="619"/>
      <c r="CG43" s="619"/>
      <c r="CH43" s="619"/>
      <c r="CI43" s="619"/>
      <c r="CJ43" s="619"/>
      <c r="CK43" s="619"/>
      <c r="CL43" s="619"/>
      <c r="CM43" s="619"/>
      <c r="CN43" s="619"/>
      <c r="CO43" s="619"/>
      <c r="CP43" s="619"/>
      <c r="CQ43" s="620"/>
      <c r="CR43" s="621">
        <v>35420</v>
      </c>
      <c r="CS43" s="634"/>
      <c r="CT43" s="634"/>
      <c r="CU43" s="634"/>
      <c r="CV43" s="634"/>
      <c r="CW43" s="634"/>
      <c r="CX43" s="634"/>
      <c r="CY43" s="635"/>
      <c r="CZ43" s="624">
        <v>0.6</v>
      </c>
      <c r="DA43" s="636"/>
      <c r="DB43" s="636"/>
      <c r="DC43" s="637"/>
      <c r="DD43" s="627">
        <v>35420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356</v>
      </c>
      <c r="CG44" s="619"/>
      <c r="CH44" s="619"/>
      <c r="CI44" s="619"/>
      <c r="CJ44" s="619"/>
      <c r="CK44" s="619"/>
      <c r="CL44" s="619"/>
      <c r="CM44" s="619"/>
      <c r="CN44" s="619"/>
      <c r="CO44" s="619"/>
      <c r="CP44" s="619"/>
      <c r="CQ44" s="620"/>
      <c r="CR44" s="621">
        <v>909168</v>
      </c>
      <c r="CS44" s="622"/>
      <c r="CT44" s="622"/>
      <c r="CU44" s="622"/>
      <c r="CV44" s="622"/>
      <c r="CW44" s="622"/>
      <c r="CX44" s="622"/>
      <c r="CY44" s="623"/>
      <c r="CZ44" s="624">
        <v>14.4</v>
      </c>
      <c r="DA44" s="625"/>
      <c r="DB44" s="625"/>
      <c r="DC44" s="626"/>
      <c r="DD44" s="627">
        <v>286977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157488</v>
      </c>
      <c r="CS45" s="634"/>
      <c r="CT45" s="634"/>
      <c r="CU45" s="634"/>
      <c r="CV45" s="634"/>
      <c r="CW45" s="634"/>
      <c r="CX45" s="634"/>
      <c r="CY45" s="635"/>
      <c r="CZ45" s="624">
        <v>2.5</v>
      </c>
      <c r="DA45" s="636"/>
      <c r="DB45" s="636"/>
      <c r="DC45" s="637"/>
      <c r="DD45" s="627">
        <v>5485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359</v>
      </c>
      <c r="CG46" s="619"/>
      <c r="CH46" s="619"/>
      <c r="CI46" s="619"/>
      <c r="CJ46" s="619"/>
      <c r="CK46" s="619"/>
      <c r="CL46" s="619"/>
      <c r="CM46" s="619"/>
      <c r="CN46" s="619"/>
      <c r="CO46" s="619"/>
      <c r="CP46" s="619"/>
      <c r="CQ46" s="620"/>
      <c r="CR46" s="621">
        <v>696580</v>
      </c>
      <c r="CS46" s="622"/>
      <c r="CT46" s="622"/>
      <c r="CU46" s="622"/>
      <c r="CV46" s="622"/>
      <c r="CW46" s="622"/>
      <c r="CX46" s="622"/>
      <c r="CY46" s="623"/>
      <c r="CZ46" s="624">
        <v>11.1</v>
      </c>
      <c r="DA46" s="625"/>
      <c r="DB46" s="625"/>
      <c r="DC46" s="626"/>
      <c r="DD46" s="627">
        <v>276221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360</v>
      </c>
      <c r="CG47" s="619"/>
      <c r="CH47" s="619"/>
      <c r="CI47" s="619"/>
      <c r="CJ47" s="619"/>
      <c r="CK47" s="619"/>
      <c r="CL47" s="619"/>
      <c r="CM47" s="619"/>
      <c r="CN47" s="619"/>
      <c r="CO47" s="619"/>
      <c r="CP47" s="619"/>
      <c r="CQ47" s="620"/>
      <c r="CR47" s="621" t="s">
        <v>232</v>
      </c>
      <c r="CS47" s="634"/>
      <c r="CT47" s="634"/>
      <c r="CU47" s="634"/>
      <c r="CV47" s="634"/>
      <c r="CW47" s="634"/>
      <c r="CX47" s="634"/>
      <c r="CY47" s="635"/>
      <c r="CZ47" s="624" t="s">
        <v>361</v>
      </c>
      <c r="DA47" s="636"/>
      <c r="DB47" s="636"/>
      <c r="DC47" s="637"/>
      <c r="DD47" s="627" t="s">
        <v>361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361</v>
      </c>
      <c r="CS48" s="622"/>
      <c r="CT48" s="622"/>
      <c r="CU48" s="622"/>
      <c r="CV48" s="622"/>
      <c r="CW48" s="622"/>
      <c r="CX48" s="622"/>
      <c r="CY48" s="623"/>
      <c r="CZ48" s="624" t="s">
        <v>361</v>
      </c>
      <c r="DA48" s="625"/>
      <c r="DB48" s="625"/>
      <c r="DC48" s="626"/>
      <c r="DD48" s="627" t="s">
        <v>361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6297775</v>
      </c>
      <c r="CS49" s="606"/>
      <c r="CT49" s="606"/>
      <c r="CU49" s="606"/>
      <c r="CV49" s="606"/>
      <c r="CW49" s="606"/>
      <c r="CX49" s="606"/>
      <c r="CY49" s="607"/>
      <c r="CZ49" s="608">
        <v>100</v>
      </c>
      <c r="DA49" s="609"/>
      <c r="DB49" s="609"/>
      <c r="DC49" s="610"/>
      <c r="DD49" s="611">
        <v>4328704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oiBB2hYcRm476fga3OcACyeohwVNxTL9Y7pX1iruIwjRkOFk2BAdVEqdnmnmAPjdbGasFC/NTLqe8V88YF0gg==" saltValue="5kX3IWQffQYZ80CEThW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365</v>
      </c>
      <c r="DK2" s="1092"/>
      <c r="DL2" s="1092"/>
      <c r="DM2" s="1092"/>
      <c r="DN2" s="1092"/>
      <c r="DO2" s="1093"/>
      <c r="DP2" s="228"/>
      <c r="DQ2" s="1091" t="s">
        <v>366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386</v>
      </c>
      <c r="C7" s="1048"/>
      <c r="D7" s="1048"/>
      <c r="E7" s="1048"/>
      <c r="F7" s="1048"/>
      <c r="G7" s="1048"/>
      <c r="H7" s="1048"/>
      <c r="I7" s="1048"/>
      <c r="J7" s="1048"/>
      <c r="K7" s="1048"/>
      <c r="L7" s="1048"/>
      <c r="M7" s="1048"/>
      <c r="N7" s="1048"/>
      <c r="O7" s="1048"/>
      <c r="P7" s="1049"/>
      <c r="Q7" s="1102">
        <v>6368</v>
      </c>
      <c r="R7" s="1103"/>
      <c r="S7" s="1103"/>
      <c r="T7" s="1103"/>
      <c r="U7" s="1103"/>
      <c r="V7" s="1103">
        <v>6216</v>
      </c>
      <c r="W7" s="1103"/>
      <c r="X7" s="1103"/>
      <c r="Y7" s="1103"/>
      <c r="Z7" s="1103"/>
      <c r="AA7" s="1103">
        <v>152</v>
      </c>
      <c r="AB7" s="1103"/>
      <c r="AC7" s="1103"/>
      <c r="AD7" s="1103"/>
      <c r="AE7" s="1104"/>
      <c r="AF7" s="1105">
        <v>65</v>
      </c>
      <c r="AG7" s="1106"/>
      <c r="AH7" s="1106"/>
      <c r="AI7" s="1106"/>
      <c r="AJ7" s="1107"/>
      <c r="AK7" s="1108">
        <v>443</v>
      </c>
      <c r="AL7" s="1109"/>
      <c r="AM7" s="1109"/>
      <c r="AN7" s="1109"/>
      <c r="AO7" s="1109"/>
      <c r="AP7" s="1109">
        <v>6654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41</v>
      </c>
      <c r="R8" s="1039"/>
      <c r="S8" s="1039"/>
      <c r="T8" s="1039"/>
      <c r="U8" s="1039"/>
      <c r="V8" s="1039">
        <v>41</v>
      </c>
      <c r="W8" s="1039"/>
      <c r="X8" s="1039"/>
      <c r="Y8" s="1039"/>
      <c r="Z8" s="1039"/>
      <c r="AA8" s="1039" t="s">
        <v>588</v>
      </c>
      <c r="AB8" s="1039"/>
      <c r="AC8" s="1039"/>
      <c r="AD8" s="1039"/>
      <c r="AE8" s="1040"/>
      <c r="AF8" s="1035" t="s">
        <v>388</v>
      </c>
      <c r="AG8" s="1036"/>
      <c r="AH8" s="1036"/>
      <c r="AI8" s="1036"/>
      <c r="AJ8" s="1037"/>
      <c r="AK8" s="1080">
        <v>10</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85</v>
      </c>
      <c r="R9" s="1039"/>
      <c r="S9" s="1039"/>
      <c r="T9" s="1039"/>
      <c r="U9" s="1039"/>
      <c r="V9" s="1039">
        <v>85</v>
      </c>
      <c r="W9" s="1039"/>
      <c r="X9" s="1039"/>
      <c r="Y9" s="1039"/>
      <c r="Z9" s="1039"/>
      <c r="AA9" s="1039" t="s">
        <v>588</v>
      </c>
      <c r="AB9" s="1039"/>
      <c r="AC9" s="1039"/>
      <c r="AD9" s="1039"/>
      <c r="AE9" s="1040"/>
      <c r="AF9" s="1035" t="s">
        <v>388</v>
      </c>
      <c r="AG9" s="1036"/>
      <c r="AH9" s="1036"/>
      <c r="AI9" s="1036"/>
      <c r="AJ9" s="1037"/>
      <c r="AK9" s="1080">
        <v>34</v>
      </c>
      <c r="AL9" s="1081"/>
      <c r="AM9" s="1081"/>
      <c r="AN9" s="1081"/>
      <c r="AO9" s="1081"/>
      <c r="AP9" s="1081">
        <v>43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6450</v>
      </c>
      <c r="R23" s="1061"/>
      <c r="S23" s="1061"/>
      <c r="T23" s="1061"/>
      <c r="U23" s="1061"/>
      <c r="V23" s="1061">
        <v>6298</v>
      </c>
      <c r="W23" s="1061"/>
      <c r="X23" s="1061"/>
      <c r="Y23" s="1061"/>
      <c r="Z23" s="1061"/>
      <c r="AA23" s="1061">
        <v>152</v>
      </c>
      <c r="AB23" s="1061"/>
      <c r="AC23" s="1061"/>
      <c r="AD23" s="1061"/>
      <c r="AE23" s="1068"/>
      <c r="AF23" s="1069">
        <v>65</v>
      </c>
      <c r="AG23" s="1061"/>
      <c r="AH23" s="1061"/>
      <c r="AI23" s="1061"/>
      <c r="AJ23" s="1070"/>
      <c r="AK23" s="1071"/>
      <c r="AL23" s="1072"/>
      <c r="AM23" s="1072"/>
      <c r="AN23" s="1072"/>
      <c r="AO23" s="1072"/>
      <c r="AP23" s="1061">
        <v>6697</v>
      </c>
      <c r="AQ23" s="1061"/>
      <c r="AR23" s="1061"/>
      <c r="AS23" s="1061"/>
      <c r="AT23" s="1061"/>
      <c r="AU23" s="1062"/>
      <c r="AV23" s="1062"/>
      <c r="AW23" s="1062"/>
      <c r="AX23" s="1062"/>
      <c r="AY23" s="1063"/>
      <c r="AZ23" s="1064" t="s">
        <v>388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585</v>
      </c>
      <c r="R28" s="1051"/>
      <c r="S28" s="1051"/>
      <c r="T28" s="1051"/>
      <c r="U28" s="1051"/>
      <c r="V28" s="1051">
        <v>585</v>
      </c>
      <c r="W28" s="1051"/>
      <c r="X28" s="1051"/>
      <c r="Y28" s="1051"/>
      <c r="Z28" s="1051"/>
      <c r="AA28" s="1051" t="s">
        <v>588</v>
      </c>
      <c r="AB28" s="1051"/>
      <c r="AC28" s="1051"/>
      <c r="AD28" s="1051"/>
      <c r="AE28" s="1052"/>
      <c r="AF28" s="1053" t="s">
        <v>404</v>
      </c>
      <c r="AG28" s="1051"/>
      <c r="AH28" s="1051"/>
      <c r="AI28" s="1051"/>
      <c r="AJ28" s="1054"/>
      <c r="AK28" s="1042">
        <v>57</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210</v>
      </c>
      <c r="R29" s="1039"/>
      <c r="S29" s="1039"/>
      <c r="T29" s="1039"/>
      <c r="U29" s="1039"/>
      <c r="V29" s="1039">
        <v>210</v>
      </c>
      <c r="W29" s="1039"/>
      <c r="X29" s="1039"/>
      <c r="Y29" s="1039"/>
      <c r="Z29" s="1039"/>
      <c r="AA29" s="1039" t="s">
        <v>588</v>
      </c>
      <c r="AB29" s="1039"/>
      <c r="AC29" s="1039"/>
      <c r="AD29" s="1039"/>
      <c r="AE29" s="1040"/>
      <c r="AF29" s="1035" t="s">
        <v>404</v>
      </c>
      <c r="AG29" s="1036"/>
      <c r="AH29" s="1036"/>
      <c r="AI29" s="1036"/>
      <c r="AJ29" s="1037"/>
      <c r="AK29" s="980">
        <v>112</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992</v>
      </c>
      <c r="R30" s="1039"/>
      <c r="S30" s="1039"/>
      <c r="T30" s="1039"/>
      <c r="U30" s="1039"/>
      <c r="V30" s="1039">
        <v>665</v>
      </c>
      <c r="W30" s="1039"/>
      <c r="X30" s="1039"/>
      <c r="Y30" s="1039"/>
      <c r="Z30" s="1039"/>
      <c r="AA30" s="1039">
        <v>326</v>
      </c>
      <c r="AB30" s="1039"/>
      <c r="AC30" s="1039"/>
      <c r="AD30" s="1039"/>
      <c r="AE30" s="1040"/>
      <c r="AF30" s="1035">
        <v>326</v>
      </c>
      <c r="AG30" s="1036"/>
      <c r="AH30" s="1036"/>
      <c r="AI30" s="1036"/>
      <c r="AJ30" s="1037"/>
      <c r="AK30" s="980">
        <v>558</v>
      </c>
      <c r="AL30" s="971"/>
      <c r="AM30" s="971"/>
      <c r="AN30" s="971"/>
      <c r="AO30" s="971"/>
      <c r="AP30" s="971">
        <v>627</v>
      </c>
      <c r="AQ30" s="971"/>
      <c r="AR30" s="971"/>
      <c r="AS30" s="971"/>
      <c r="AT30" s="971"/>
      <c r="AU30" s="971">
        <v>481</v>
      </c>
      <c r="AV30" s="971"/>
      <c r="AW30" s="971"/>
      <c r="AX30" s="971"/>
      <c r="AY30" s="971"/>
      <c r="AZ30" s="1041" t="s">
        <v>602</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602</v>
      </c>
      <c r="R31" s="1039"/>
      <c r="S31" s="1039"/>
      <c r="T31" s="1039"/>
      <c r="U31" s="1039"/>
      <c r="V31" s="1039">
        <v>274</v>
      </c>
      <c r="W31" s="1039"/>
      <c r="X31" s="1039"/>
      <c r="Y31" s="1039"/>
      <c r="Z31" s="1039"/>
      <c r="AA31" s="1039">
        <v>328</v>
      </c>
      <c r="AB31" s="1039"/>
      <c r="AC31" s="1039"/>
      <c r="AD31" s="1039"/>
      <c r="AE31" s="1040"/>
      <c r="AF31" s="1035">
        <v>328</v>
      </c>
      <c r="AG31" s="1036"/>
      <c r="AH31" s="1036"/>
      <c r="AI31" s="1036"/>
      <c r="AJ31" s="1037"/>
      <c r="AK31" s="980">
        <v>472</v>
      </c>
      <c r="AL31" s="971"/>
      <c r="AM31" s="971"/>
      <c r="AN31" s="971"/>
      <c r="AO31" s="971"/>
      <c r="AP31" s="971">
        <v>129</v>
      </c>
      <c r="AQ31" s="971"/>
      <c r="AR31" s="971"/>
      <c r="AS31" s="971"/>
      <c r="AT31" s="971"/>
      <c r="AU31" s="971">
        <v>97</v>
      </c>
      <c r="AV31" s="971"/>
      <c r="AW31" s="971"/>
      <c r="AX31" s="971"/>
      <c r="AY31" s="971"/>
      <c r="AZ31" s="1041" t="s">
        <v>602</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346</v>
      </c>
      <c r="R32" s="1039"/>
      <c r="S32" s="1039"/>
      <c r="T32" s="1039"/>
      <c r="U32" s="1039"/>
      <c r="V32" s="1039">
        <v>232</v>
      </c>
      <c r="W32" s="1039"/>
      <c r="X32" s="1039"/>
      <c r="Y32" s="1039"/>
      <c r="Z32" s="1039"/>
      <c r="AA32" s="1039">
        <v>114</v>
      </c>
      <c r="AB32" s="1039"/>
      <c r="AC32" s="1039"/>
      <c r="AD32" s="1039"/>
      <c r="AE32" s="1040"/>
      <c r="AF32" s="1035">
        <v>114</v>
      </c>
      <c r="AG32" s="1036"/>
      <c r="AH32" s="1036"/>
      <c r="AI32" s="1036"/>
      <c r="AJ32" s="1037"/>
      <c r="AK32" s="980">
        <v>214</v>
      </c>
      <c r="AL32" s="971"/>
      <c r="AM32" s="971"/>
      <c r="AN32" s="971"/>
      <c r="AO32" s="971"/>
      <c r="AP32" s="971">
        <v>413</v>
      </c>
      <c r="AQ32" s="971"/>
      <c r="AR32" s="971"/>
      <c r="AS32" s="971"/>
      <c r="AT32" s="971"/>
      <c r="AU32" s="971">
        <v>412</v>
      </c>
      <c r="AV32" s="971"/>
      <c r="AW32" s="971"/>
      <c r="AX32" s="971"/>
      <c r="AY32" s="971"/>
      <c r="AZ32" s="1041" t="s">
        <v>602</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768</v>
      </c>
      <c r="AG63" s="959"/>
      <c r="AH63" s="959"/>
      <c r="AI63" s="959"/>
      <c r="AJ63" s="1022"/>
      <c r="AK63" s="1023"/>
      <c r="AL63" s="963"/>
      <c r="AM63" s="963"/>
      <c r="AN63" s="963"/>
      <c r="AO63" s="963"/>
      <c r="AP63" s="959">
        <v>1169</v>
      </c>
      <c r="AQ63" s="959"/>
      <c r="AR63" s="959"/>
      <c r="AS63" s="959"/>
      <c r="AT63" s="959"/>
      <c r="AU63" s="959">
        <v>990</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7254</v>
      </c>
      <c r="R68" s="982"/>
      <c r="S68" s="982"/>
      <c r="T68" s="982"/>
      <c r="U68" s="982"/>
      <c r="V68" s="982">
        <v>6917</v>
      </c>
      <c r="W68" s="982"/>
      <c r="X68" s="982"/>
      <c r="Y68" s="982"/>
      <c r="Z68" s="982"/>
      <c r="AA68" s="982">
        <v>337</v>
      </c>
      <c r="AB68" s="982"/>
      <c r="AC68" s="982"/>
      <c r="AD68" s="982"/>
      <c r="AE68" s="982"/>
      <c r="AF68" s="982">
        <v>337</v>
      </c>
      <c r="AG68" s="982"/>
      <c r="AH68" s="982"/>
      <c r="AI68" s="982"/>
      <c r="AJ68" s="982"/>
      <c r="AK68" s="982" t="s">
        <v>523</v>
      </c>
      <c r="AL68" s="982"/>
      <c r="AM68" s="982"/>
      <c r="AN68" s="982"/>
      <c r="AO68" s="982"/>
      <c r="AP68" s="982" t="s">
        <v>523</v>
      </c>
      <c r="AQ68" s="982"/>
      <c r="AR68" s="982"/>
      <c r="AS68" s="982"/>
      <c r="AT68" s="982"/>
      <c r="AU68" s="982" t="s">
        <v>523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2273</v>
      </c>
      <c r="R69" s="971"/>
      <c r="S69" s="971"/>
      <c r="T69" s="971"/>
      <c r="U69" s="971"/>
      <c r="V69" s="971">
        <v>2162</v>
      </c>
      <c r="W69" s="971"/>
      <c r="X69" s="971"/>
      <c r="Y69" s="971"/>
      <c r="Z69" s="971"/>
      <c r="AA69" s="971">
        <v>111</v>
      </c>
      <c r="AB69" s="971"/>
      <c r="AC69" s="971"/>
      <c r="AD69" s="971"/>
      <c r="AE69" s="971"/>
      <c r="AF69" s="971">
        <v>111</v>
      </c>
      <c r="AG69" s="971"/>
      <c r="AH69" s="971"/>
      <c r="AI69" s="971"/>
      <c r="AJ69" s="971"/>
      <c r="AK69" s="971" t="s">
        <v>523</v>
      </c>
      <c r="AL69" s="971"/>
      <c r="AM69" s="971"/>
      <c r="AN69" s="971"/>
      <c r="AO69" s="971"/>
      <c r="AP69" s="971" t="s">
        <v>523</v>
      </c>
      <c r="AQ69" s="971"/>
      <c r="AR69" s="971"/>
      <c r="AS69" s="971"/>
      <c r="AT69" s="971"/>
      <c r="AU69" s="971" t="s">
        <v>523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983883</v>
      </c>
      <c r="R70" s="971"/>
      <c r="S70" s="971"/>
      <c r="T70" s="971"/>
      <c r="U70" s="971"/>
      <c r="V70" s="971">
        <v>942967</v>
      </c>
      <c r="W70" s="971"/>
      <c r="X70" s="971"/>
      <c r="Y70" s="971"/>
      <c r="Z70" s="971"/>
      <c r="AA70" s="971">
        <v>40916</v>
      </c>
      <c r="AB70" s="971"/>
      <c r="AC70" s="971"/>
      <c r="AD70" s="971"/>
      <c r="AE70" s="971"/>
      <c r="AF70" s="971">
        <v>40916</v>
      </c>
      <c r="AG70" s="971"/>
      <c r="AH70" s="971"/>
      <c r="AI70" s="971"/>
      <c r="AJ70" s="971"/>
      <c r="AK70" s="971">
        <v>1</v>
      </c>
      <c r="AL70" s="971"/>
      <c r="AM70" s="971"/>
      <c r="AN70" s="971"/>
      <c r="AO70" s="971"/>
      <c r="AP70" s="971" t="s">
        <v>523</v>
      </c>
      <c r="AQ70" s="971"/>
      <c r="AR70" s="971"/>
      <c r="AS70" s="971"/>
      <c r="AT70" s="971"/>
      <c r="AU70" s="971" t="s">
        <v>523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4</v>
      </c>
      <c r="R71" s="971"/>
      <c r="S71" s="971"/>
      <c r="T71" s="971"/>
      <c r="U71" s="971"/>
      <c r="V71" s="971">
        <v>4</v>
      </c>
      <c r="W71" s="971"/>
      <c r="X71" s="971"/>
      <c r="Y71" s="971"/>
      <c r="Z71" s="971"/>
      <c r="AA71" s="971" t="s">
        <v>588</v>
      </c>
      <c r="AB71" s="971"/>
      <c r="AC71" s="971"/>
      <c r="AD71" s="971"/>
      <c r="AE71" s="971"/>
      <c r="AF71" s="971" t="s">
        <v>588</v>
      </c>
      <c r="AG71" s="971"/>
      <c r="AH71" s="971"/>
      <c r="AI71" s="971"/>
      <c r="AJ71" s="971"/>
      <c r="AK71" s="971">
        <v>4</v>
      </c>
      <c r="AL71" s="971"/>
      <c r="AM71" s="971"/>
      <c r="AN71" s="971"/>
      <c r="AO71" s="971"/>
      <c r="AP71" s="971" t="s">
        <v>523</v>
      </c>
      <c r="AQ71" s="971"/>
      <c r="AR71" s="971"/>
      <c r="AS71" s="971"/>
      <c r="AT71" s="971"/>
      <c r="AU71" s="971" t="s">
        <v>523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339</v>
      </c>
      <c r="R72" s="971"/>
      <c r="S72" s="971"/>
      <c r="T72" s="971"/>
      <c r="U72" s="971"/>
      <c r="V72" s="971">
        <v>327</v>
      </c>
      <c r="W72" s="971"/>
      <c r="X72" s="971"/>
      <c r="Y72" s="971"/>
      <c r="Z72" s="971"/>
      <c r="AA72" s="971">
        <v>12</v>
      </c>
      <c r="AB72" s="971"/>
      <c r="AC72" s="971"/>
      <c r="AD72" s="971"/>
      <c r="AE72" s="971"/>
      <c r="AF72" s="971">
        <v>12</v>
      </c>
      <c r="AG72" s="971"/>
      <c r="AH72" s="971"/>
      <c r="AI72" s="971"/>
      <c r="AJ72" s="971"/>
      <c r="AK72" s="971" t="s">
        <v>523</v>
      </c>
      <c r="AL72" s="971"/>
      <c r="AM72" s="971"/>
      <c r="AN72" s="971"/>
      <c r="AO72" s="971"/>
      <c r="AP72" s="971" t="s">
        <v>523</v>
      </c>
      <c r="AQ72" s="971"/>
      <c r="AR72" s="971"/>
      <c r="AS72" s="971"/>
      <c r="AT72" s="971"/>
      <c r="AU72" s="971" t="s">
        <v>523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286</v>
      </c>
      <c r="R73" s="971"/>
      <c r="S73" s="971"/>
      <c r="T73" s="971"/>
      <c r="U73" s="971"/>
      <c r="V73" s="971">
        <v>271</v>
      </c>
      <c r="W73" s="971"/>
      <c r="X73" s="971"/>
      <c r="Y73" s="971"/>
      <c r="Z73" s="971"/>
      <c r="AA73" s="971">
        <v>15</v>
      </c>
      <c r="AB73" s="971"/>
      <c r="AC73" s="971"/>
      <c r="AD73" s="971"/>
      <c r="AE73" s="971"/>
      <c r="AF73" s="971">
        <v>15</v>
      </c>
      <c r="AG73" s="971"/>
      <c r="AH73" s="971"/>
      <c r="AI73" s="971"/>
      <c r="AJ73" s="971"/>
      <c r="AK73" s="971" t="s">
        <v>523</v>
      </c>
      <c r="AL73" s="971"/>
      <c r="AM73" s="971"/>
      <c r="AN73" s="971"/>
      <c r="AO73" s="971"/>
      <c r="AP73" s="971" t="s">
        <v>523</v>
      </c>
      <c r="AQ73" s="971"/>
      <c r="AR73" s="971"/>
      <c r="AS73" s="971"/>
      <c r="AT73" s="971"/>
      <c r="AU73" s="971" t="s">
        <v>523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9179</v>
      </c>
      <c r="R74" s="971"/>
      <c r="S74" s="971"/>
      <c r="T74" s="971"/>
      <c r="U74" s="971"/>
      <c r="V74" s="971">
        <v>8931</v>
      </c>
      <c r="W74" s="971"/>
      <c r="X74" s="971"/>
      <c r="Y74" s="971"/>
      <c r="Z74" s="971"/>
      <c r="AA74" s="971">
        <v>248</v>
      </c>
      <c r="AB74" s="971"/>
      <c r="AC74" s="971"/>
      <c r="AD74" s="971"/>
      <c r="AE74" s="971"/>
      <c r="AF74" s="971">
        <v>248</v>
      </c>
      <c r="AG74" s="971"/>
      <c r="AH74" s="971"/>
      <c r="AI74" s="971"/>
      <c r="AJ74" s="971"/>
      <c r="AK74" s="981" t="s">
        <v>588</v>
      </c>
      <c r="AL74" s="979"/>
      <c r="AM74" s="979"/>
      <c r="AN74" s="979"/>
      <c r="AO74" s="980"/>
      <c r="AP74" s="981" t="s">
        <v>523</v>
      </c>
      <c r="AQ74" s="979"/>
      <c r="AR74" s="979"/>
      <c r="AS74" s="979"/>
      <c r="AT74" s="980"/>
      <c r="AU74" s="981" t="s">
        <v>523</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55719</v>
      </c>
      <c r="R75" s="979"/>
      <c r="S75" s="979"/>
      <c r="T75" s="979"/>
      <c r="U75" s="980"/>
      <c r="V75" s="981">
        <v>54217</v>
      </c>
      <c r="W75" s="979"/>
      <c r="X75" s="979"/>
      <c r="Y75" s="979"/>
      <c r="Z75" s="980"/>
      <c r="AA75" s="981">
        <v>1502</v>
      </c>
      <c r="AB75" s="979"/>
      <c r="AC75" s="979"/>
      <c r="AD75" s="979"/>
      <c r="AE75" s="980"/>
      <c r="AF75" s="981">
        <v>1502</v>
      </c>
      <c r="AG75" s="979"/>
      <c r="AH75" s="979"/>
      <c r="AI75" s="979"/>
      <c r="AJ75" s="980"/>
      <c r="AK75" s="981">
        <v>8177</v>
      </c>
      <c r="AL75" s="979"/>
      <c r="AM75" s="979"/>
      <c r="AN75" s="979"/>
      <c r="AO75" s="980"/>
      <c r="AP75" s="981" t="s">
        <v>588</v>
      </c>
      <c r="AQ75" s="979"/>
      <c r="AR75" s="979"/>
      <c r="AS75" s="979"/>
      <c r="AT75" s="980"/>
      <c r="AU75" s="981" t="s">
        <v>588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43141</v>
      </c>
      <c r="AG88" s="959"/>
      <c r="AH88" s="959"/>
      <c r="AI88" s="959"/>
      <c r="AJ88" s="959"/>
      <c r="AK88" s="963"/>
      <c r="AL88" s="963"/>
      <c r="AM88" s="963"/>
      <c r="AN88" s="963"/>
      <c r="AO88" s="963"/>
      <c r="AP88" s="959" t="s">
        <v>603</v>
      </c>
      <c r="AQ88" s="959"/>
      <c r="AR88" s="959"/>
      <c r="AS88" s="959"/>
      <c r="AT88" s="959"/>
      <c r="AU88" s="959" t="s">
        <v>603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305</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305</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305</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511650</v>
      </c>
      <c r="AB110" s="889"/>
      <c r="AC110" s="889"/>
      <c r="AD110" s="889"/>
      <c r="AE110" s="890"/>
      <c r="AF110" s="891">
        <v>521615</v>
      </c>
      <c r="AG110" s="889"/>
      <c r="AH110" s="889"/>
      <c r="AI110" s="889"/>
      <c r="AJ110" s="890"/>
      <c r="AK110" s="891">
        <v>539510</v>
      </c>
      <c r="AL110" s="889"/>
      <c r="AM110" s="889"/>
      <c r="AN110" s="889"/>
      <c r="AO110" s="890"/>
      <c r="AP110" s="892">
        <v>18.399999999999999</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6599864</v>
      </c>
      <c r="BR110" s="842"/>
      <c r="BS110" s="842"/>
      <c r="BT110" s="842"/>
      <c r="BU110" s="842"/>
      <c r="BV110" s="842">
        <v>6730337</v>
      </c>
      <c r="BW110" s="842"/>
      <c r="BX110" s="842"/>
      <c r="BY110" s="842"/>
      <c r="BZ110" s="842"/>
      <c r="CA110" s="842">
        <v>6654020</v>
      </c>
      <c r="CB110" s="842"/>
      <c r="CC110" s="842"/>
      <c r="CD110" s="842"/>
      <c r="CE110" s="842"/>
      <c r="CF110" s="866">
        <v>227.1</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412</v>
      </c>
      <c r="DH110" s="842"/>
      <c r="DI110" s="842"/>
      <c r="DJ110" s="842"/>
      <c r="DK110" s="842"/>
      <c r="DL110" s="842" t="s">
        <v>439</v>
      </c>
      <c r="DM110" s="842"/>
      <c r="DN110" s="842"/>
      <c r="DO110" s="842"/>
      <c r="DP110" s="842"/>
      <c r="DQ110" s="842" t="s">
        <v>440</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412</v>
      </c>
      <c r="AB111" s="919"/>
      <c r="AC111" s="919"/>
      <c r="AD111" s="919"/>
      <c r="AE111" s="920"/>
      <c r="AF111" s="921" t="s">
        <v>412</v>
      </c>
      <c r="AG111" s="919"/>
      <c r="AH111" s="919"/>
      <c r="AI111" s="919"/>
      <c r="AJ111" s="920"/>
      <c r="AK111" s="921" t="s">
        <v>443</v>
      </c>
      <c r="AL111" s="919"/>
      <c r="AM111" s="919"/>
      <c r="AN111" s="919"/>
      <c r="AO111" s="920"/>
      <c r="AP111" s="922" t="s">
        <v>412</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445</v>
      </c>
      <c r="BW111" s="817"/>
      <c r="BX111" s="817"/>
      <c r="BY111" s="817"/>
      <c r="BZ111" s="817"/>
      <c r="CA111" s="817" t="s">
        <v>412</v>
      </c>
      <c r="CB111" s="817"/>
      <c r="CC111" s="817"/>
      <c r="CD111" s="817"/>
      <c r="CE111" s="817"/>
      <c r="CF111" s="875" t="s">
        <v>441</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412</v>
      </c>
      <c r="DM111" s="817"/>
      <c r="DN111" s="817"/>
      <c r="DO111" s="817"/>
      <c r="DP111" s="817"/>
      <c r="DQ111" s="817" t="s">
        <v>439</v>
      </c>
      <c r="DR111" s="817"/>
      <c r="DS111" s="817"/>
      <c r="DT111" s="817"/>
      <c r="DU111" s="817"/>
      <c r="DV111" s="794" t="s">
        <v>447</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412</v>
      </c>
      <c r="AB112" s="780"/>
      <c r="AC112" s="780"/>
      <c r="AD112" s="780"/>
      <c r="AE112" s="781"/>
      <c r="AF112" s="782" t="s">
        <v>441</v>
      </c>
      <c r="AG112" s="780"/>
      <c r="AH112" s="780"/>
      <c r="AI112" s="780"/>
      <c r="AJ112" s="781"/>
      <c r="AK112" s="782" t="s">
        <v>450</v>
      </c>
      <c r="AL112" s="780"/>
      <c r="AM112" s="780"/>
      <c r="AN112" s="780"/>
      <c r="AO112" s="781"/>
      <c r="AP112" s="824" t="s">
        <v>412</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950630</v>
      </c>
      <c r="BR112" s="817"/>
      <c r="BS112" s="817"/>
      <c r="BT112" s="817"/>
      <c r="BU112" s="817"/>
      <c r="BV112" s="817">
        <v>938625</v>
      </c>
      <c r="BW112" s="817"/>
      <c r="BX112" s="817"/>
      <c r="BY112" s="817"/>
      <c r="BZ112" s="817"/>
      <c r="CA112" s="817">
        <v>990729</v>
      </c>
      <c r="CB112" s="817"/>
      <c r="CC112" s="817"/>
      <c r="CD112" s="817"/>
      <c r="CE112" s="817"/>
      <c r="CF112" s="875">
        <v>33.799999999999997</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412</v>
      </c>
      <c r="DH112" s="817"/>
      <c r="DI112" s="817"/>
      <c r="DJ112" s="817"/>
      <c r="DK112" s="817"/>
      <c r="DL112" s="817" t="s">
        <v>450</v>
      </c>
      <c r="DM112" s="817"/>
      <c r="DN112" s="817"/>
      <c r="DO112" s="817"/>
      <c r="DP112" s="817"/>
      <c r="DQ112" s="817" t="s">
        <v>439</v>
      </c>
      <c r="DR112" s="817"/>
      <c r="DS112" s="817"/>
      <c r="DT112" s="817"/>
      <c r="DU112" s="817"/>
      <c r="DV112" s="794" t="s">
        <v>443</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91207</v>
      </c>
      <c r="AB113" s="919"/>
      <c r="AC113" s="919"/>
      <c r="AD113" s="919"/>
      <c r="AE113" s="920"/>
      <c r="AF113" s="921">
        <v>96936</v>
      </c>
      <c r="AG113" s="919"/>
      <c r="AH113" s="919"/>
      <c r="AI113" s="919"/>
      <c r="AJ113" s="920"/>
      <c r="AK113" s="921">
        <v>116295</v>
      </c>
      <c r="AL113" s="919"/>
      <c r="AM113" s="919"/>
      <c r="AN113" s="919"/>
      <c r="AO113" s="920"/>
      <c r="AP113" s="922">
        <v>4</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412</v>
      </c>
      <c r="BR113" s="817"/>
      <c r="BS113" s="817"/>
      <c r="BT113" s="817"/>
      <c r="BU113" s="817"/>
      <c r="BV113" s="817" t="s">
        <v>412</v>
      </c>
      <c r="BW113" s="817"/>
      <c r="BX113" s="817"/>
      <c r="BY113" s="817"/>
      <c r="BZ113" s="817"/>
      <c r="CA113" s="817" t="s">
        <v>412</v>
      </c>
      <c r="CB113" s="817"/>
      <c r="CC113" s="817"/>
      <c r="CD113" s="817"/>
      <c r="CE113" s="817"/>
      <c r="CF113" s="875" t="s">
        <v>412</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412</v>
      </c>
      <c r="DH113" s="780"/>
      <c r="DI113" s="780"/>
      <c r="DJ113" s="780"/>
      <c r="DK113" s="781"/>
      <c r="DL113" s="782" t="s">
        <v>412</v>
      </c>
      <c r="DM113" s="780"/>
      <c r="DN113" s="780"/>
      <c r="DO113" s="780"/>
      <c r="DP113" s="781"/>
      <c r="DQ113" s="782" t="s">
        <v>412</v>
      </c>
      <c r="DR113" s="780"/>
      <c r="DS113" s="780"/>
      <c r="DT113" s="780"/>
      <c r="DU113" s="781"/>
      <c r="DV113" s="824" t="s">
        <v>440</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441</v>
      </c>
      <c r="AB114" s="780"/>
      <c r="AC114" s="780"/>
      <c r="AD114" s="780"/>
      <c r="AE114" s="781"/>
      <c r="AF114" s="782" t="s">
        <v>457</v>
      </c>
      <c r="AG114" s="780"/>
      <c r="AH114" s="780"/>
      <c r="AI114" s="780"/>
      <c r="AJ114" s="781"/>
      <c r="AK114" s="782" t="s">
        <v>447</v>
      </c>
      <c r="AL114" s="780"/>
      <c r="AM114" s="780"/>
      <c r="AN114" s="780"/>
      <c r="AO114" s="781"/>
      <c r="AP114" s="824" t="s">
        <v>412</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1481656</v>
      </c>
      <c r="BR114" s="817"/>
      <c r="BS114" s="817"/>
      <c r="BT114" s="817"/>
      <c r="BU114" s="817"/>
      <c r="BV114" s="817">
        <v>1430977</v>
      </c>
      <c r="BW114" s="817"/>
      <c r="BX114" s="817"/>
      <c r="BY114" s="817"/>
      <c r="BZ114" s="817"/>
      <c r="CA114" s="817">
        <v>1438891</v>
      </c>
      <c r="CB114" s="817"/>
      <c r="CC114" s="817"/>
      <c r="CD114" s="817"/>
      <c r="CE114" s="817"/>
      <c r="CF114" s="875">
        <v>49.1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412</v>
      </c>
      <c r="DM114" s="780"/>
      <c r="DN114" s="780"/>
      <c r="DO114" s="780"/>
      <c r="DP114" s="781"/>
      <c r="DQ114" s="782" t="s">
        <v>412</v>
      </c>
      <c r="DR114" s="780"/>
      <c r="DS114" s="780"/>
      <c r="DT114" s="780"/>
      <c r="DU114" s="781"/>
      <c r="DV114" s="824" t="s">
        <v>412</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412</v>
      </c>
      <c r="AB115" s="919"/>
      <c r="AC115" s="919"/>
      <c r="AD115" s="919"/>
      <c r="AE115" s="920"/>
      <c r="AF115" s="921" t="s">
        <v>445</v>
      </c>
      <c r="AG115" s="919"/>
      <c r="AH115" s="919"/>
      <c r="AI115" s="919"/>
      <c r="AJ115" s="920"/>
      <c r="AK115" s="921" t="s">
        <v>440</v>
      </c>
      <c r="AL115" s="919"/>
      <c r="AM115" s="919"/>
      <c r="AN115" s="919"/>
      <c r="AO115" s="920"/>
      <c r="AP115" s="922" t="s">
        <v>441</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441</v>
      </c>
      <c r="BW115" s="817"/>
      <c r="BX115" s="817"/>
      <c r="BY115" s="817"/>
      <c r="BZ115" s="817"/>
      <c r="CA115" s="817" t="s">
        <v>443</v>
      </c>
      <c r="CB115" s="817"/>
      <c r="CC115" s="817"/>
      <c r="CD115" s="817"/>
      <c r="CE115" s="817"/>
      <c r="CF115" s="875" t="s">
        <v>412</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412</v>
      </c>
      <c r="DM115" s="780"/>
      <c r="DN115" s="780"/>
      <c r="DO115" s="780"/>
      <c r="DP115" s="781"/>
      <c r="DQ115" s="782" t="s">
        <v>441</v>
      </c>
      <c r="DR115" s="780"/>
      <c r="DS115" s="780"/>
      <c r="DT115" s="780"/>
      <c r="DU115" s="781"/>
      <c r="DV115" s="824" t="s">
        <v>412</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185</v>
      </c>
      <c r="AB116" s="780"/>
      <c r="AC116" s="780"/>
      <c r="AD116" s="780"/>
      <c r="AE116" s="781"/>
      <c r="AF116" s="782">
        <v>418</v>
      </c>
      <c r="AG116" s="780"/>
      <c r="AH116" s="780"/>
      <c r="AI116" s="780"/>
      <c r="AJ116" s="781"/>
      <c r="AK116" s="782">
        <v>711</v>
      </c>
      <c r="AL116" s="780"/>
      <c r="AM116" s="780"/>
      <c r="AN116" s="780"/>
      <c r="AO116" s="781"/>
      <c r="AP116" s="824">
        <v>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412</v>
      </c>
      <c r="BR116" s="817"/>
      <c r="BS116" s="817"/>
      <c r="BT116" s="817"/>
      <c r="BU116" s="817"/>
      <c r="BV116" s="817" t="s">
        <v>439</v>
      </c>
      <c r="BW116" s="817"/>
      <c r="BX116" s="817"/>
      <c r="BY116" s="817"/>
      <c r="BZ116" s="817"/>
      <c r="CA116" s="817" t="s">
        <v>447</v>
      </c>
      <c r="CB116" s="817"/>
      <c r="CC116" s="817"/>
      <c r="CD116" s="817"/>
      <c r="CE116" s="817"/>
      <c r="CF116" s="875" t="s">
        <v>439</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450</v>
      </c>
      <c r="DM116" s="780"/>
      <c r="DN116" s="780"/>
      <c r="DO116" s="780"/>
      <c r="DP116" s="781"/>
      <c r="DQ116" s="782" t="s">
        <v>412</v>
      </c>
      <c r="DR116" s="780"/>
      <c r="DS116" s="780"/>
      <c r="DT116" s="780"/>
      <c r="DU116" s="781"/>
      <c r="DV116" s="824" t="s">
        <v>441</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603042</v>
      </c>
      <c r="AB117" s="903"/>
      <c r="AC117" s="903"/>
      <c r="AD117" s="903"/>
      <c r="AE117" s="904"/>
      <c r="AF117" s="905">
        <v>618969</v>
      </c>
      <c r="AG117" s="903"/>
      <c r="AH117" s="903"/>
      <c r="AI117" s="903"/>
      <c r="AJ117" s="904"/>
      <c r="AK117" s="905">
        <v>656516</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440</v>
      </c>
      <c r="BW117" s="817"/>
      <c r="BX117" s="817"/>
      <c r="BY117" s="817"/>
      <c r="BZ117" s="817"/>
      <c r="CA117" s="817" t="s">
        <v>412</v>
      </c>
      <c r="CB117" s="817"/>
      <c r="CC117" s="817"/>
      <c r="CD117" s="817"/>
      <c r="CE117" s="817"/>
      <c r="CF117" s="875" t="s">
        <v>440</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450</v>
      </c>
      <c r="DM117" s="780"/>
      <c r="DN117" s="780"/>
      <c r="DO117" s="780"/>
      <c r="DP117" s="781"/>
      <c r="DQ117" s="782" t="s">
        <v>457</v>
      </c>
      <c r="DR117" s="780"/>
      <c r="DS117" s="780"/>
      <c r="DT117" s="780"/>
      <c r="DU117" s="781"/>
      <c r="DV117" s="824" t="s">
        <v>457</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305</v>
      </c>
      <c r="AL118" s="896"/>
      <c r="AM118" s="896"/>
      <c r="AN118" s="896"/>
      <c r="AO118" s="897"/>
      <c r="AP118" s="899" t="s">
        <v>433</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439</v>
      </c>
      <c r="BR118" s="845"/>
      <c r="BS118" s="845"/>
      <c r="BT118" s="845"/>
      <c r="BU118" s="845"/>
      <c r="BV118" s="845" t="s">
        <v>440</v>
      </c>
      <c r="BW118" s="845"/>
      <c r="BX118" s="845"/>
      <c r="BY118" s="845"/>
      <c r="BZ118" s="845"/>
      <c r="CA118" s="845" t="s">
        <v>450</v>
      </c>
      <c r="CB118" s="845"/>
      <c r="CC118" s="845"/>
      <c r="CD118" s="845"/>
      <c r="CE118" s="845"/>
      <c r="CF118" s="875" t="s">
        <v>450</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439</v>
      </c>
      <c r="DM118" s="780"/>
      <c r="DN118" s="780"/>
      <c r="DO118" s="780"/>
      <c r="DP118" s="781"/>
      <c r="DQ118" s="782" t="s">
        <v>412</v>
      </c>
      <c r="DR118" s="780"/>
      <c r="DS118" s="780"/>
      <c r="DT118" s="780"/>
      <c r="DU118" s="781"/>
      <c r="DV118" s="824" t="s">
        <v>450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450</v>
      </c>
      <c r="AG119" s="889"/>
      <c r="AH119" s="889"/>
      <c r="AI119" s="889"/>
      <c r="AJ119" s="890"/>
      <c r="AK119" s="891" t="s">
        <v>450</v>
      </c>
      <c r="AL119" s="889"/>
      <c r="AM119" s="889"/>
      <c r="AN119" s="889"/>
      <c r="AO119" s="890"/>
      <c r="AP119" s="892" t="s">
        <v>450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471</v>
      </c>
      <c r="BP119" s="878"/>
      <c r="BQ119" s="879">
        <v>9032150</v>
      </c>
      <c r="BR119" s="845"/>
      <c r="BS119" s="845"/>
      <c r="BT119" s="845"/>
      <c r="BU119" s="845"/>
      <c r="BV119" s="845">
        <v>9099939</v>
      </c>
      <c r="BW119" s="845"/>
      <c r="BX119" s="845"/>
      <c r="BY119" s="845"/>
      <c r="BZ119" s="845"/>
      <c r="CA119" s="845">
        <v>9083640</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412</v>
      </c>
      <c r="DH119" s="764"/>
      <c r="DI119" s="764"/>
      <c r="DJ119" s="764"/>
      <c r="DK119" s="765"/>
      <c r="DL119" s="766" t="s">
        <v>450</v>
      </c>
      <c r="DM119" s="764"/>
      <c r="DN119" s="764"/>
      <c r="DO119" s="764"/>
      <c r="DP119" s="765"/>
      <c r="DQ119" s="766" t="s">
        <v>440</v>
      </c>
      <c r="DR119" s="764"/>
      <c r="DS119" s="764"/>
      <c r="DT119" s="764"/>
      <c r="DU119" s="765"/>
      <c r="DV119" s="848" t="s">
        <v>441</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450</v>
      </c>
      <c r="AG120" s="780"/>
      <c r="AH120" s="780"/>
      <c r="AI120" s="780"/>
      <c r="AJ120" s="781"/>
      <c r="AK120" s="782" t="s">
        <v>412</v>
      </c>
      <c r="AL120" s="780"/>
      <c r="AM120" s="780"/>
      <c r="AN120" s="780"/>
      <c r="AO120" s="781"/>
      <c r="AP120" s="824" t="s">
        <v>439</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3888640</v>
      </c>
      <c r="BR120" s="842"/>
      <c r="BS120" s="842"/>
      <c r="BT120" s="842"/>
      <c r="BU120" s="842"/>
      <c r="BV120" s="842">
        <v>4257924</v>
      </c>
      <c r="BW120" s="842"/>
      <c r="BX120" s="842"/>
      <c r="BY120" s="842"/>
      <c r="BZ120" s="842"/>
      <c r="CA120" s="842">
        <v>3837935</v>
      </c>
      <c r="CB120" s="842"/>
      <c r="CC120" s="842"/>
      <c r="CD120" s="842"/>
      <c r="CE120" s="842"/>
      <c r="CF120" s="866">
        <v>131</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393564</v>
      </c>
      <c r="DH120" s="842"/>
      <c r="DI120" s="842"/>
      <c r="DJ120" s="842"/>
      <c r="DK120" s="842"/>
      <c r="DL120" s="842">
        <v>392760</v>
      </c>
      <c r="DM120" s="842"/>
      <c r="DN120" s="842"/>
      <c r="DO120" s="842"/>
      <c r="DP120" s="842"/>
      <c r="DQ120" s="842">
        <v>480915</v>
      </c>
      <c r="DR120" s="842"/>
      <c r="DS120" s="842"/>
      <c r="DT120" s="842"/>
      <c r="DU120" s="842"/>
      <c r="DV120" s="843">
        <v>16.399999999999999</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439</v>
      </c>
      <c r="AG121" s="780"/>
      <c r="AH121" s="780"/>
      <c r="AI121" s="780"/>
      <c r="AJ121" s="781"/>
      <c r="AK121" s="782" t="s">
        <v>450</v>
      </c>
      <c r="AL121" s="780"/>
      <c r="AM121" s="780"/>
      <c r="AN121" s="780"/>
      <c r="AO121" s="781"/>
      <c r="AP121" s="824" t="s">
        <v>440</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t="s">
        <v>412</v>
      </c>
      <c r="BR121" s="817"/>
      <c r="BS121" s="817"/>
      <c r="BT121" s="817"/>
      <c r="BU121" s="817"/>
      <c r="BV121" s="817" t="s">
        <v>441</v>
      </c>
      <c r="BW121" s="817"/>
      <c r="BX121" s="817"/>
      <c r="BY121" s="817"/>
      <c r="BZ121" s="817"/>
      <c r="CA121" s="817" t="s">
        <v>440</v>
      </c>
      <c r="CB121" s="817"/>
      <c r="CC121" s="817"/>
      <c r="CD121" s="817"/>
      <c r="CE121" s="817"/>
      <c r="CF121" s="875" t="s">
        <v>412</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458566</v>
      </c>
      <c r="DH121" s="817"/>
      <c r="DI121" s="817"/>
      <c r="DJ121" s="817"/>
      <c r="DK121" s="817"/>
      <c r="DL121" s="817">
        <v>432165</v>
      </c>
      <c r="DM121" s="817"/>
      <c r="DN121" s="817"/>
      <c r="DO121" s="817"/>
      <c r="DP121" s="817"/>
      <c r="DQ121" s="817">
        <v>412476</v>
      </c>
      <c r="DR121" s="817"/>
      <c r="DS121" s="817"/>
      <c r="DT121" s="817"/>
      <c r="DU121" s="817"/>
      <c r="DV121" s="794">
        <v>14.1</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412</v>
      </c>
      <c r="AB122" s="780"/>
      <c r="AC122" s="780"/>
      <c r="AD122" s="780"/>
      <c r="AE122" s="781"/>
      <c r="AF122" s="782" t="s">
        <v>439</v>
      </c>
      <c r="AG122" s="780"/>
      <c r="AH122" s="780"/>
      <c r="AI122" s="780"/>
      <c r="AJ122" s="781"/>
      <c r="AK122" s="782" t="s">
        <v>450</v>
      </c>
      <c r="AL122" s="780"/>
      <c r="AM122" s="780"/>
      <c r="AN122" s="780"/>
      <c r="AO122" s="781"/>
      <c r="AP122" s="824" t="s">
        <v>412</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5448461</v>
      </c>
      <c r="BR122" s="845"/>
      <c r="BS122" s="845"/>
      <c r="BT122" s="845"/>
      <c r="BU122" s="845"/>
      <c r="BV122" s="845">
        <v>5481956</v>
      </c>
      <c r="BW122" s="845"/>
      <c r="BX122" s="845"/>
      <c r="BY122" s="845"/>
      <c r="BZ122" s="845"/>
      <c r="CA122" s="845">
        <v>5413914</v>
      </c>
      <c r="CB122" s="845"/>
      <c r="CC122" s="845"/>
      <c r="CD122" s="845"/>
      <c r="CE122" s="845"/>
      <c r="CF122" s="846">
        <v>184.8</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v>98500</v>
      </c>
      <c r="DH122" s="817"/>
      <c r="DI122" s="817"/>
      <c r="DJ122" s="817"/>
      <c r="DK122" s="817"/>
      <c r="DL122" s="817">
        <v>113700</v>
      </c>
      <c r="DM122" s="817"/>
      <c r="DN122" s="817"/>
      <c r="DO122" s="817"/>
      <c r="DP122" s="817"/>
      <c r="DQ122" s="817">
        <v>97338</v>
      </c>
      <c r="DR122" s="817"/>
      <c r="DS122" s="817"/>
      <c r="DT122" s="817"/>
      <c r="DU122" s="817"/>
      <c r="DV122" s="794">
        <v>3.3</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440</v>
      </c>
      <c r="AG123" s="780"/>
      <c r="AH123" s="780"/>
      <c r="AI123" s="780"/>
      <c r="AJ123" s="781"/>
      <c r="AK123" s="782" t="s">
        <v>412</v>
      </c>
      <c r="AL123" s="780"/>
      <c r="AM123" s="780"/>
      <c r="AN123" s="780"/>
      <c r="AO123" s="781"/>
      <c r="AP123" s="824" t="s">
        <v>450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482</v>
      </c>
      <c r="BP123" s="878"/>
      <c r="BQ123" s="832">
        <v>9337101</v>
      </c>
      <c r="BR123" s="833"/>
      <c r="BS123" s="833"/>
      <c r="BT123" s="833"/>
      <c r="BU123" s="833"/>
      <c r="BV123" s="833">
        <v>9739880</v>
      </c>
      <c r="BW123" s="833"/>
      <c r="BX123" s="833"/>
      <c r="BY123" s="833"/>
      <c r="BZ123" s="833"/>
      <c r="CA123" s="833">
        <v>9251849</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450</v>
      </c>
      <c r="DH123" s="780"/>
      <c r="DI123" s="780"/>
      <c r="DJ123" s="780"/>
      <c r="DK123" s="781"/>
      <c r="DL123" s="782" t="s">
        <v>412</v>
      </c>
      <c r="DM123" s="780"/>
      <c r="DN123" s="780"/>
      <c r="DO123" s="780"/>
      <c r="DP123" s="781"/>
      <c r="DQ123" s="782" t="s">
        <v>450</v>
      </c>
      <c r="DR123" s="780"/>
      <c r="DS123" s="780"/>
      <c r="DT123" s="780"/>
      <c r="DU123" s="781"/>
      <c r="DV123" s="824" t="s">
        <v>450</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441</v>
      </c>
      <c r="AB124" s="780"/>
      <c r="AC124" s="780"/>
      <c r="AD124" s="780"/>
      <c r="AE124" s="781"/>
      <c r="AF124" s="782" t="s">
        <v>450</v>
      </c>
      <c r="AG124" s="780"/>
      <c r="AH124" s="780"/>
      <c r="AI124" s="780"/>
      <c r="AJ124" s="781"/>
      <c r="AK124" s="782" t="s">
        <v>450</v>
      </c>
      <c r="AL124" s="780"/>
      <c r="AM124" s="780"/>
      <c r="AN124" s="780"/>
      <c r="AO124" s="781"/>
      <c r="AP124" s="824" t="s">
        <v>412</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441</v>
      </c>
      <c r="BR124" s="831"/>
      <c r="BS124" s="831"/>
      <c r="BT124" s="831"/>
      <c r="BU124" s="831"/>
      <c r="BV124" s="831" t="s">
        <v>412</v>
      </c>
      <c r="BW124" s="831"/>
      <c r="BX124" s="831"/>
      <c r="BY124" s="831"/>
      <c r="BZ124" s="831"/>
      <c r="CA124" s="831" t="s">
        <v>412</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412</v>
      </c>
      <c r="DM124" s="764"/>
      <c r="DN124" s="764"/>
      <c r="DO124" s="764"/>
      <c r="DP124" s="765"/>
      <c r="DQ124" s="766" t="s">
        <v>412</v>
      </c>
      <c r="DR124" s="764"/>
      <c r="DS124" s="764"/>
      <c r="DT124" s="764"/>
      <c r="DU124" s="765"/>
      <c r="DV124" s="848" t="s">
        <v>412</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412</v>
      </c>
      <c r="AB125" s="780"/>
      <c r="AC125" s="780"/>
      <c r="AD125" s="780"/>
      <c r="AE125" s="781"/>
      <c r="AF125" s="782" t="s">
        <v>412</v>
      </c>
      <c r="AG125" s="780"/>
      <c r="AH125" s="780"/>
      <c r="AI125" s="780"/>
      <c r="AJ125" s="781"/>
      <c r="AK125" s="782" t="s">
        <v>412</v>
      </c>
      <c r="AL125" s="780"/>
      <c r="AM125" s="780"/>
      <c r="AN125" s="780"/>
      <c r="AO125" s="781"/>
      <c r="AP125" s="824" t="s">
        <v>412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412</v>
      </c>
      <c r="DH125" s="842"/>
      <c r="DI125" s="842"/>
      <c r="DJ125" s="842"/>
      <c r="DK125" s="842"/>
      <c r="DL125" s="842" t="s">
        <v>412</v>
      </c>
      <c r="DM125" s="842"/>
      <c r="DN125" s="842"/>
      <c r="DO125" s="842"/>
      <c r="DP125" s="842"/>
      <c r="DQ125" s="842" t="s">
        <v>412</v>
      </c>
      <c r="DR125" s="842"/>
      <c r="DS125" s="842"/>
      <c r="DT125" s="842"/>
      <c r="DU125" s="842"/>
      <c r="DV125" s="843" t="s">
        <v>412</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412</v>
      </c>
      <c r="AB126" s="780"/>
      <c r="AC126" s="780"/>
      <c r="AD126" s="780"/>
      <c r="AE126" s="781"/>
      <c r="AF126" s="782" t="s">
        <v>412</v>
      </c>
      <c r="AG126" s="780"/>
      <c r="AH126" s="780"/>
      <c r="AI126" s="780"/>
      <c r="AJ126" s="781"/>
      <c r="AK126" s="782" t="s">
        <v>412</v>
      </c>
      <c r="AL126" s="780"/>
      <c r="AM126" s="780"/>
      <c r="AN126" s="780"/>
      <c r="AO126" s="781"/>
      <c r="AP126" s="824" t="s">
        <v>412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412</v>
      </c>
      <c r="DH126" s="817"/>
      <c r="DI126" s="817"/>
      <c r="DJ126" s="817"/>
      <c r="DK126" s="817"/>
      <c r="DL126" s="817" t="s">
        <v>412</v>
      </c>
      <c r="DM126" s="817"/>
      <c r="DN126" s="817"/>
      <c r="DO126" s="817"/>
      <c r="DP126" s="817"/>
      <c r="DQ126" s="817" t="s">
        <v>412</v>
      </c>
      <c r="DR126" s="817"/>
      <c r="DS126" s="817"/>
      <c r="DT126" s="817"/>
      <c r="DU126" s="817"/>
      <c r="DV126" s="794" t="s">
        <v>412</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412</v>
      </c>
      <c r="AB127" s="780"/>
      <c r="AC127" s="780"/>
      <c r="AD127" s="780"/>
      <c r="AE127" s="781"/>
      <c r="AF127" s="782" t="s">
        <v>412</v>
      </c>
      <c r="AG127" s="780"/>
      <c r="AH127" s="780"/>
      <c r="AI127" s="780"/>
      <c r="AJ127" s="781"/>
      <c r="AK127" s="782" t="s">
        <v>441</v>
      </c>
      <c r="AL127" s="780"/>
      <c r="AM127" s="780"/>
      <c r="AN127" s="780"/>
      <c r="AO127" s="781"/>
      <c r="AP127" s="824" t="s">
        <v>412</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412</v>
      </c>
      <c r="DH127" s="817"/>
      <c r="DI127" s="817"/>
      <c r="DJ127" s="817"/>
      <c r="DK127" s="817"/>
      <c r="DL127" s="817" t="s">
        <v>412</v>
      </c>
      <c r="DM127" s="817"/>
      <c r="DN127" s="817"/>
      <c r="DO127" s="817"/>
      <c r="DP127" s="817"/>
      <c r="DQ127" s="817" t="s">
        <v>412</v>
      </c>
      <c r="DR127" s="817"/>
      <c r="DS127" s="817"/>
      <c r="DT127" s="817"/>
      <c r="DU127" s="817"/>
      <c r="DV127" s="794" t="s">
        <v>412</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8331</v>
      </c>
      <c r="AB128" s="801"/>
      <c r="AC128" s="801"/>
      <c r="AD128" s="801"/>
      <c r="AE128" s="802"/>
      <c r="AF128" s="803">
        <v>8172</v>
      </c>
      <c r="AG128" s="801"/>
      <c r="AH128" s="801"/>
      <c r="AI128" s="801"/>
      <c r="AJ128" s="802"/>
      <c r="AK128" s="803">
        <v>83</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412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499</v>
      </c>
      <c r="DH128" s="791"/>
      <c r="DI128" s="791"/>
      <c r="DJ128" s="791"/>
      <c r="DK128" s="791"/>
      <c r="DL128" s="791" t="s">
        <v>412</v>
      </c>
      <c r="DM128" s="791"/>
      <c r="DN128" s="791"/>
      <c r="DO128" s="791"/>
      <c r="DP128" s="791"/>
      <c r="DQ128" s="791" t="s">
        <v>412</v>
      </c>
      <c r="DR128" s="791"/>
      <c r="DS128" s="791"/>
      <c r="DT128" s="791"/>
      <c r="DU128" s="791"/>
      <c r="DV128" s="792" t="s">
        <v>412</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3192096</v>
      </c>
      <c r="AB129" s="780"/>
      <c r="AC129" s="780"/>
      <c r="AD129" s="780"/>
      <c r="AE129" s="781"/>
      <c r="AF129" s="782">
        <v>3451043</v>
      </c>
      <c r="AG129" s="780"/>
      <c r="AH129" s="780"/>
      <c r="AI129" s="780"/>
      <c r="AJ129" s="781"/>
      <c r="AK129" s="782">
        <v>3364213</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502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446613</v>
      </c>
      <c r="AB130" s="780"/>
      <c r="AC130" s="780"/>
      <c r="AD130" s="780"/>
      <c r="AE130" s="781"/>
      <c r="AF130" s="782">
        <v>441762</v>
      </c>
      <c r="AG130" s="780"/>
      <c r="AH130" s="780"/>
      <c r="AI130" s="780"/>
      <c r="AJ130" s="781"/>
      <c r="AK130" s="782">
        <v>434298</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2745483</v>
      </c>
      <c r="AB131" s="764"/>
      <c r="AC131" s="764"/>
      <c r="AD131" s="764"/>
      <c r="AE131" s="765"/>
      <c r="AF131" s="766">
        <v>3009281</v>
      </c>
      <c r="AG131" s="764"/>
      <c r="AH131" s="764"/>
      <c r="AI131" s="764"/>
      <c r="AJ131" s="765"/>
      <c r="AK131" s="766">
        <v>2929915</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508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5.3942421060000001</v>
      </c>
      <c r="AB132" s="745"/>
      <c r="AC132" s="745"/>
      <c r="AD132" s="745"/>
      <c r="AE132" s="746"/>
      <c r="AF132" s="747">
        <v>5.6171224950000003</v>
      </c>
      <c r="AG132" s="745"/>
      <c r="AH132" s="745"/>
      <c r="AI132" s="745"/>
      <c r="AJ132" s="746"/>
      <c r="AK132" s="747">
        <v>7.5816192620000002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5.8</v>
      </c>
      <c r="AB133" s="724"/>
      <c r="AC133" s="724"/>
      <c r="AD133" s="724"/>
      <c r="AE133" s="725"/>
      <c r="AF133" s="723">
        <v>5.4</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YpsxxYPz90tISIWz4VC8PoeJywgYDO3+zENQ5R93u70AEjBSHW0mwFwPfMmxypeRcro0WF9ufaaGXNj9ggTew==" saltValue="MmVdLfjTj/1Wawrp3Z+M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5E9F-F886-4E90-A859-EB5E4F90CF8C}">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tqMkktXhOHU7d8ScKAVTTHr9LmIdSPFuTPC44mDzhK2IJ0/z0IWOTM9J4NdiTjjGizXNt2V5HozIy2jIEaxrQ==" saltValue="SUstt+jLlYS0/zh9X5HK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JZLFLbVEZCpLOXO8MMXkaKVgAf4SAaIKL/kqJZdep8ESyr6iNVYpqPkEt0H6I3XZkn5/I3tghjL1THCuTym1g==" saltValue="qzhBR2ARxQ7tLHIblFPg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875007</v>
      </c>
      <c r="AP9" s="281">
        <v>201522</v>
      </c>
      <c r="AQ9" s="282">
        <v>202156</v>
      </c>
      <c r="AR9" s="283">
        <v>-0.3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40904</v>
      </c>
      <c r="AP10" s="284">
        <v>9421</v>
      </c>
      <c r="AQ10" s="285">
        <v>28749</v>
      </c>
      <c r="AR10" s="286">
        <v>-67.2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267</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t="s">
        <v>523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38579</v>
      </c>
      <c r="AP13" s="284">
        <v>8885</v>
      </c>
      <c r="AQ13" s="285">
        <v>7660</v>
      </c>
      <c r="AR13" s="286">
        <v>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35420</v>
      </c>
      <c r="AP14" s="284">
        <v>8158</v>
      </c>
      <c r="AQ14" s="285">
        <v>3562</v>
      </c>
      <c r="AR14" s="286">
        <v>129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-60854</v>
      </c>
      <c r="AP15" s="284">
        <v>-14015</v>
      </c>
      <c r="AQ15" s="285">
        <v>-14691</v>
      </c>
      <c r="AR15" s="286">
        <v>-4.5999999999999996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929056</v>
      </c>
      <c r="AP16" s="284">
        <v>213970</v>
      </c>
      <c r="AQ16" s="285">
        <v>227703</v>
      </c>
      <c r="AR16" s="286">
        <v>-6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22.8</v>
      </c>
      <c r="AP21" s="298">
        <v>19.649999999999999</v>
      </c>
      <c r="AQ21" s="299">
        <v>3.15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94.6</v>
      </c>
      <c r="AP22" s="303">
        <v>95</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539510</v>
      </c>
      <c r="AP32" s="312">
        <v>124254</v>
      </c>
      <c r="AQ32" s="313">
        <v>121678</v>
      </c>
      <c r="AR32" s="314">
        <v>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116295</v>
      </c>
      <c r="AP35" s="312">
        <v>26784</v>
      </c>
      <c r="AQ35" s="313">
        <v>32449</v>
      </c>
      <c r="AR35" s="314">
        <v>-17.5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t="s">
        <v>523</v>
      </c>
      <c r="AP36" s="312" t="s">
        <v>523</v>
      </c>
      <c r="AQ36" s="313">
        <v>2852</v>
      </c>
      <c r="AR36" s="314" t="s">
        <v>523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523</v>
      </c>
      <c r="AP37" s="312" t="s">
        <v>523</v>
      </c>
      <c r="AQ37" s="313">
        <v>591</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711</v>
      </c>
      <c r="AP38" s="315">
        <v>164</v>
      </c>
      <c r="AQ38" s="316">
        <v>14</v>
      </c>
      <c r="AR38" s="304">
        <v>1071.4000000000001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-83</v>
      </c>
      <c r="AP39" s="312">
        <v>-19</v>
      </c>
      <c r="AQ39" s="313">
        <v>-2546</v>
      </c>
      <c r="AR39" s="314">
        <v>-99.3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-434298</v>
      </c>
      <c r="AP40" s="312">
        <v>-100023</v>
      </c>
      <c r="AQ40" s="313">
        <v>-115284</v>
      </c>
      <c r="AR40" s="314">
        <v>-13.2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222135</v>
      </c>
      <c r="AP41" s="312">
        <v>51160</v>
      </c>
      <c r="AQ41" s="313">
        <v>39754</v>
      </c>
      <c r="AR41" s="314">
        <v>28.7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1473171</v>
      </c>
      <c r="AN51" s="334">
        <v>304500</v>
      </c>
      <c r="AO51" s="335">
        <v>52.8</v>
      </c>
      <c r="AP51" s="336">
        <v>167497</v>
      </c>
      <c r="AQ51" s="337">
        <v>-17.399999999999999</v>
      </c>
      <c r="AR51" s="338">
        <v>70.2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1231250</v>
      </c>
      <c r="AN52" s="342">
        <v>254496</v>
      </c>
      <c r="AO52" s="343">
        <v>61.7</v>
      </c>
      <c r="AP52" s="344">
        <v>82571</v>
      </c>
      <c r="AQ52" s="345">
        <v>3.6</v>
      </c>
      <c r="AR52" s="346">
        <v>58.1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2031795</v>
      </c>
      <c r="AN53" s="334">
        <v>429828</v>
      </c>
      <c r="AO53" s="335">
        <v>41.2</v>
      </c>
      <c r="AP53" s="336">
        <v>190274</v>
      </c>
      <c r="AQ53" s="337">
        <v>13.6</v>
      </c>
      <c r="AR53" s="338">
        <v>27.6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1813890</v>
      </c>
      <c r="AN54" s="342">
        <v>383730</v>
      </c>
      <c r="AO54" s="343">
        <v>50.8</v>
      </c>
      <c r="AP54" s="344">
        <v>88584</v>
      </c>
      <c r="AQ54" s="345">
        <v>7.3</v>
      </c>
      <c r="AR54" s="346">
        <v>43.5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2104270</v>
      </c>
      <c r="AN55" s="334">
        <v>455667</v>
      </c>
      <c r="AO55" s="335">
        <v>6</v>
      </c>
      <c r="AP55" s="336">
        <v>301035</v>
      </c>
      <c r="AQ55" s="337">
        <v>58.2</v>
      </c>
      <c r="AR55" s="338">
        <v>-52.2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1923482</v>
      </c>
      <c r="AN56" s="342">
        <v>416518</v>
      </c>
      <c r="AO56" s="343">
        <v>8.5</v>
      </c>
      <c r="AP56" s="344">
        <v>154376</v>
      </c>
      <c r="AQ56" s="345">
        <v>74.3</v>
      </c>
      <c r="AR56" s="346">
        <v>-65.8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883222</v>
      </c>
      <c r="AN57" s="334">
        <v>195058</v>
      </c>
      <c r="AO57" s="335">
        <v>-57.2</v>
      </c>
      <c r="AP57" s="336">
        <v>330026</v>
      </c>
      <c r="AQ57" s="337">
        <v>9.6</v>
      </c>
      <c r="AR57" s="338">
        <v>-66.8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722451</v>
      </c>
      <c r="AN58" s="342">
        <v>159552</v>
      </c>
      <c r="AO58" s="343">
        <v>-61.7</v>
      </c>
      <c r="AP58" s="344">
        <v>141075</v>
      </c>
      <c r="AQ58" s="345">
        <v>-8.6</v>
      </c>
      <c r="AR58" s="346">
        <v>-53.1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909168</v>
      </c>
      <c r="AN59" s="334">
        <v>209389</v>
      </c>
      <c r="AO59" s="335">
        <v>7.3</v>
      </c>
      <c r="AP59" s="336">
        <v>278179</v>
      </c>
      <c r="AQ59" s="337">
        <v>-15.7</v>
      </c>
      <c r="AR59" s="338">
        <v>23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696580</v>
      </c>
      <c r="AN60" s="342">
        <v>160428</v>
      </c>
      <c r="AO60" s="343">
        <v>0.5</v>
      </c>
      <c r="AP60" s="344">
        <v>122182</v>
      </c>
      <c r="AQ60" s="345">
        <v>-13.4</v>
      </c>
      <c r="AR60" s="346">
        <v>13.9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1480325</v>
      </c>
      <c r="AN61" s="349">
        <v>318888</v>
      </c>
      <c r="AO61" s="350">
        <v>10</v>
      </c>
      <c r="AP61" s="351">
        <v>253402</v>
      </c>
      <c r="AQ61" s="352">
        <v>9.6999999999999993</v>
      </c>
      <c r="AR61" s="338">
        <v>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1277531</v>
      </c>
      <c r="AN62" s="342">
        <v>274945</v>
      </c>
      <c r="AO62" s="343">
        <v>12</v>
      </c>
      <c r="AP62" s="344">
        <v>117758</v>
      </c>
      <c r="AQ62" s="345">
        <v>12.6</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otFriPihumLT1JJtgBXtWIt7LeGjOj7r6YLZeuLYvnhnOfgVDSHn8N469cSl/1fWj/6hXcZm9Z1oxhVhgLp3A==" saltValue="4TSpX6toLU72QJU5WpAq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8gXSy/zHch7jJyQGSIo2CbIOoAdoarnYDDawv1sZnFAyhEyQ8d5K9jsMmYVrpCjr0084/mIa6yno596LL2QX6g==" saltValue="7mqL2kAx81N18IXFMaLP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XNoz8smVxjDMgMeRFpwAuBczi/IfBurgx4m4C+rYTZ5BzvO3RqpoK7HEYa2XD1MStP2vI1uIkNk0UKs/3DJfLQ==" saltValue="X20KcgWSu8M27HFFhZ/v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80.75</v>
      </c>
      <c r="G47" s="12">
        <v>83.26</v>
      </c>
      <c r="H47" s="12">
        <v>79.709999999999994</v>
      </c>
      <c r="I47" s="12">
        <v>83.46</v>
      </c>
      <c r="J47" s="13">
        <v>73.05</v>
      </c>
    </row>
    <row r="48" spans="2:10" ht="57.75" customHeight="1" x14ac:dyDescent="0.15">
      <c r="B48" s="14"/>
      <c r="C48" s="1141" t="s">
        <v>4</v>
      </c>
      <c r="D48" s="1141"/>
      <c r="E48" s="1142"/>
      <c r="F48" s="15">
        <v>2.5499999999999998</v>
      </c>
      <c r="G48" s="16">
        <v>1.61</v>
      </c>
      <c r="H48" s="16">
        <v>2.08</v>
      </c>
      <c r="I48" s="16">
        <v>3.49</v>
      </c>
      <c r="J48" s="17">
        <v>1.93</v>
      </c>
    </row>
    <row r="49" spans="2:10" ht="57.75" customHeight="1" thickBot="1" x14ac:dyDescent="0.2">
      <c r="B49" s="18"/>
      <c r="C49" s="1143" t="s">
        <v>5</v>
      </c>
      <c r="D49" s="1143"/>
      <c r="E49" s="1144"/>
      <c r="F49" s="19">
        <v>1.76</v>
      </c>
      <c r="G49" s="20" t="s">
        <v>570</v>
      </c>
      <c r="H49" s="20">
        <v>0.61</v>
      </c>
      <c r="I49" s="20">
        <v>11.28</v>
      </c>
      <c r="J49" s="21" t="s">
        <v>571</v>
      </c>
    </row>
    <row r="50" spans="2:10" x14ac:dyDescent="0.15"/>
  </sheetData>
  <sheetProtection algorithmName="SHA-512" hashValue="jf63SBji0JizMAHOC450MuK2MUC4KWAqc2ld4b0q1dJo0nwDc8sCum/OAuMZqjpD+qBDLbOi+p4sqqEpcu0vhw==" saltValue="qE3ruuEczzDL3z7C+tCl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2024-03-11T00:54:27Z</cp:lastPrinted>
  <dcterms:created xsi:type="dcterms:W3CDTF">2024-02-05T01:55:38Z</dcterms:created>
  <dcterms:modified xsi:type="dcterms:W3CDTF">2024-03-22T08:01:18Z</dcterms:modified>
  <cp:category/>
</cp:coreProperties>
</file>