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3_市町村回答\08 豊川市○\"/>
    </mc:Choice>
  </mc:AlternateContent>
  <bookViews>
    <workbookView xWindow="0" yWindow="0" windowWidth="20490" windowHeight="7530" tabRatio="771"/>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C36"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l="1"/>
  <c r="CO34" i="10"/>
  <c r="CO35" i="10" s="1"/>
  <c r="CO36" i="10" s="1"/>
  <c r="CO37" i="10" s="1"/>
  <c r="CO38" i="10" s="1"/>
  <c r="BW34" i="10"/>
  <c r="BW35" i="10" s="1"/>
  <c r="BW36" i="10" s="1"/>
  <c r="BW37" i="10" s="1"/>
</calcChain>
</file>

<file path=xl/sharedStrings.xml><?xml version="1.0" encoding="utf-8"?>
<sst xmlns="http://schemas.openxmlformats.org/spreadsheetml/2006/main" count="1111" uniqueCount="610">
  <si>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</si>
  <si>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</si>
  <si>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</si>
  <si>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</si>
  <si>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</si>
  <si>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</si>
  <si>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</si>
  <si>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</si>
  <si>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</si>
  <si>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</si>
  <si>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</si>
  <si>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</si>
  <si>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</si>
  <si>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</si>
  <si>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</si>
  <si>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</si>
  <si>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</si>
  <si>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</si>
  <si>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</si>
  <si>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</si>
  <si>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</si>
  <si>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</si>
  <si>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</si>
  <si>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</si>
  <si>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</si>
  <si>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</si>
  <si>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</si>
  <si>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</si>
  <si>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</si>
  <si>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</si>
  <si>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</si>
  <si>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</si>
  <si>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</si>
  <si>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</si>
  <si>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</si>
  <si>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</si>
  <si>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</si>
  <si>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</si>
  <si>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</si>
  <si>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</si>
  <si>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</si>
  <si>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</si>
  <si>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</si>
  <si>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</si>
  <si>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</si>
  <si>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</si>
  <si>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</si>
  <si>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</si>
  <si>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</si>
  <si>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</si>
  <si>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</si>
  <si>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</si>
  <si>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</si>
  <si>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</si>
  <si>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</si>
  <si>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</si>
  <si>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</si>
  <si>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</si>
  <si>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</si>
  <si>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</si>
  <si>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</si>
  <si>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</si>
  <si>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</si>
  <si>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</si>
  <si>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</si>
  <si>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</si>
  <si>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</si>
  <si>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</si>
  <si>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</si>
  <si>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</si>
  <si>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</si>
  <si>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</si>
  <si>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</si>
  <si>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</si>
  <si>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</si>
  <si>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</si>
  <si>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</si>
  <si>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</si>
  <si>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</si>
  <si>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</si>
  <si>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</si>
  <si>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</si>
  <si>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</si>
  <si>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</si>
  <si>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</si>
  <si>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</si>
  <si>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</si>
  <si>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</si>
  <si>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</si>
  <si>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</si>
  <si>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</si>
  <si>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</si>
  <si>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</si>
  <si>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</si>
  <si>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</si>
  <si>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</si>
  <si>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</si>
  <si>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</si>
  <si>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豊川市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</si>
  <si>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</si>
  <si>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</si>
  <si>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</si>
  <si>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</si>
  <si>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</si>
  <si>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</si>
  <si>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</si>
  <si>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</si>
  <si>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</si>
  <si>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</si>
  <si>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</si>
  <si>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</si>
  <si>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</si>
  <si>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</si>
  <si>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</si>
  <si>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</si>
  <si>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</si>
  <si>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</si>
  <si>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</si>
  <si>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</si>
  <si>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</si>
  <si>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</si>
  <si>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</si>
  <si>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</si>
  <si>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</si>
  <si>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</si>
  <si>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</si>
  <si>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</si>
  <si>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</si>
  <si>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</si>
  <si>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</si>
  <si>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</si>
  <si>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</si>
  <si>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</si>
  <si>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</si>
  <si>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</si>
  <si>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</si>
  <si>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</si>
  <si>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</si>
  <si>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</si>
  <si>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</si>
  <si>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</si>
  <si>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</si>
  <si>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</si>
  <si>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</si>
  <si>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</si>
  <si>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</si>
  <si>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</si>
  <si>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</si>
  <si>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</si>
  <si>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</si>
  <si>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</si>
  <si>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</si>
  <si>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</si>
  <si>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</si>
  <si>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</si>
  <si>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</si>
  <si>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</si>
  <si>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</si>
  <si>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</si>
  <si>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</si>
  <si>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</si>
  <si>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</si>
  <si>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</si>
  <si>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</si>
  <si>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</si>
  <si>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</si>
  <si>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</si>
  <si>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</si>
  <si>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</si>
  <si>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</si>
  <si>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</si>
  <si>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</si>
  <si>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</si>
  <si>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</si>
  <si>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</si>
  <si>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</si>
  <si>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</si>
  <si>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</si>
  <si>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</si>
  <si>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</si>
  <si>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</si>
  <si>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</si>
  <si>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</si>
  <si>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</si>
  <si>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</si>
  <si>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</si>
  <si>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</si>
  <si>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</si>
  <si>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</si>
  <si>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</si>
  <si>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</si>
  <si>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</si>
  <si>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</si>
  <si>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</si>
  <si>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</si>
  <si>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</si>
  <si>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</si>
  <si>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</si>
  <si>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</si>
  <si>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</si>
  <si>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</si>
  <si>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</si>
  <si>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</si>
  <si>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</si>
  <si>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</si>
  <si>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</si>
  <si>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</si>
  <si>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</si>
  <si>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</si>
  <si>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</si>
  <si>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</si>
  <si>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</si>
  <si>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</si>
  <si>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愛知県豊川市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</si>
  <si>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</si>
  <si>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</si>
  <si>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</si>
  <si>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</si>
  <si>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</si>
  <si>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</si>
  <si>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</si>
  <si>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</si>
  <si>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</si>
  <si>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</si>
  <si>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</si>
  <si>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</si>
  <si>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</si>
  <si>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</si>
  <si>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</si>
  <si>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</si>
  <si>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</si>
  <si>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</si>
  <si>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</si>
  <si>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</si>
  <si>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</si>
  <si>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</si>
  <si>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</si>
  <si>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</si>
  <si>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</si>
  <si>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</si>
  <si>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</si>
  <si>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</si>
  <si>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</si>
  <si>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</si>
  <si>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</si>
  <si>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</si>
  <si>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</si>
  <si>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</si>
  <si>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</si>
  <si>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</si>
  <si>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</si>
  <si>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</si>
  <si>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</si>
  <si>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</si>
  <si>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</si>
  <si>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</si>
  <si>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</si>
  <si>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</si>
  <si>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</si>
  <si>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</si>
  <si>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</si>
  <si>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</si>
  <si>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</si>
  <si>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</si>
  <si>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</si>
  <si>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</si>
  <si>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</si>
  <si>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</si>
  <si>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</si>
  <si>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</si>
  <si>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</si>
  <si>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</si>
  <si>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</si>
  <si>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</si>
  <si>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</si>
  <si>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</si>
  <si>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</si>
  <si>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</si>
  <si>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</si>
  <si>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</si>
  <si>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</si>
  <si>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</si>
  <si>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</si>
  <si>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</si>
  <si>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</si>
  <si>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</si>
  <si>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</si>
  <si>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</si>
  <si>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</si>
  <si>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</si>
  <si>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</si>
  <si>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</si>
  <si>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</si>
  <si>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</si>
  <si>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</si>
  <si>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</si>
  <si>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</si>
  <si>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</si>
  <si>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</si>
  <si>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</si>
  <si>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</si>
  <si>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</si>
  <si>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</si>
  <si>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</si>
  <si>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</si>
  <si>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</si>
  <si>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</si>
  <si>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</si>
  <si>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</si>
  <si>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</si>
  <si>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</si>
  <si>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</si>
  <si>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</si>
  <si>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</si>
  <si>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</si>
  <si>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</si>
  <si>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</si>
  <si>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</si>
  <si>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</si>
  <si>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</si>
  <si>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</si>
  <si>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</si>
  <si>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</si>
  <si>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</si>
  <si>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</si>
  <si>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</si>
  <si>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</si>
  <si>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</si>
  <si>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</si>
  <si>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</si>
  <si>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</si>
  <si>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</si>
  <si>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</si>
  <si>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</si>
  <si>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</si>
  <si>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</si>
  <si>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</si>
  <si>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</si>
  <si>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宅地造成</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</si>
  <si>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</si>
  <si>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</si>
  <si>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</si>
  <si>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</si>
  <si>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</si>
  <si>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</si>
  <si>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</si>
  <si>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</si>
  <si>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</si>
  <si>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</si>
  <si>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</si>
  <si>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</si>
  <si>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</si>
  <si>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</si>
  <si>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</si>
  <si>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</si>
  <si>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</si>
  <si>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</si>
  <si>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</si>
  <si>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</si>
  <si>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</si>
  <si>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</si>
  <si>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</si>
  <si>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</si>
  <si>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</si>
  <si>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</si>
  <si>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</si>
  <si>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愛知県豊川市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</si>
  <si>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</si>
  <si>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</si>
  <si>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</si>
  <si>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</si>
  <si>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</si>
  <si>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</si>
  <si>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</si>
  <si>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</si>
  <si>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</si>
  <si>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</si>
  <si>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</si>
  <si>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</si>
  <si>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</si>
  <si>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</si>
  <si>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</si>
  <si>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</si>
  <si>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</si>
  <si>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</si>
  <si>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</si>
  <si>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</si>
  <si>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</si>
  <si>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</si>
  <si>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</si>
  <si>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</si>
  <si>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</si>
  <si>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</si>
  <si>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</si>
  <si>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</si>
  <si>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</si>
  <si>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</si>
  <si>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</si>
  <si>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</si>
  <si>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</si>
  <si>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</si>
  <si>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</si>
  <si>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</si>
  <si>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</si>
  <si>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公共駐車場事業特別会計</t>
    <phoneticPr fontId="5"/>
  </si>
  <si>
    <t>水道事業会計</t>
    <phoneticPr fontId="5"/>
  </si>
  <si>
    <t>法適用企業</t>
    <phoneticPr fontId="5"/>
  </si>
  <si>
    <t>下水道事業会計</t>
    <phoneticPr fontId="5"/>
  </si>
  <si>
    <t>法適用企業</t>
    <phoneticPr fontId="5"/>
  </si>
  <si>
    <t>病院事業会計</t>
    <phoneticPr fontId="5"/>
  </si>
  <si>
    <t>東三河都市計画事業豊川西部土地区画整理事業特別会計</t>
    <phoneticPr fontId="5"/>
  </si>
  <si>
    <t>法非適用企業</t>
    <phoneticPr fontId="5"/>
  </si>
  <si>
    <t>東三河都市計画事業豊川駅東土地区画整理事業特別会計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</si>
  <si>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</si>
  <si>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</si>
  <si>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</si>
  <si>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</si>
  <si>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</si>
  <si>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</si>
  <si>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</si>
  <si>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</si>
  <si>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</si>
  <si>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</si>
  <si>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</si>
  <si>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</si>
  <si>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</si>
  <si>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</si>
  <si>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</si>
  <si>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</si>
  <si>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</si>
  <si>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</si>
  <si>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</si>
  <si>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</si>
  <si>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</si>
  <si>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</si>
  <si>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</si>
  <si>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</si>
  <si>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</si>
  <si>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</si>
  <si>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</si>
  <si>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</si>
  <si>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</si>
  <si>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</si>
  <si>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</si>
  <si>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</si>
  <si>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</si>
  <si>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</si>
  <si>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</si>
  <si>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</si>
  <si>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</si>
  <si>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</si>
  <si>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</si>
  <si>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</si>
  <si>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</si>
  <si>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</si>
  <si>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</si>
  <si>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</si>
  <si>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</si>
  <si>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</si>
  <si>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</si>
  <si>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</si>
  <si>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</si>
  <si>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</si>
  <si>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</si>
  <si>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</si>
  <si>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</si>
  <si>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</si>
  <si>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</si>
  <si>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</si>
  <si>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</si>
  <si>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</si>
  <si>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</si>
  <si>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</si>
  <si>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</si>
  <si>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</si>
  <si>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</si>
  <si>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</si>
  <si>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</si>
  <si>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</si>
  <si>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</si>
  <si>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</si>
  <si>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</si>
  <si>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</si>
  <si>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</si>
  <si>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</si>
  <si>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</si>
  <si>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</si>
  <si>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</si>
  <si>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</si>
  <si>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</si>
  <si>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</si>
  <si>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</si>
  <si>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</si>
  <si>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</si>
  <si>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</si>
  <si>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</si>
  <si>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</si>
  <si>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</si>
  <si>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</si>
  <si>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</si>
  <si>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</si>
  <si>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</si>
  <si>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</si>
  <si>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</si>
  <si>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</si>
  <si>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</si>
  <si>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</si>
  <si>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</si>
  <si>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</si>
  <si>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</si>
  <si>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</si>
  <si>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</si>
  <si>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</si>
  <si>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</si>
  <si>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</si>
  <si>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</si>
  <si>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</si>
  <si>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</si>
  <si>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</si>
  <si>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</si>
  <si>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</si>
  <si>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</si>
  <si>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</si>
  <si>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</si>
  <si>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</si>
  <si>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</si>
  <si>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</si>
  <si>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</si>
  <si>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</si>
  <si>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</si>
  <si>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</si>
  <si>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</si>
  <si>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</si>
  <si>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</si>
  <si>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</si>
  <si>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</si>
  <si>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</si>
  <si>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</si>
  <si>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</si>
  <si>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</si>
  <si>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</si>
  <si>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</si>
  <si>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</si>
  <si>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</si>
  <si>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</si>
  <si>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</si>
  <si>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</si>
  <si>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</si>
  <si>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</si>
  <si>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</si>
  <si>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</si>
  <si>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</si>
  <si>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</si>
  <si>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</si>
  <si>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</si>
  <si>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</si>
  <si>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</si>
  <si>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</si>
  <si>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</si>
  <si>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</si>
  <si>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</si>
  <si>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</si>
  <si>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</si>
  <si>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</si>
  <si>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0.34</t>
  </si>
  <si>
    <t>▲ 2.40</t>
  </si>
  <si>
    <t>病院事業会計</t>
  </si>
  <si>
    <t>一般会計</t>
  </si>
  <si>
    <t>水道事業会計</t>
  </si>
  <si>
    <t>国民健康保険特別会計</t>
  </si>
  <si>
    <t>下水道事業会計</t>
  </si>
  <si>
    <t>東三河都市計画事業豊川西部土地区画整理事業特別会計</t>
  </si>
  <si>
    <t>東三河都市計画事業豊川駅東土地区画整理事業特別会計</t>
  </si>
  <si>
    <t>公共駐車場事業特別会計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</si>
  <si>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</si>
  <si>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</si>
  <si>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</si>
  <si>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</si>
  <si>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</si>
  <si>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</si>
  <si>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</si>
  <si>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</si>
  <si>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</si>
  <si>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文化施設整備基金</t>
    <rPh sb="0" eb="2">
      <t>ブンカ</t>
    </rPh>
    <rPh sb="2" eb="4">
      <t>シセツ</t>
    </rPh>
    <rPh sb="4" eb="6">
      <t>セイビ</t>
    </rPh>
    <rPh sb="6" eb="8">
      <t>キキン</t>
    </rPh>
    <phoneticPr fontId="5"/>
  </si>
  <si>
    <t>まちづくり振興基金</t>
    <rPh sb="5" eb="7">
      <t>シンコウ</t>
    </rPh>
    <rPh sb="7" eb="9">
      <t>キキン</t>
    </rPh>
    <phoneticPr fontId="5"/>
  </si>
  <si>
    <t>子ども・子育て応援基金</t>
    <rPh sb="0" eb="1">
      <t>コ</t>
    </rPh>
    <rPh sb="4" eb="6">
      <t>コソダ</t>
    </rPh>
    <rPh sb="7" eb="9">
      <t>オウエン</t>
    </rPh>
    <rPh sb="9" eb="11">
      <t>キキン</t>
    </rPh>
    <phoneticPr fontId="5"/>
  </si>
  <si>
    <t>教育振興基金</t>
    <rPh sb="0" eb="2">
      <t>キョウイク</t>
    </rPh>
    <rPh sb="2" eb="4">
      <t>シンコウ</t>
    </rPh>
    <rPh sb="4" eb="6">
      <t>キキン</t>
    </rPh>
    <phoneticPr fontId="5"/>
  </si>
  <si>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</si>
  <si>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</si>
  <si>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東三河広域連合（一般会計）</t>
    <rPh sb="0" eb="1">
      <t>ヒガシ</t>
    </rPh>
    <rPh sb="1" eb="3">
      <t>ミカワ</t>
    </rPh>
    <rPh sb="3" eb="5">
      <t>コウイキ</t>
    </rPh>
    <rPh sb="5" eb="7">
      <t>レンゴウ</t>
    </rPh>
    <rPh sb="8" eb="10">
      <t>イッパン</t>
    </rPh>
    <rPh sb="10" eb="12">
      <t>カイケイ</t>
    </rPh>
    <phoneticPr fontId="2"/>
  </si>
  <si>
    <t>東三河広域連合（介護保険特別会計）</t>
    <rPh sb="0" eb="1">
      <t>ヒガシ</t>
    </rPh>
    <rPh sb="1" eb="3">
      <t>ミカワ</t>
    </rPh>
    <rPh sb="3" eb="5">
      <t>コウイキ</t>
    </rPh>
    <rPh sb="5" eb="7">
      <t>レンゴウ</t>
    </rPh>
    <rPh sb="8" eb="10">
      <t>カイゴ</t>
    </rPh>
    <rPh sb="10" eb="12">
      <t>ホケン</t>
    </rPh>
    <rPh sb="12" eb="14">
      <t>トクベツ</t>
    </rPh>
    <rPh sb="14" eb="16">
      <t>カイケイ</t>
    </rPh>
    <phoneticPr fontId="2"/>
  </si>
  <si>
    <t>豊川市国際交流協会</t>
    <rPh sb="0" eb="3">
      <t>トヨカワシ</t>
    </rPh>
    <rPh sb="3" eb="5">
      <t>コクサイ</t>
    </rPh>
    <rPh sb="5" eb="7">
      <t>コウリュウ</t>
    </rPh>
    <rPh sb="7" eb="9">
      <t>キョウカイ</t>
    </rPh>
    <phoneticPr fontId="2"/>
  </si>
  <si>
    <t>豊川文化協会</t>
    <rPh sb="0" eb="2">
      <t>トヨカワ</t>
    </rPh>
    <rPh sb="2" eb="4">
      <t>ブンカ</t>
    </rPh>
    <rPh sb="4" eb="6">
      <t>キョウカイ</t>
    </rPh>
    <phoneticPr fontId="2"/>
  </si>
  <si>
    <t>豊川市土地開発公社</t>
    <rPh sb="0" eb="3">
      <t>トヨカワシ</t>
    </rPh>
    <rPh sb="3" eb="5">
      <t>トチ</t>
    </rPh>
    <rPh sb="5" eb="7">
      <t>カイハツ</t>
    </rPh>
    <rPh sb="7" eb="9">
      <t>コウシャ</t>
    </rPh>
    <phoneticPr fontId="2"/>
  </si>
  <si>
    <t>-</t>
    <phoneticPr fontId="2"/>
  </si>
  <si>
    <t>豊川市開発ビル株式会社</t>
    <rPh sb="0" eb="3">
      <t>トヨカワシ</t>
    </rPh>
    <rPh sb="3" eb="5">
      <t>カイハツ</t>
    </rPh>
    <rPh sb="7" eb="9">
      <t>カブシキ</t>
    </rPh>
    <rPh sb="9" eb="11">
      <t>カイシャ</t>
    </rPh>
    <phoneticPr fontId="2"/>
  </si>
  <si>
    <t>株式会社本宮</t>
    <rPh sb="0" eb="2">
      <t>カブシキ</t>
    </rPh>
    <rPh sb="2" eb="4">
      <t>カイシャ</t>
    </rPh>
    <rPh sb="4" eb="6">
      <t>ホングウ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</si>
  <si>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</si>
  <si>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</si>
  <si>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</si>
  <si>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</si>
  <si>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</si>
  <si>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</si>
  <si>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</si>
  <si>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</si>
  <si>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</si>
  <si>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</si>
  <si>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</si>
  <si>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将来負担比率に関しては、市債残高削減に向けた取り組みや交付税措置のある有利な地方債の選択並びに財政調整基金や公共施設整備基金を始めとする充当可能基金の積み増しなどの効果により、将来負担額より充当可能財源等が多い状態（－）が続いている。続いて実質公債費比率に関しては、過去からの年間借入額抑制や繰上償還の効果による市債等元利償還金の削減などにより、毎年着実に改善している</t>
    </r>
    <r>
      <rPr>
        <b/>
        <sz val="11"/>
        <rFont val="ＭＳ Ｐゴシック"/>
        <family val="3"/>
        <charset val="128"/>
      </rPr>
      <t>。グラフ及び表から読み取れるとおり、本市においては過去からの健全な財政運営のための取り組みの効果により、両指標ともに、類似団体内平均を常に下回っており、財政構造においても着実に改善している。</t>
    </r>
    <phoneticPr fontId="5"/>
  </si>
  <si>
    <r>
      <t>　令和元年度時点では類似団体と比較し、将来負担比率及び形固定資産減価償却率が低くなっている。将来負担比率については、借入額の抑制を進めていることが要因であるが、今後も市債残高の減少に努めていく</t>
    </r>
    <r>
      <rPr>
        <b/>
        <sz val="11"/>
        <rFont val="ＭＳ Ｐゴシック"/>
        <family val="3"/>
        <charset val="128"/>
      </rPr>
      <t>。有形固定資産減価償却率については増加した場合、施設等の更新時期や更新費用に留意する必要があるため、推移を注視していく。今後も公共施設等総合管理計画に基づき、施設の長寿命化や施設の統廃合・複合化を推進し、保有施設の適正化を図るなど公共施設の適正管理に努めていくことが肝心である。</t>
    </r>
    <rPh sb="1" eb="3">
      <t>レイワ</t>
    </rPh>
    <rPh sb="3" eb="4">
      <t>ガン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</si>
</sst>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11"/>
      <color rgb="FF000000"/>
      <name val="ＭＳ Ｐゴシック"/>
      <family val="3"/>
      <charset val="128"/>
    </font>
    <font>
      <b/>
      <sz val="11"/>
      <color indexed="8"/>
      <name val="ＭＳ Ｐゴシック"/>
      <family val="3"/>
      <charset val="128"/>
    </font>
    <font>
      <b/>
      <sz val="1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41" fillId="0" borderId="41" xfId="16" applyFont="1" applyBorder="1" applyAlignment="1" applyProtection="1">
      <alignment horizontal="left" vertical="top" wrapText="1"/>
      <protection locked="0"/>
    </xf>
    <xf numFmtId="0" fontId="41" fillId="0" borderId="12" xfId="16" applyFont="1" applyBorder="1" applyAlignment="1" applyProtection="1">
      <alignment horizontal="left" vertical="top" wrapText="1"/>
      <protection locked="0"/>
    </xf>
    <xf numFmtId="0" fontId="41" fillId="0" borderId="48" xfId="16" applyFont="1" applyBorder="1" applyAlignment="1" applyProtection="1">
      <alignment horizontal="left" vertical="top" wrapText="1"/>
      <protection locked="0"/>
    </xf>
    <xf numFmtId="0" fontId="41" fillId="0" borderId="64" xfId="16" applyFont="1" applyBorder="1" applyAlignment="1" applyProtection="1">
      <alignment horizontal="left" vertical="top" wrapText="1"/>
      <protection locked="0"/>
    </xf>
    <xf numFmtId="0" fontId="41" fillId="0" borderId="0" xfId="16" applyFont="1" applyAlignment="1" applyProtection="1">
      <alignment horizontal="left" vertical="top" wrapText="1"/>
      <protection locked="0"/>
    </xf>
    <xf numFmtId="0" fontId="41" fillId="0" borderId="38" xfId="16" applyFont="1" applyBorder="1" applyAlignment="1" applyProtection="1">
      <alignment horizontal="left" vertical="top" wrapText="1"/>
      <protection locked="0"/>
    </xf>
    <xf numFmtId="0" fontId="41" fillId="0" borderId="37" xfId="16" applyFont="1" applyBorder="1" applyAlignment="1" applyProtection="1">
      <alignment horizontal="left" vertical="top" wrapText="1"/>
      <protection locked="0"/>
    </xf>
    <xf numFmtId="0" fontId="41" fillId="0" borderId="54" xfId="16" applyFont="1" applyBorder="1" applyAlignment="1" applyProtection="1">
      <alignment horizontal="left" vertical="top" wrapText="1"/>
      <protection locked="0"/>
    </xf>
    <xf numFmtId="0" fontId="4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0" fontId="40"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52496</c:v>
                </c:pt>
                <c:pt idx="1">
                  <c:v>52619</c:v>
                </c:pt>
                <c:pt idx="2">
                  <c:v>51875</c:v>
                </c:pt>
                <c:pt idx="3">
                  <c:v>48064</c:v>
                </c:pt>
                <c:pt idx="4">
                  <c:v>56662</c:v>
                </c:pt>
              </c:numCache>
            </c:numRef>
          </c:val>
          <c:smooth val="0"/>
          <c:extLst>
            <c:ext xmlns:c16="http://schemas.microsoft.com/office/drawing/2014/chart" uri="{C3380CC4-5D6E-409C-BE32-E72D297353CC}">
              <c16:uniqueId val="{00000000-E052-47E0-BF61-9F76453FA4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36409</c:v>
                </c:pt>
                <c:pt idx="1">
                  <c:v>47230</c:v>
                </c:pt>
                <c:pt idx="2">
                  <c:v>42528</c:v>
                </c:pt>
                <c:pt idx="3">
                  <c:v>42078</c:v>
                </c:pt>
                <c:pt idx="4">
                  <c:v>50925</c:v>
                </c:pt>
              </c:numCache>
            </c:numRef>
          </c:val>
          <c:smooth val="0"/>
          <c:extLst>
            <c:ext xmlns:c16="http://schemas.microsoft.com/office/drawing/2014/chart" uri="{C3380CC4-5D6E-409C-BE32-E72D297353CC}">
              <c16:uniqueId val="{00000001-E052-47E0-BF61-9F76453FA4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8.81</c:v>
                </c:pt>
                <c:pt idx="1">
                  <c:v>7.41</c:v>
                </c:pt>
                <c:pt idx="2">
                  <c:v>8.61</c:v>
                </c:pt>
                <c:pt idx="3">
                  <c:v>7.4</c:v>
                </c:pt>
                <c:pt idx="4">
                  <c:v>8.2799999999999994</c:v>
                </c:pt>
              </c:numCache>
            </c:numRef>
          </c:val>
          <c:extLst>
            <c:ext xmlns:c16="http://schemas.microsoft.com/office/drawing/2014/chart" uri="{C3380CC4-5D6E-409C-BE32-E72D297353CC}">
              <c16:uniqueId val="{00000000-1B45-475A-909B-9ED80D8E8AA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22.66</c:v>
                </c:pt>
                <c:pt idx="1">
                  <c:v>23.62</c:v>
                </c:pt>
                <c:pt idx="2">
                  <c:v>22.81</c:v>
                </c:pt>
                <c:pt idx="3">
                  <c:v>24.68</c:v>
                </c:pt>
                <c:pt idx="4">
                  <c:v>21.41</c:v>
                </c:pt>
              </c:numCache>
            </c:numRef>
          </c:val>
          <c:extLst>
            <c:ext xmlns:c16="http://schemas.microsoft.com/office/drawing/2014/chart" uri="{C3380CC4-5D6E-409C-BE32-E72D297353CC}">
              <c16:uniqueId val="{00000001-1B45-475A-909B-9ED80D8E8AA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0.39</c:v>
                </c:pt>
                <c:pt idx="1">
                  <c:v>-0.34</c:v>
                </c:pt>
                <c:pt idx="2">
                  <c:v>0.64</c:v>
                </c:pt>
                <c:pt idx="3">
                  <c:v>0.99</c:v>
                </c:pt>
                <c:pt idx="4">
                  <c:v>-2.4</c:v>
                </c:pt>
              </c:numCache>
            </c:numRef>
          </c:val>
          <c:smooth val="0"/>
          <c:extLst>
            <c:ext xmlns:c16="http://schemas.microsoft.com/office/drawing/2014/chart" uri="{C3380CC4-5D6E-409C-BE32-E72D297353CC}">
              <c16:uniqueId val="{00000002-1B45-475A-909B-9ED80D8E8AA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1.61</c:v>
                </c:pt>
                <c:pt idx="2">
                  <c:v>#N/A</c:v>
                </c:pt>
                <c:pt idx="3">
                  <c:v>2.94</c:v>
                </c:pt>
                <c:pt idx="4">
                  <c:v>#N/A</c:v>
                </c:pt>
                <c:pt idx="5">
                  <c:v>1.72</c:v>
                </c:pt>
                <c:pt idx="6">
                  <c:v>#N/A</c:v>
                </c:pt>
                <c:pt idx="7">
                  <c:v>1.92</c:v>
                </c:pt>
                <c:pt idx="8">
                  <c:v>#N/A</c:v>
                </c:pt>
                <c:pt idx="9">
                  <c:v>0.03</c:v>
                </c:pt>
              </c:numCache>
            </c:numRef>
          </c:val>
          <c:extLst>
            <c:ext xmlns:c16="http://schemas.microsoft.com/office/drawing/2014/chart" uri="{C3380CC4-5D6E-409C-BE32-E72D297353CC}">
              <c16:uniqueId val="{00000000-3A85-4882-8786-F7FC2422D1C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A85-4882-8786-F7FC2422D1C2}"/>
            </c:ext>
          </c:extLst>
        </c:ser>
        <c:ser>
          <c:idx val="2"/>
          <c:order val="2"/>
          <c:tx>
            <c:strRef>
              <c:f>データシート!$A$29</c:f>
              <c:strCache>
                <c:ptCount val="1"/>
                <c:pt idx="0">
                  <c:v>公共駐車場事業特別会計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0.06</c:v>
                </c:pt>
                <c:pt idx="2">
                  <c:v>#N/A</c:v>
                </c:pt>
                <c:pt idx="3">
                  <c:v>0.04</c:v>
                </c:pt>
                <c:pt idx="4">
                  <c:v>#N/A</c:v>
                </c:pt>
                <c:pt idx="5">
                  <c:v>0.02</c:v>
                </c:pt>
                <c:pt idx="6">
                  <c:v>#N/A</c:v>
                </c:pt>
                <c:pt idx="7">
                  <c:v>0.02</c:v>
                </c:pt>
                <c:pt idx="8">
                  <c:v>#N/A</c:v>
                </c:pt>
                <c:pt idx="9">
                  <c:v>0.13</c:v>
                </c:pt>
              </c:numCache>
            </c:numRef>
          </c:val>
          <c:extLst>
            <c:ext xmlns:c16="http://schemas.microsoft.com/office/drawing/2014/chart" uri="{C3380CC4-5D6E-409C-BE32-E72D297353CC}">
              <c16:uniqueId val="{00000002-3A85-4882-8786-F7FC2422D1C2}"/>
            </c:ext>
          </c:extLst>
        </c:ser>
        <c:ser>
          <c:idx val="3"/>
          <c:order val="3"/>
          <c:tx>
            <c:strRef>
              <c:f>データシート!$A$30</c:f>
              <c:strCache>
                <c:ptCount val="1"/>
                <c:pt idx="0">
                  <c:v>東三河都市計画事業豊川駅東土地区画整理事業特別会計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0.51</c:v>
                </c:pt>
                <c:pt idx="2">
                  <c:v>#N/A</c:v>
                </c:pt>
                <c:pt idx="3">
                  <c:v>0.57999999999999996</c:v>
                </c:pt>
                <c:pt idx="4">
                  <c:v>#N/A</c:v>
                </c:pt>
                <c:pt idx="5">
                  <c:v>0.72</c:v>
                </c:pt>
                <c:pt idx="6">
                  <c:v>#N/A</c:v>
                </c:pt>
                <c:pt idx="7">
                  <c:v>0.55000000000000004</c:v>
                </c:pt>
                <c:pt idx="8">
                  <c:v>#N/A</c:v>
                </c:pt>
                <c:pt idx="9">
                  <c:v>0.37</c:v>
                </c:pt>
              </c:numCache>
            </c:numRef>
          </c:val>
          <c:extLst>
            <c:ext xmlns:c16="http://schemas.microsoft.com/office/drawing/2014/chart" uri="{C3380CC4-5D6E-409C-BE32-E72D297353CC}">
              <c16:uniqueId val="{00000003-3A85-4882-8786-F7FC2422D1C2}"/>
            </c:ext>
          </c:extLst>
        </c:ser>
        <c:ser>
          <c:idx val="4"/>
          <c:order val="4"/>
          <c:tx>
            <c:strRef>
              <c:f>データシート!$A$31</c:f>
              <c:strCache>
                <c:ptCount val="1"/>
                <c:pt idx="0">
                  <c:v>東三河都市計画事業豊川西部土地区画整理事業特別会計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2.02</c:v>
                </c:pt>
                <c:pt idx="2">
                  <c:v>#N/A</c:v>
                </c:pt>
                <c:pt idx="3">
                  <c:v>1.69</c:v>
                </c:pt>
                <c:pt idx="4">
                  <c:v>#N/A</c:v>
                </c:pt>
                <c:pt idx="5">
                  <c:v>1.22</c:v>
                </c:pt>
                <c:pt idx="6">
                  <c:v>#N/A</c:v>
                </c:pt>
                <c:pt idx="7">
                  <c:v>0.61</c:v>
                </c:pt>
                <c:pt idx="8">
                  <c:v>#N/A</c:v>
                </c:pt>
                <c:pt idx="9">
                  <c:v>0.75</c:v>
                </c:pt>
              </c:numCache>
            </c:numRef>
          </c:val>
          <c:extLst>
            <c:ext xmlns:c16="http://schemas.microsoft.com/office/drawing/2014/chart" uri="{C3380CC4-5D6E-409C-BE32-E72D297353CC}">
              <c16:uniqueId val="{00000004-3A85-4882-8786-F7FC2422D1C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0.92</c:v>
                </c:pt>
              </c:numCache>
            </c:numRef>
          </c:val>
          <c:extLst>
            <c:ext xmlns:c16="http://schemas.microsoft.com/office/drawing/2014/chart" uri="{C3380CC4-5D6E-409C-BE32-E72D297353CC}">
              <c16:uniqueId val="{00000005-3A85-4882-8786-F7FC2422D1C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1.46</c:v>
                </c:pt>
                <c:pt idx="2">
                  <c:v>#N/A</c:v>
                </c:pt>
                <c:pt idx="3">
                  <c:v>2.48</c:v>
                </c:pt>
                <c:pt idx="4">
                  <c:v>#N/A</c:v>
                </c:pt>
                <c:pt idx="5">
                  <c:v>2.98</c:v>
                </c:pt>
                <c:pt idx="6">
                  <c:v>#N/A</c:v>
                </c:pt>
                <c:pt idx="7">
                  <c:v>2.66</c:v>
                </c:pt>
                <c:pt idx="8">
                  <c:v>#N/A</c:v>
                </c:pt>
                <c:pt idx="9">
                  <c:v>2.2799999999999998</c:v>
                </c:pt>
              </c:numCache>
            </c:numRef>
          </c:val>
          <c:extLst>
            <c:ext xmlns:c16="http://schemas.microsoft.com/office/drawing/2014/chart" uri="{C3380CC4-5D6E-409C-BE32-E72D297353CC}">
              <c16:uniqueId val="{00000006-3A85-4882-8786-F7FC2422D1C2}"/>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7.48</c:v>
                </c:pt>
                <c:pt idx="2">
                  <c:v>#N/A</c:v>
                </c:pt>
                <c:pt idx="3">
                  <c:v>7.39</c:v>
                </c:pt>
                <c:pt idx="4">
                  <c:v>#N/A</c:v>
                </c:pt>
                <c:pt idx="5">
                  <c:v>6.87</c:v>
                </c:pt>
                <c:pt idx="6">
                  <c:v>#N/A</c:v>
                </c:pt>
                <c:pt idx="7">
                  <c:v>6.97</c:v>
                </c:pt>
                <c:pt idx="8">
                  <c:v>#N/A</c:v>
                </c:pt>
                <c:pt idx="9">
                  <c:v>6.29</c:v>
                </c:pt>
              </c:numCache>
            </c:numRef>
          </c:val>
          <c:extLst>
            <c:ext xmlns:c16="http://schemas.microsoft.com/office/drawing/2014/chart" uri="{C3380CC4-5D6E-409C-BE32-E72D297353CC}">
              <c16:uniqueId val="{00000007-3A85-4882-8786-F7FC2422D1C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8.7799999999999994</c:v>
                </c:pt>
                <c:pt idx="2">
                  <c:v>#N/A</c:v>
                </c:pt>
                <c:pt idx="3">
                  <c:v>7.4</c:v>
                </c:pt>
                <c:pt idx="4">
                  <c:v>#N/A</c:v>
                </c:pt>
                <c:pt idx="5">
                  <c:v>8.6</c:v>
                </c:pt>
                <c:pt idx="6">
                  <c:v>#N/A</c:v>
                </c:pt>
                <c:pt idx="7">
                  <c:v>7.39</c:v>
                </c:pt>
                <c:pt idx="8">
                  <c:v>#N/A</c:v>
                </c:pt>
                <c:pt idx="9">
                  <c:v>8.27</c:v>
                </c:pt>
              </c:numCache>
            </c:numRef>
          </c:val>
          <c:extLst>
            <c:ext xmlns:c16="http://schemas.microsoft.com/office/drawing/2014/chart" uri="{C3380CC4-5D6E-409C-BE32-E72D297353CC}">
              <c16:uniqueId val="{00000008-3A85-4882-8786-F7FC2422D1C2}"/>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16.53</c:v>
                </c:pt>
                <c:pt idx="2">
                  <c:v>#N/A</c:v>
                </c:pt>
                <c:pt idx="3">
                  <c:v>14.84</c:v>
                </c:pt>
                <c:pt idx="4">
                  <c:v>#N/A</c:v>
                </c:pt>
                <c:pt idx="5">
                  <c:v>11.45</c:v>
                </c:pt>
                <c:pt idx="6">
                  <c:v>#N/A</c:v>
                </c:pt>
                <c:pt idx="7">
                  <c:v>9.74</c:v>
                </c:pt>
                <c:pt idx="8">
                  <c:v>#N/A</c:v>
                </c:pt>
                <c:pt idx="9">
                  <c:v>9.7899999999999991</c:v>
                </c:pt>
              </c:numCache>
            </c:numRef>
          </c:val>
          <c:extLst>
            <c:ext xmlns:c16="http://schemas.microsoft.com/office/drawing/2014/chart" uri="{C3380CC4-5D6E-409C-BE32-E72D297353CC}">
              <c16:uniqueId val="{00000009-3A85-4882-8786-F7FC2422D1C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6865</c:v>
                </c:pt>
                <c:pt idx="5">
                  <c:v>6950</c:v>
                </c:pt>
                <c:pt idx="8">
                  <c:v>7128</c:v>
                </c:pt>
                <c:pt idx="11">
                  <c:v>7078</c:v>
                </c:pt>
                <c:pt idx="14">
                  <c:v>6965</c:v>
                </c:pt>
              </c:numCache>
            </c:numRef>
          </c:val>
          <c:extLst>
            <c:ext xmlns:c16="http://schemas.microsoft.com/office/drawing/2014/chart" uri="{C3380CC4-5D6E-409C-BE32-E72D297353CC}">
              <c16:uniqueId val="{00000000-649A-4329-8AD6-934DE0E967A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49A-4329-8AD6-934DE0E967A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146</c:v>
                </c:pt>
                <c:pt idx="3">
                  <c:v>132</c:v>
                </c:pt>
                <c:pt idx="6">
                  <c:v>135</c:v>
                </c:pt>
                <c:pt idx="9">
                  <c:v>176</c:v>
                </c:pt>
                <c:pt idx="12">
                  <c:v>176</c:v>
                </c:pt>
              </c:numCache>
            </c:numRef>
          </c:val>
          <c:extLst>
            <c:ext xmlns:c16="http://schemas.microsoft.com/office/drawing/2014/chart" uri="{C3380CC4-5D6E-409C-BE32-E72D297353CC}">
              <c16:uniqueId val="{00000002-649A-4329-8AD6-934DE0E967A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9A-4329-8AD6-934DE0E967A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1456</c:v>
                </c:pt>
                <c:pt idx="3">
                  <c:v>1523</c:v>
                </c:pt>
                <c:pt idx="6">
                  <c:v>1362</c:v>
                </c:pt>
                <c:pt idx="9">
                  <c:v>1099</c:v>
                </c:pt>
                <c:pt idx="12">
                  <c:v>996</c:v>
                </c:pt>
              </c:numCache>
            </c:numRef>
          </c:val>
          <c:extLst>
            <c:ext xmlns:c16="http://schemas.microsoft.com/office/drawing/2014/chart" uri="{C3380CC4-5D6E-409C-BE32-E72D297353CC}">
              <c16:uniqueId val="{00000004-649A-4329-8AD6-934DE0E967A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49A-4329-8AD6-934DE0E967A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9A-4329-8AD6-934DE0E967A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5610</c:v>
                </c:pt>
                <c:pt idx="3">
                  <c:v>5340</c:v>
                </c:pt>
                <c:pt idx="6">
                  <c:v>5114</c:v>
                </c:pt>
                <c:pt idx="9">
                  <c:v>5118</c:v>
                </c:pt>
                <c:pt idx="12">
                  <c:v>5046</c:v>
                </c:pt>
              </c:numCache>
            </c:numRef>
          </c:val>
          <c:extLst>
            <c:ext xmlns:c16="http://schemas.microsoft.com/office/drawing/2014/chart" uri="{C3380CC4-5D6E-409C-BE32-E72D297353CC}">
              <c16:uniqueId val="{00000007-649A-4329-8AD6-934DE0E967A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347</c:v>
                </c:pt>
                <c:pt idx="2">
                  <c:v>#N/A</c:v>
                </c:pt>
                <c:pt idx="3">
                  <c:v>#N/A</c:v>
                </c:pt>
                <c:pt idx="4">
                  <c:v>45</c:v>
                </c:pt>
                <c:pt idx="5">
                  <c:v>#N/A</c:v>
                </c:pt>
                <c:pt idx="6">
                  <c:v>#N/A</c:v>
                </c:pt>
                <c:pt idx="7">
                  <c:v>-517</c:v>
                </c:pt>
                <c:pt idx="8">
                  <c:v>#N/A</c:v>
                </c:pt>
                <c:pt idx="9">
                  <c:v>#N/A</c:v>
                </c:pt>
                <c:pt idx="10">
                  <c:v>-685</c:v>
                </c:pt>
                <c:pt idx="11">
                  <c:v>#N/A</c:v>
                </c:pt>
                <c:pt idx="12">
                  <c:v>#N/A</c:v>
                </c:pt>
                <c:pt idx="13">
                  <c:v>-747</c:v>
                </c:pt>
                <c:pt idx="14">
                  <c:v>#N/A</c:v>
                </c:pt>
              </c:numCache>
            </c:numRef>
          </c:val>
          <c:smooth val="0"/>
          <c:extLst>
            <c:ext xmlns:c16="http://schemas.microsoft.com/office/drawing/2014/chart" uri="{C3380CC4-5D6E-409C-BE32-E72D297353CC}">
              <c16:uniqueId val="{00000008-649A-4329-8AD6-934DE0E967A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60255</c:v>
                </c:pt>
                <c:pt idx="5">
                  <c:v>61243</c:v>
                </c:pt>
                <c:pt idx="8">
                  <c:v>61164</c:v>
                </c:pt>
                <c:pt idx="11">
                  <c:v>61527</c:v>
                </c:pt>
                <c:pt idx="14">
                  <c:v>61665</c:v>
                </c:pt>
              </c:numCache>
            </c:numRef>
          </c:val>
          <c:extLst>
            <c:ext xmlns:c16="http://schemas.microsoft.com/office/drawing/2014/chart" uri="{C3380CC4-5D6E-409C-BE32-E72D297353CC}">
              <c16:uniqueId val="{00000000-2F10-422F-B040-9AB1298B63A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21922</c:v>
                </c:pt>
                <c:pt idx="5">
                  <c:v>19722</c:v>
                </c:pt>
                <c:pt idx="8">
                  <c:v>19094</c:v>
                </c:pt>
                <c:pt idx="11">
                  <c:v>18815</c:v>
                </c:pt>
                <c:pt idx="14">
                  <c:v>16882</c:v>
                </c:pt>
              </c:numCache>
            </c:numRef>
          </c:val>
          <c:extLst>
            <c:ext xmlns:c16="http://schemas.microsoft.com/office/drawing/2014/chart" uri="{C3380CC4-5D6E-409C-BE32-E72D297353CC}">
              <c16:uniqueId val="{00000001-2F10-422F-B040-9AB1298B63A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15861</c:v>
                </c:pt>
                <c:pt idx="5">
                  <c:v>17161</c:v>
                </c:pt>
                <c:pt idx="8">
                  <c:v>18089</c:v>
                </c:pt>
                <c:pt idx="11">
                  <c:v>18914</c:v>
                </c:pt>
                <c:pt idx="14">
                  <c:v>17860</c:v>
                </c:pt>
              </c:numCache>
            </c:numRef>
          </c:val>
          <c:extLst>
            <c:ext xmlns:c16="http://schemas.microsoft.com/office/drawing/2014/chart" uri="{C3380CC4-5D6E-409C-BE32-E72D297353CC}">
              <c16:uniqueId val="{00000002-2F10-422F-B040-9AB1298B63A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10-422F-B040-9AB1298B63A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10-422F-B040-9AB1298B63A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3169</c:v>
                </c:pt>
                <c:pt idx="9">
                  <c:v>3663</c:v>
                </c:pt>
                <c:pt idx="12">
                  <c:v>3158</c:v>
                </c:pt>
              </c:numCache>
            </c:numRef>
          </c:val>
          <c:extLst>
            <c:ext xmlns:c16="http://schemas.microsoft.com/office/drawing/2014/chart" uri="{C3380CC4-5D6E-409C-BE32-E72D297353CC}">
              <c16:uniqueId val="{00000005-2F10-422F-B040-9AB1298B63A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8792</c:v>
                </c:pt>
                <c:pt idx="3">
                  <c:v>8567</c:v>
                </c:pt>
                <c:pt idx="6">
                  <c:v>8314</c:v>
                </c:pt>
                <c:pt idx="9">
                  <c:v>7796</c:v>
                </c:pt>
                <c:pt idx="12">
                  <c:v>7595</c:v>
                </c:pt>
              </c:numCache>
            </c:numRef>
          </c:val>
          <c:extLst>
            <c:ext xmlns:c16="http://schemas.microsoft.com/office/drawing/2014/chart" uri="{C3380CC4-5D6E-409C-BE32-E72D297353CC}">
              <c16:uniqueId val="{00000006-2F10-422F-B040-9AB1298B63A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2F10-422F-B040-9AB1298B63A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21827</c:v>
                </c:pt>
                <c:pt idx="3">
                  <c:v>20254</c:v>
                </c:pt>
                <c:pt idx="6">
                  <c:v>18867</c:v>
                </c:pt>
                <c:pt idx="9">
                  <c:v>18177</c:v>
                </c:pt>
                <c:pt idx="12">
                  <c:v>16506</c:v>
                </c:pt>
              </c:numCache>
            </c:numRef>
          </c:val>
          <c:extLst>
            <c:ext xmlns:c16="http://schemas.microsoft.com/office/drawing/2014/chart" uri="{C3380CC4-5D6E-409C-BE32-E72D297353CC}">
              <c16:uniqueId val="{00000008-2F10-422F-B040-9AB1298B63A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1333</c:v>
                </c:pt>
                <c:pt idx="3">
                  <c:v>1694</c:v>
                </c:pt>
                <c:pt idx="6">
                  <c:v>1567</c:v>
                </c:pt>
                <c:pt idx="9">
                  <c:v>1397</c:v>
                </c:pt>
                <c:pt idx="12">
                  <c:v>1241</c:v>
                </c:pt>
              </c:numCache>
            </c:numRef>
          </c:val>
          <c:extLst>
            <c:ext xmlns:c16="http://schemas.microsoft.com/office/drawing/2014/chart" uri="{C3380CC4-5D6E-409C-BE32-E72D297353CC}">
              <c16:uniqueId val="{00000009-2F10-422F-B040-9AB1298B63A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49114</c:v>
                </c:pt>
                <c:pt idx="3">
                  <c:v>47583</c:v>
                </c:pt>
                <c:pt idx="6">
                  <c:v>44992</c:v>
                </c:pt>
                <c:pt idx="9">
                  <c:v>42979</c:v>
                </c:pt>
                <c:pt idx="12">
                  <c:v>41249</c:v>
                </c:pt>
              </c:numCache>
            </c:numRef>
          </c:val>
          <c:extLst>
            <c:ext xmlns:c16="http://schemas.microsoft.com/office/drawing/2014/chart" uri="{C3380CC4-5D6E-409C-BE32-E72D297353CC}">
              <c16:uniqueId val="{0000000A-2F10-422F-B040-9AB1298B63A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F10-422F-B040-9AB1298B63A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8762</c:v>
                </c:pt>
                <c:pt idx="1">
                  <c:v>9569</c:v>
                </c:pt>
                <c:pt idx="2">
                  <c:v>8299</c:v>
                </c:pt>
              </c:numCache>
            </c:numRef>
          </c:val>
          <c:extLst>
            <c:ext xmlns:c16="http://schemas.microsoft.com/office/drawing/2014/chart" uri="{C3380CC4-5D6E-409C-BE32-E72D297353CC}">
              <c16:uniqueId val="{00000000-4B4A-4C0D-86C7-3D73F834B0E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53</c:v>
                </c:pt>
                <c:pt idx="1">
                  <c:v>40</c:v>
                </c:pt>
                <c:pt idx="2">
                  <c:v>40</c:v>
                </c:pt>
              </c:numCache>
            </c:numRef>
          </c:val>
          <c:extLst>
            <c:ext xmlns:c16="http://schemas.microsoft.com/office/drawing/2014/chart" uri="{C3380CC4-5D6E-409C-BE32-E72D297353CC}">
              <c16:uniqueId val="{00000001-4B4A-4C0D-86C7-3D73F834B0E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7947</c:v>
                </c:pt>
                <c:pt idx="1">
                  <c:v>8617</c:v>
                </c:pt>
                <c:pt idx="2">
                  <c:v>8830</c:v>
                </c:pt>
              </c:numCache>
            </c:numRef>
          </c:val>
          <c:extLst>
            <c:ext xmlns:c16="http://schemas.microsoft.com/office/drawing/2014/chart" uri="{C3380CC4-5D6E-409C-BE32-E72D297353CC}">
              <c16:uniqueId val="{00000002-4B4A-4C0D-86C7-3D73F834B0E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{766A29B6-1643-46C5-AF24-00A3FEEAA1A6}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3BF-479C-AD5E-69251BB2AB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{F277FF1B-78CC-4E45-9657-927D4AF629FE}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3BF-479C-AD5E-69251BB2AB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{896BFDAE-72D4-43F9-ABF9-95008A006EEB}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3BF-479C-AD5E-69251BB2AB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{2C3FBDF1-1C46-4FEB-8AAB-A5C8E66DCB9E}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3BF-479C-AD5E-69251BB2AB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{38759136-91F9-42E5-8E2C-5AE4FCFC021D}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3BF-479C-AD5E-69251BB2ABC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{BAACDB82-0C5F-4977-A141-50F9702939B9}</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3BF-479C-AD5E-69251BB2ABC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{8283A7DD-F1C9-4D58-8FD2-1BE828E174E4}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3BF-479C-AD5E-69251BB2ABC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{DE9CABDB-43CE-4886-875A-3171A23BCF1A}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3BF-479C-AD5E-69251BB2ABC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{2B5B7D0C-6330-4F03-860E-60875D511189}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3BF-479C-AD5E-69251BB2AB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49.6</c:v>
                </c:pt>
                <c:pt idx="16">
                  <c:v>50.4</c:v>
                </c:pt>
                <c:pt idx="24">
                  <c:v>51.6</c:v>
                </c:pt>
                <c:pt idx="32">
                  <c:v>52.5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F3BF-479C-AD5E-69251BB2ABC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{BDF22058-6889-4CD0-AF90-91CAF3FFE813}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3BF-479C-AD5E-69251BB2ABC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{078A58B5-ADCD-4361-B912-642F08AECBC8}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3BF-479C-AD5E-69251BB2AB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{C977989C-9905-48B5-81AD-B9BA4D1DE245}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3BF-479C-AD5E-69251BB2AB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{8379B978-B073-452A-A226-BA7536829CBE}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3BF-479C-AD5E-69251BB2AB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{A17F704E-2666-47C0-8ED1-FB5F03F9CE64}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3BF-479C-AD5E-69251BB2ABC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{D056FFF8-3E6E-4007-8A92-0F44CADAEA13}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3BF-479C-AD5E-69251BB2ABC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{BC5211C8-42F4-4710-9DC7-6C5F55EDB17F}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3BF-479C-AD5E-69251BB2ABC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{12FF990E-84EF-4525-AB35-3D69AA8C4913}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3BF-479C-AD5E-69251BB2ABC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{DEECDB2D-A5B9-43FD-8D5E-40BF4D0202B5}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3BF-479C-AD5E-69251BB2AB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57.1</c:v>
                </c:pt>
                <c:pt idx="16">
                  <c:v>57.7</c:v>
                </c:pt>
                <c:pt idx="24">
                  <c:v>58.8</c:v>
                </c:pt>
                <c:pt idx="32">
                  <c:v>57.9</c:v>
                </c:pt>
              </c:numCache>
            </c:numRef>
          </c:xVal>
          <c:yVal>
            <c:numRef>
              <c:f>公会計指標分析・財政指標組合せ分析表!$BP$55:$DC$55</c:f>
              <c:numCache>
                <c:formatCode>#,##0.0;"▲ "#,##0.0</c:formatCode>
                <c:ptCount val="40"/>
                <c:pt idx="8">
                  <c:v>24.1</c:v>
                </c:pt>
                <c:pt idx="16">
                  <c:v>20.100000000000001</c:v>
                </c:pt>
                <c:pt idx="24">
                  <c:v>16</c:v>
                </c:pt>
                <c:pt idx="32">
                  <c:v>18.399999999999999</c:v>
                </c:pt>
              </c:numCache>
            </c:numRef>
          </c:yVal>
          <c:smooth val="0"/>
          <c:extLst>
            <c:ext xmlns:c16="http://schemas.microsoft.com/office/drawing/2014/chart" uri="{C3380CC4-5D6E-409C-BE32-E72D297353CC}">
              <c16:uniqueId val="{00000013-F3BF-479C-AD5E-69251BB2ABC4}"/>
            </c:ext>
          </c:extLst>
        </c:ser>
        <c:dLbls>
          <c:showLegendKey val="0"/>
          <c:showVal val="1"/>
          <c:showCatName val="0"/>
          <c:showSerName val="0"/>
          <c:showPercent val="0"/>
          <c:showBubbleSize val="0"/>
        </c:dLbls>
        <c:axId val="46179840"/>
        <c:axId val="46181760"/>
      </c:scatterChart>
      <c:valAx>
        <c:axId val="46179840"/>
        <c:scaling>
          <c:orientation val="minMax"/>
          <c:max val="5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5"/>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{A4477E52-0952-4CF1-8D14-CD1FB419DB0B}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4DB8-403B-82D5-0AEC76E9F2E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{7A3C7F48-D066-432F-83C1-BEE6262C8261}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B8-403B-82D5-0AEC76E9F2E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{E1080E4E-4CDD-48D6-8043-939515EFAB33}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B8-403B-82D5-0AEC76E9F2E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{AB557888-B9D6-4810-9495-7038324EAFD1}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B8-403B-82D5-0AEC76E9F2E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{B0F854A1-4CA6-4536-AF6A-156E3A9BD7F5}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B8-403B-82D5-0AEC76E9F2E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{9A22DE4E-AEF8-4806-8035-DC27C3BF3C5A}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4DB8-403B-82D5-0AEC76E9F2E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{38FE3A59-CD71-45B0-ACFA-74F83AF03ECE}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4DB8-403B-82D5-0AEC76E9F2E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{8B055299-ABD4-4C4E-9C9E-27759E9BFBAC}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4DB8-403B-82D5-0AEC76E9F2E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{44528266-DDDD-4901-B0D5-CA1289705E6B}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4DB8-403B-82D5-0AEC76E9F2E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0.9</c:v>
                </c:pt>
                <c:pt idx="16">
                  <c:v>-0.1</c:v>
                </c:pt>
                <c:pt idx="24">
                  <c:v>-1.1000000000000001</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DB8-403B-82D5-0AEC76E9F2E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{DC179ECE-B3C3-4473-AA80-8F80C6BED3E0}</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4DB8-403B-82D5-0AEC76E9F2E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{02647A8F-2408-42A5-BEF7-E943F9D8D59C}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B8-403B-82D5-0AEC76E9F2E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{D700FCBF-F202-47F4-9501-8D240A52E9E8}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B8-403B-82D5-0AEC76E9F2E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{C0D284B2-213D-451F-BCFB-B9DEF1477A1A}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B8-403B-82D5-0AEC76E9F2E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{20E36F5C-1E49-4223-BCF0-8A9795CFE4ED}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B8-403B-82D5-0AEC76E9F2E2}"/>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{F82E9AC1-4E9B-4870-B38E-48BB39C75E59}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4DB8-403B-82D5-0AEC76E9F2E2}"/>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{B2074B3A-8CF0-42B2-93CF-969FD2CCBDAC}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4DB8-403B-82D5-0AEC76E9F2E2}"/>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{0412C874-0FFA-43E9-9A20-EC102B9A9BE6}</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4DB8-403B-82D5-0AEC76E9F2E2}"/>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{EB0C63FA-0691-498F-9DEC-75462BB1F867}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4DB8-403B-82D5-0AEC76E9F2E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6</c:v>
                </c:pt>
                <c:pt idx="16">
                  <c:v>5.8</c:v>
                </c:pt>
                <c:pt idx="24">
                  <c:v>5.3</c:v>
                </c:pt>
                <c:pt idx="32">
                  <c:v>5</c:v>
                </c:pt>
              </c:numCache>
            </c:numRef>
          </c:xVal>
          <c:yVal>
            <c:numRef>
              <c:f>公会計指標分析・財政指標組合せ分析表!$BP$77:$DC$77</c:f>
              <c:numCache>
                <c:formatCode>#,##0.0;"▲ "#,##0.0</c:formatCode>
                <c:ptCount val="40"/>
                <c:pt idx="0">
                  <c:v>13.7</c:v>
                </c:pt>
                <c:pt idx="8">
                  <c:v>24.1</c:v>
                </c:pt>
                <c:pt idx="16">
                  <c:v>20.100000000000001</c:v>
                </c:pt>
                <c:pt idx="24">
                  <c:v>16</c:v>
                </c:pt>
                <c:pt idx="32">
                  <c:v>18.399999999999999</c:v>
                </c:pt>
              </c:numCache>
            </c:numRef>
          </c:yVal>
          <c:smooth val="0"/>
          <c:extLst>
            <c:ext xmlns:c16="http://schemas.microsoft.com/office/drawing/2014/chart" uri="{C3380CC4-5D6E-409C-BE32-E72D297353CC}">
              <c16:uniqueId val="{00000013-4DB8-403B-82D5-0AEC76E9F2E2}"/>
            </c:ext>
          </c:extLst>
        </c:ser>
        <c:dLbls>
          <c:showLegendKey val="0"/>
          <c:showVal val="1"/>
          <c:showCatName val="0"/>
          <c:showSerName val="0"/>
          <c:showPercent val="0"/>
          <c:showBubbleSize val="0"/>
        </c:dLbls>
        <c:axId val="84219776"/>
        <c:axId val="84234240"/>
      </c:scatterChart>
      <c:valAx>
        <c:axId val="84219776"/>
        <c:scaling>
          <c:orientation val="minMax"/>
          <c:max val="6.1"/>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6"/>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元利償還金等（Ａ）は、公営企業債の元利償還金に対する繰入金が</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百万円減少したことにより、総額では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また、算入公債費等（Ｂ）は、都市計画事業の財源として発行された地方債償還額に　　充当した都市計画税の減少に伴う特定財源の減などにより、総額で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113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百万円の減少となった。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全体として、実質公債費比率の分子は、対前年度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62</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満期一括償還地方債の借入がない。</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将来負担額（Ａ）は、平成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年度決算と比較すると、総額で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4,263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百万円減少した。これは一般会計等に係る地方債の現在高で、過去からの新規借入額の抑制や繰上償還の実施などにより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1,730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百万円、公営企業債等繰入見込額で、各公営企業会計の地方債現在高の減により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1,671</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百万円減少したことが主な要因である。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また、充当可能財源等（Ｂ）は、都市計画税などの充当可能特定歳入の減などにより、総額では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2,849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差し引きにより、全体として、将来負担比率の分子は、対前年度で減少となった。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愛知県豊川市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bg1">
                  <a:lumMod val="75000"/>
                </a:schemeClr>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1,056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百万円の減。これは、財政調整基金が対前年度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百万円の減、その他特定目的基金として、公共施設の整備のための公共施設整備基金を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百万円取り崩したことや、文化施設の建設等のための文化施設整備基金を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百万円積み立てたことなどによる。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後述のとおり</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　　　：公共施設整備事業に充当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文化施設整備基金　　　：文化施設整備事業に充当　</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まちづくり振興基金　　：合併を契機としたまちづくり推進事業に充当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子ども・子育て応援基金：子ども・子育て応援事業に充当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教育振興基金　　　　　：教育振興・人材育成事業に充当　など</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bg1">
                  <a:lumMod val="75000"/>
                </a:schemeClr>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百万円の増。公共施設整備基金で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193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百万円取り崩したものの、文化施設整備基金に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百万円積み立てたことなどによる。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その他特定目的基金残高については、公共施設整備基金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3,924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百万円を始め、文化施設整備基金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2,304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百万円、まちづくり振興基金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百万円などである。それぞれ設置の目的に沿って積立て及び取崩しを行っており、特に公共施設整備基金については、ファシリティマネジメント事業を今後推進していく中で、長寿命化計画等によりむこう</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年間で必要となる一般財源に対し、基金を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百万円充当するといった具体的な数値を示し、事業の実施に伴い計画的に取崩しを予定しており、決算状況の推移を把握しつつ、中期財政計画等で今後の積立額を検討していく。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bg1">
                  <a:lumMod val="75000"/>
                </a:schemeClr>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対前年度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1,270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百万円の減。地方財政法に基づく歳計剰余金などで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1,459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百万円積み立てたが、財源の年度間調整として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2,729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百万円取り崩したことにより、減少となった。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財政調整基金については、標準財政規模の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％を残高目安とし、財源の年度間調整に活用をしており、令和元年度末残高の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8,299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百万円は、標準財政規模</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38,757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百万円に対し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％となっている。今後についても、大幅な税収減や災害時の迅速な対応のための資金として、現在の積立て方針を継続する中で活用していく。なお、標準財政規模の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％については、財政再生基準に示される財政再建団体への転落条件となっている実質収支比率マイナス</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％を根拠としており、赤字決算を回避し、財政再建団体への転落を防止するために必要な額を積立てておくべきと考えている。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増減なし。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公債費負担の軽減を図るため、繰上償還が発生した際に充当するが、高利債の減少に呼応して繰上償還自体が少なくなっているため、新たな積み立てはせず、案件発生の都度取り崩す。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CC8F106-A1BD-49F7-951D-32965051FB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C612346-68F6-4993-A89B-92C60F5E7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id="{AA2E1C64-30F9-4F11-94C9-4ABF40EAB121}"/>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id="{D49D3530-31FE-4E61-8865-EDB6B3B844A2}"/>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id="{D49A8793-086F-437A-AC23-E6F7C068D70C}"/>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id="{891C7CFE-7632-4440-9F37-964DDB24799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id="{BED8C0E5-6909-42A8-96EE-F4E9F357C015}"/>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id="{336BAB62-5427-479E-8014-C23F57C3E68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id="{FD82F8F1-5F8A-43F4-8A24-F4573F181A2E}"/>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id="{F0B1A571-065B-4DF8-A102-37D587D9E4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id="{82BF6569-CD40-4479-8FBD-D8216E7234F7}"/>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id="{8ADDF658-98DE-4559-9A92-F4B67E120CD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id="{1A5CA570-7F56-4365-A878-D883091CD61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id="{110F322D-F520-4DBD-BBFE-ED9B02E3A36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id="{473FD51F-AEDE-4B5A-9B1F-CC3CA6A6BEE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id="{88DA04BB-C3BD-4CB9-B0EF-14DDF6FD2E68}"/>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id="{31DE6E78-06DB-41C6-8FC5-785F2D03CF0D}"/>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id="{3332C07F-0E85-406B-B1A8-444601B0EAE2}"/>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id="{52887F9F-707B-4110-8522-B1CEFEA42B34}"/>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id="{6DB976EF-9414-40FD-9243-8D7F658A1686}"/>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id="{0BBF6147-2D8D-45C1-BD69-79A7BD40E911}"/>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186,802
179,985
161.14
67,616,106
64,116,718
3,209,277
38,757,056
41,249,079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id="{6565D0FC-0AB4-461E-989B-62C3C590123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id="{46196F10-BD8B-49D2-8FB1-2CD86E01BF8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id="{4ED35415-09E1-44B3-B02F-1DC2A6A188B9}"/>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id="{88511844-8F62-4801-80F7-A995BE9D536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id="{510676D7-8F93-4A80-9AC6-1A4D16033B9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id="{22A97E32-088E-4198-9507-4CE87E567A0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id="{B48C3DA1-C7C1-4B94-A286-588B283F8C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id="{A40E62B8-6F2B-45D4-9EAF-4FF3C2FEAF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id="{C14E8682-AF86-442E-B8DA-450AC5ADDC0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id="{DB59D744-04F2-4470-8233-779AFEDAE4E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id="{15443669-7D29-448A-BE70-C5A4A6598FB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id="{69DDEE44-65F3-4D31-8F3E-A298429274F8}"/>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id="{E8018EAA-77A7-43D3-A108-6E7B949278F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id="{16CE2455-E235-49F2-A4EB-FDA1CCF9AC7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id="{D09D853A-E07A-4112-97AA-C3C88D4FB9C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id="{0C75F09C-3B84-4C14-B0AF-9D47395DE97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id="{871EB5DC-03E8-4F73-BF06-1B1738A5884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a:extLst>
            <a:ext uri="{FF2B5EF4-FFF2-40B4-BE49-F238E27FC236}">
              <a16:creationId xmlns:a16="http://schemas.microsoft.com/office/drawing/2014/main" id="{00B5B2DE-ED84-49B7-A668-BC1F7891689F}"/>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a:extLst>
            <a:ext uri="{FF2B5EF4-FFF2-40B4-BE49-F238E27FC236}">
              <a16:creationId xmlns:a16="http://schemas.microsoft.com/office/drawing/2014/main" id="{8EAA568A-1379-4AE5-88C0-891117A49B98}"/>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a:extLst>
            <a:ext uri="{FF2B5EF4-FFF2-40B4-BE49-F238E27FC236}">
              <a16:creationId xmlns:a16="http://schemas.microsoft.com/office/drawing/2014/main" id="{4A842077-945E-405D-A6A4-77AB6A9D4F1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a:extLst>
            <a:ext uri="{FF2B5EF4-FFF2-40B4-BE49-F238E27FC236}">
              <a16:creationId xmlns:a16="http://schemas.microsoft.com/office/drawing/2014/main" id="{85C401E3-B879-49C7-B7B1-FF60E1A9E4E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a:extLst>
            <a:ext uri="{FF2B5EF4-FFF2-40B4-BE49-F238E27FC236}">
              <a16:creationId xmlns:a16="http://schemas.microsoft.com/office/drawing/2014/main" id="{441E5275-AF04-4203-9E1B-ED6C135D21C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a:extLst>
            <a:ext uri="{FF2B5EF4-FFF2-40B4-BE49-F238E27FC236}">
              <a16:creationId xmlns:a16="http://schemas.microsoft.com/office/drawing/2014/main" id="{A3582618-364E-4137-8111-3D786EA851A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a:extLst>
            <a:ext uri="{FF2B5EF4-FFF2-40B4-BE49-F238E27FC236}">
              <a16:creationId xmlns:a16="http://schemas.microsoft.com/office/drawing/2014/main" id="{58F3C79C-EB80-448A-AE7E-FB723EA589E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a:extLst>
            <a:ext uri="{FF2B5EF4-FFF2-40B4-BE49-F238E27FC236}">
              <a16:creationId xmlns:a16="http://schemas.microsoft.com/office/drawing/2014/main" id="{4365957D-AD7A-47BC-8AA7-2B4E7920712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a:extLst>
            <a:ext uri="{FF2B5EF4-FFF2-40B4-BE49-F238E27FC236}">
              <a16:creationId xmlns:a16="http://schemas.microsoft.com/office/drawing/2014/main" id="{61F7B87E-AF62-4C5D-94D1-B1C9981F6EE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a:extLst>
            <a:ext uri="{FF2B5EF4-FFF2-40B4-BE49-F238E27FC236}">
              <a16:creationId xmlns:a16="http://schemas.microsoft.com/office/drawing/2014/main" id="{F8F3DB3A-FAD7-465E-82F5-969C6EA09543}"/>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a:extLst>
            <a:ext uri="{FF2B5EF4-FFF2-40B4-BE49-F238E27FC236}">
              <a16:creationId xmlns:a16="http://schemas.microsoft.com/office/drawing/2014/main" id="{515244C3-921A-4F22-A069-441521DE811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a:extLst>
            <a:ext uri="{FF2B5EF4-FFF2-40B4-BE49-F238E27FC236}">
              <a16:creationId xmlns:a16="http://schemas.microsoft.com/office/drawing/2014/main" id="{21B94FC9-34DB-4BBE-B596-EDD89E7E3D2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a:extLst>
            <a:ext uri="{FF2B5EF4-FFF2-40B4-BE49-F238E27FC236}">
              <a16:creationId xmlns:a16="http://schemas.microsoft.com/office/drawing/2014/main" id="{B5F2DFC5-8A56-42E3-B652-CE3AC1C3AC0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a:extLst>
            <a:ext uri="{FF2B5EF4-FFF2-40B4-BE49-F238E27FC236}">
              <a16:creationId xmlns:a16="http://schemas.microsoft.com/office/drawing/2014/main" id="{2F43B168-96BC-4C92-8E0C-FA1884C721F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a:extLst>
            <a:ext uri="{FF2B5EF4-FFF2-40B4-BE49-F238E27FC236}">
              <a16:creationId xmlns:a16="http://schemas.microsoft.com/office/drawing/2014/main" id="{26B6C92D-FD11-4F7F-81DB-A0272AB5B0A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a:extLst>
            <a:ext uri="{FF2B5EF4-FFF2-40B4-BE49-F238E27FC236}">
              <a16:creationId xmlns:a16="http://schemas.microsoft.com/office/drawing/2014/main" id="{BB66851B-A78F-48D6-B826-255DE2E6D65C}"/>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a:extLst>
            <a:ext uri="{FF2B5EF4-FFF2-40B4-BE49-F238E27FC236}">
              <a16:creationId xmlns:a16="http://schemas.microsoft.com/office/drawing/2014/main" id="{49CAB6CD-C0AD-47DA-8B20-CC3BAA7C1BD2}"/>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a:extLst>
            <a:ext uri="{FF2B5EF4-FFF2-40B4-BE49-F238E27FC236}">
              <a16:creationId xmlns:a16="http://schemas.microsoft.com/office/drawing/2014/main" id="{674402B3-34DD-49B5-9535-5C5400A4C0E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mn-lt"/>
              <a:ea typeface="+mn-ea"/>
              <a:cs typeface="+mn-cs"/>
            </a:rPr>
            <a:t>　</a:t>
          </a:r>
          <a:r>
            <a:rPr kumimoji="1" lang="ja-JP" altLang="en-US" sz="1100" b="1">
              <a:solidFill>
                <a:schemeClr val="dk1"/>
              </a:solidFill>
              <a:effectLst/>
              <a:latin typeface="+mn-lt"/>
              <a:ea typeface="+mn-ea"/>
              <a:cs typeface="+mn-cs"/>
            </a:rPr>
            <a:t>令和元年度の</a:t>
          </a:r>
          <a:r>
            <a:rPr kumimoji="1" lang="ja-JP" altLang="ja-JP" sz="1100" b="1">
              <a:solidFill>
                <a:schemeClr val="dk1"/>
              </a:solidFill>
              <a:effectLst/>
              <a:latin typeface="+mn-lt"/>
              <a:ea typeface="+mn-ea"/>
              <a:cs typeface="+mn-cs"/>
            </a:rPr>
            <a:t>有形固定資産減価償却率は、全国平均及び愛知県平均を下回っている。</a:t>
          </a:r>
          <a:r>
            <a:rPr lang="ja-JP" altLang="ja-JP" sz="1100" b="1">
              <a:solidFill>
                <a:schemeClr val="dk1"/>
              </a:solidFill>
              <a:effectLst/>
              <a:latin typeface="+mn-lt"/>
              <a:ea typeface="+mn-ea"/>
              <a:cs typeface="+mn-cs"/>
            </a:rPr>
            <a:t>これは公共施設の改良や更新をすることにより相対的に老朽化を抑制していることが要因といえる。</a:t>
          </a:r>
          <a:r>
            <a:rPr lang="ja-JP" altLang="en-US" sz="1100" b="1">
              <a:solidFill>
                <a:schemeClr val="dk1"/>
              </a:solidFill>
              <a:effectLst/>
              <a:latin typeface="+mn-lt"/>
              <a:ea typeface="+mn-ea"/>
              <a:cs typeface="+mn-cs"/>
            </a:rPr>
            <a:t>令和元年</a:t>
          </a:r>
          <a:r>
            <a:rPr lang="ja-JP" altLang="ja-JP" sz="1100" b="1">
              <a:solidFill>
                <a:schemeClr val="dk1"/>
              </a:solidFill>
              <a:effectLst/>
              <a:latin typeface="+mn-lt"/>
              <a:ea typeface="+mn-ea"/>
              <a:cs typeface="+mn-cs"/>
            </a:rPr>
            <a:t>度においては、清掃工場Ｂ棟基幹的設備改良工事や小学校普通教室空調設備設置工事等</a:t>
          </a:r>
          <a:r>
            <a:rPr lang="ja-JP" altLang="en-US" sz="1100" b="1">
              <a:solidFill>
                <a:schemeClr val="dk1"/>
              </a:solidFill>
              <a:effectLst/>
              <a:latin typeface="+mn-lt"/>
              <a:ea typeface="+mn-ea"/>
              <a:cs typeface="+mn-cs"/>
            </a:rPr>
            <a:t>を実施</a:t>
          </a:r>
          <a:r>
            <a:rPr lang="ja-JP" altLang="ja-JP" sz="1100" b="1">
              <a:solidFill>
                <a:schemeClr val="dk1"/>
              </a:solidFill>
              <a:effectLst/>
              <a:latin typeface="+mn-lt"/>
              <a:ea typeface="+mn-ea"/>
              <a:cs typeface="+mn-cs"/>
            </a:rPr>
            <a:t>するなど、施設の改良・更新を行っている。</a:t>
          </a:r>
          <a:endParaRPr kumimoji="1" lang="ja-JP" altLang="en-US" sz="1100" b="1">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a:extLst>
            <a:ext uri="{FF2B5EF4-FFF2-40B4-BE49-F238E27FC236}">
              <a16:creationId xmlns:a16="http://schemas.microsoft.com/office/drawing/2014/main" id="{D7DECDDA-5C3A-4058-ABCE-DFDDEB1FBCF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a:extLst>
            <a:ext uri="{FF2B5EF4-FFF2-40B4-BE49-F238E27FC236}">
              <a16:creationId xmlns:a16="http://schemas.microsoft.com/office/drawing/2014/main" id="{24D17AD9-48F0-49B6-8CF7-A2D77318918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a:extLst>
            <a:ext uri="{FF2B5EF4-FFF2-40B4-BE49-F238E27FC236}">
              <a16:creationId xmlns:a16="http://schemas.microsoft.com/office/drawing/2014/main" id="{272BB94D-59CA-470F-90F2-A75C18970996}"/>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1" name="直線コネクタ 60">
          <a:extLst>
            <a:ext uri="{FF2B5EF4-FFF2-40B4-BE49-F238E27FC236}">
              <a16:creationId xmlns:a16="http://schemas.microsoft.com/office/drawing/2014/main" id="{E87040FB-B674-4D9F-94B1-7BC99D2B54C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2" name="テキスト ボックス 61">
          <a:extLst>
            <a:ext uri="{FF2B5EF4-FFF2-40B4-BE49-F238E27FC236}">
              <a16:creationId xmlns:a16="http://schemas.microsoft.com/office/drawing/2014/main" id="{FEC05CDD-1DAC-44D6-BF8A-B5C533A79155}"/>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3" name="直線コネクタ 62">
          <a:extLst>
            <a:ext uri="{FF2B5EF4-FFF2-40B4-BE49-F238E27FC236}">
              <a16:creationId xmlns:a16="http://schemas.microsoft.com/office/drawing/2014/main" id="{F2DB0D0F-0462-48B7-BA8E-28C66061813E}"/>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4" name="テキスト ボックス 63">
          <a:extLst>
            <a:ext uri="{FF2B5EF4-FFF2-40B4-BE49-F238E27FC236}">
              <a16:creationId xmlns:a16="http://schemas.microsoft.com/office/drawing/2014/main" id="{345BC89A-1870-4A85-AE8F-4E29E18B4B9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5" name="直線コネクタ 64">
          <a:extLst>
            <a:ext uri="{FF2B5EF4-FFF2-40B4-BE49-F238E27FC236}">
              <a16:creationId xmlns:a16="http://schemas.microsoft.com/office/drawing/2014/main" id="{7681984E-7B3D-41CA-9B52-83318C7F988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6" name="テキスト ボックス 65">
          <a:extLst>
            <a:ext uri="{FF2B5EF4-FFF2-40B4-BE49-F238E27FC236}">
              <a16:creationId xmlns:a16="http://schemas.microsoft.com/office/drawing/2014/main" id="{4B1A1FB1-A761-4D42-A26B-E9E7669CFF4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7" name="直線コネクタ 66">
          <a:extLst>
            <a:ext uri="{FF2B5EF4-FFF2-40B4-BE49-F238E27FC236}">
              <a16:creationId xmlns:a16="http://schemas.microsoft.com/office/drawing/2014/main" id="{DD6DC098-FB78-4077-AD4C-511B77ED9E97}"/>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8" name="テキスト ボックス 67">
          <a:extLst>
            <a:ext uri="{FF2B5EF4-FFF2-40B4-BE49-F238E27FC236}">
              <a16:creationId xmlns:a16="http://schemas.microsoft.com/office/drawing/2014/main" id="{747603DA-A459-4AD7-B364-DF78697A2AEA}"/>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9" name="直線コネクタ 68">
          <a:extLst>
            <a:ext uri="{FF2B5EF4-FFF2-40B4-BE49-F238E27FC236}">
              <a16:creationId xmlns:a16="http://schemas.microsoft.com/office/drawing/2014/main" id="{EBC89D8E-DB31-41D4-929C-0C9F8A94F7C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0" name="テキスト ボックス 69">
          <a:extLst>
            <a:ext uri="{FF2B5EF4-FFF2-40B4-BE49-F238E27FC236}">
              <a16:creationId xmlns:a16="http://schemas.microsoft.com/office/drawing/2014/main" id="{D2E21235-E84D-4712-8C61-D3A7444F28EF}"/>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1" name="直線コネクタ 70">
          <a:extLst>
            <a:ext uri="{FF2B5EF4-FFF2-40B4-BE49-F238E27FC236}">
              <a16:creationId xmlns:a16="http://schemas.microsoft.com/office/drawing/2014/main" id="{920489E7-4FA3-4ECC-A5C8-549B5B12D48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2" name="テキスト ボックス 71">
          <a:extLst>
            <a:ext uri="{FF2B5EF4-FFF2-40B4-BE49-F238E27FC236}">
              <a16:creationId xmlns:a16="http://schemas.microsoft.com/office/drawing/2014/main" id="{11952126-D7CA-437B-9FE7-CBBE31B712B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3" name="有形固定資産減価償却率グラフ枠">
          <a:extLst>
            <a:ext uri="{FF2B5EF4-FFF2-40B4-BE49-F238E27FC236}">
              <a16:creationId xmlns:a16="http://schemas.microsoft.com/office/drawing/2014/main" id="{E53083E4-3A2F-47E9-9528-5205D29D072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99272</xdr:rowOff>
    </xdr:from>
    <xdr:to>
      <xdr:col>23</xdr:col>
      <xdr:colOff>85090</xdr:colOff>
      <xdr:row>33</xdr:row>
      <xdr:rowOff>78105</xdr:rowOff>
    </xdr:to>
    <xdr:cxnSp macro="">
      <xdr:nvCxnSpPr>
        <xdr:cNvPr id="74" name="直線コネクタ 73">
          <a:extLst>
            <a:ext uri="{FF2B5EF4-FFF2-40B4-BE49-F238E27FC236}">
              <a16:creationId xmlns:a16="http://schemas.microsoft.com/office/drawing/2014/main" id="{C2F282CD-9FC2-4704-BFDE-FA88D87C44EF}"/>
            </a:ext>
          </a:extLst>
        </xdr:cNvPr>
        <xdr:cNvCxnSpPr/>
      </xdr:nvCxnSpPr>
      <xdr:spPr>
        <a:xfrm flipV="1">
          <a:off x="4760595" y="5499947"/>
          <a:ext cx="1270" cy="1007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5" name="有形固定資産減価償却率最小値テキスト">
          <a:extLst>
            <a:ext uri="{FF2B5EF4-FFF2-40B4-BE49-F238E27FC236}">
              <a16:creationId xmlns:a16="http://schemas.microsoft.com/office/drawing/2014/main" id="{A2567A03-3370-4803-BC8E-D17791CEC9A1}"/>
            </a:ext>
          </a:extLst>
        </xdr:cNvPr>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6" name="直線コネクタ 75">
          <a:extLst>
            <a:ext uri="{FF2B5EF4-FFF2-40B4-BE49-F238E27FC236}">
              <a16:creationId xmlns:a16="http://schemas.microsoft.com/office/drawing/2014/main" id="{A0E88BFE-F8C2-4276-A741-A19DC60ACB27}"/>
            </a:ext>
          </a:extLst>
        </xdr:cNvPr>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45949</xdr:rowOff>
    </xdr:from>
    <xdr:ext cx="405111" cy="259045"/>
    <xdr:sp macro="" textlink="">
      <xdr:nvSpPr>
        <xdr:cNvPr id="77" name="有形固定資産減価償却率最大値テキスト">
          <a:extLst>
            <a:ext uri="{FF2B5EF4-FFF2-40B4-BE49-F238E27FC236}">
              <a16:creationId xmlns:a16="http://schemas.microsoft.com/office/drawing/2014/main" id="{FCEE2FD3-39B5-46D4-9EF1-902A88B7F4D9}"/>
            </a:ext>
          </a:extLst>
        </xdr:cNvPr>
        <xdr:cNvSpPr txBox="1"/>
      </xdr:nvSpPr>
      <xdr:spPr>
        <a:xfrm>
          <a:off x="4813300" y="5275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99272</xdr:rowOff>
    </xdr:from>
    <xdr:to>
      <xdr:col>23</xdr:col>
      <xdr:colOff>174625</xdr:colOff>
      <xdr:row>27</xdr:row>
      <xdr:rowOff>99272</xdr:rowOff>
    </xdr:to>
    <xdr:cxnSp macro="">
      <xdr:nvCxnSpPr>
        <xdr:cNvPr id="78" name="直線コネクタ 77">
          <a:extLst>
            <a:ext uri="{FF2B5EF4-FFF2-40B4-BE49-F238E27FC236}">
              <a16:creationId xmlns:a16="http://schemas.microsoft.com/office/drawing/2014/main" id="{A76E5493-98A2-4D41-AF68-1DE077F7D902}"/>
            </a:ext>
          </a:extLst>
        </xdr:cNvPr>
        <xdr:cNvCxnSpPr/>
      </xdr:nvCxnSpPr>
      <xdr:spPr>
        <a:xfrm>
          <a:off x="4673600" y="5499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140987</xdr:rowOff>
    </xdr:from>
    <xdr:ext cx="405111" cy="259045"/>
    <xdr:sp macro="" textlink="">
      <xdr:nvSpPr>
        <xdr:cNvPr id="79" name="有形固定資産減価償却率平均値テキスト">
          <a:extLst>
            <a:ext uri="{FF2B5EF4-FFF2-40B4-BE49-F238E27FC236}">
              <a16:creationId xmlns:a16="http://schemas.microsoft.com/office/drawing/2014/main" id="{A4FC5F0A-B020-4978-BDCA-C1FD6D0200A4}"/>
            </a:ext>
          </a:extLst>
        </xdr:cNvPr>
        <xdr:cNvSpPr txBox="1"/>
      </xdr:nvSpPr>
      <xdr:spPr>
        <a:xfrm>
          <a:off x="4813300" y="5884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162560</xdr:rowOff>
    </xdr:from>
    <xdr:to>
      <xdr:col>23</xdr:col>
      <xdr:colOff>136525</xdr:colOff>
      <xdr:row>30</xdr:row>
      <xdr:rowOff>92710</xdr:rowOff>
    </xdr:to>
    <xdr:sp macro="" textlink="">
      <xdr:nvSpPr>
        <xdr:cNvPr id="80" name="フローチャート: 判断 79">
          <a:extLst>
            <a:ext uri="{FF2B5EF4-FFF2-40B4-BE49-F238E27FC236}">
              <a16:creationId xmlns:a16="http://schemas.microsoft.com/office/drawing/2014/main" id="{B78943BE-9D3D-4E29-AF98-ACE6430EFC40}"/>
            </a:ext>
          </a:extLst>
        </xdr:cNvPr>
        <xdr:cNvSpPr/>
      </xdr:nvSpPr>
      <xdr:spPr>
        <a:xfrm>
          <a:off x="47117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23495</xdr:rowOff>
    </xdr:from>
    <xdr:to>
      <xdr:col>19</xdr:col>
      <xdr:colOff>187325</xdr:colOff>
      <xdr:row>30</xdr:row>
      <xdr:rowOff>125095</xdr:rowOff>
    </xdr:to>
    <xdr:sp macro="" textlink="">
      <xdr:nvSpPr>
        <xdr:cNvPr id="81" name="フローチャート: 判断 80">
          <a:extLst>
            <a:ext uri="{FF2B5EF4-FFF2-40B4-BE49-F238E27FC236}">
              <a16:creationId xmlns:a16="http://schemas.microsoft.com/office/drawing/2014/main" id="{F15DC9CB-9094-45BA-A547-B14CC4B5E20C}"/>
            </a:ext>
          </a:extLst>
        </xdr:cNvPr>
        <xdr:cNvSpPr/>
      </xdr:nvSpPr>
      <xdr:spPr>
        <a:xfrm>
          <a:off x="4000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155363</xdr:rowOff>
    </xdr:from>
    <xdr:to>
      <xdr:col>15</xdr:col>
      <xdr:colOff>187325</xdr:colOff>
      <xdr:row>30</xdr:row>
      <xdr:rowOff>85513</xdr:rowOff>
    </xdr:to>
    <xdr:sp macro="" textlink="">
      <xdr:nvSpPr>
        <xdr:cNvPr id="82" name="フローチャート: 判断 81">
          <a:extLst>
            <a:ext uri="{FF2B5EF4-FFF2-40B4-BE49-F238E27FC236}">
              <a16:creationId xmlns:a16="http://schemas.microsoft.com/office/drawing/2014/main" id="{283F2E01-BAAB-4D79-A5C4-8B622E6A93AC}"/>
            </a:ext>
          </a:extLst>
        </xdr:cNvPr>
        <xdr:cNvSpPr/>
      </xdr:nvSpPr>
      <xdr:spPr>
        <a:xfrm>
          <a:off x="3238500" y="5898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133773</xdr:rowOff>
    </xdr:from>
    <xdr:to>
      <xdr:col>11</xdr:col>
      <xdr:colOff>187325</xdr:colOff>
      <xdr:row>30</xdr:row>
      <xdr:rowOff>63923</xdr:rowOff>
    </xdr:to>
    <xdr:sp macro="" textlink="">
      <xdr:nvSpPr>
        <xdr:cNvPr id="83" name="フローチャート: 判断 82">
          <a:extLst>
            <a:ext uri="{FF2B5EF4-FFF2-40B4-BE49-F238E27FC236}">
              <a16:creationId xmlns:a16="http://schemas.microsoft.com/office/drawing/2014/main" id="{336D6E6D-3081-41C6-89B3-CA5879944EF5}"/>
            </a:ext>
          </a:extLst>
        </xdr:cNvPr>
        <xdr:cNvSpPr/>
      </xdr:nvSpPr>
      <xdr:spPr>
        <a:xfrm>
          <a:off x="2476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24553</xdr:rowOff>
    </xdr:from>
    <xdr:to>
      <xdr:col>7</xdr:col>
      <xdr:colOff>187325</xdr:colOff>
      <xdr:row>28</xdr:row>
      <xdr:rowOff>126153</xdr:rowOff>
    </xdr:to>
    <xdr:sp macro="" textlink="">
      <xdr:nvSpPr>
        <xdr:cNvPr id="84" name="フローチャート: 判断 83">
          <a:extLst>
            <a:ext uri="{FF2B5EF4-FFF2-40B4-BE49-F238E27FC236}">
              <a16:creationId xmlns:a16="http://schemas.microsoft.com/office/drawing/2014/main" id="{287B4C13-EA0C-4988-8261-628704A81C65}"/>
            </a:ext>
          </a:extLst>
        </xdr:cNvPr>
        <xdr:cNvSpPr/>
      </xdr:nvSpPr>
      <xdr:spPr>
        <a:xfrm>
          <a:off x="1714500" y="55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B74E6195-BC2C-4D55-B19E-EBD8C8964C5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DDF6D04B-D042-42A8-B962-8F22405D307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471A07D5-D164-4F68-9F39-DCDF505EEF7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EE9B1582-3D01-45E8-8670-39B7212539A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4956FC-54D9-4873-B619-EABBAE81E8E2}"/>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139700</xdr:rowOff>
    </xdr:from>
    <xdr:to>
      <xdr:col>23</xdr:col>
      <xdr:colOff>136525</xdr:colOff>
      <xdr:row>29</xdr:row>
      <xdr:rowOff>69850</xdr:rowOff>
    </xdr:to>
    <xdr:sp macro="" textlink="">
      <xdr:nvSpPr>
        <xdr:cNvPr id="90" name="楕円 89">
          <a:extLst>
            <a:ext uri="{FF2B5EF4-FFF2-40B4-BE49-F238E27FC236}">
              <a16:creationId xmlns:a16="http://schemas.microsoft.com/office/drawing/2014/main" id="{CCFF4838-3021-4CFE-831E-66FF31265543}"/>
            </a:ext>
          </a:extLst>
        </xdr:cNvPr>
        <xdr:cNvSpPr/>
      </xdr:nvSpPr>
      <xdr:spPr>
        <a:xfrm>
          <a:off x="4711700" y="571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162577</xdr:rowOff>
    </xdr:from>
    <xdr:ext cx="405111" cy="259045"/>
    <xdr:sp macro="" textlink="">
      <xdr:nvSpPr>
        <xdr:cNvPr id="91" name="有形固定資産減価償却率該当値テキスト">
          <a:extLst>
            <a:ext uri="{FF2B5EF4-FFF2-40B4-BE49-F238E27FC236}">
              <a16:creationId xmlns:a16="http://schemas.microsoft.com/office/drawing/2014/main" id="{4BE5C35F-2FF6-4427-8F15-23302BB14249}"/>
            </a:ext>
          </a:extLst>
        </xdr:cNvPr>
        <xdr:cNvSpPr txBox="1"/>
      </xdr:nvSpPr>
      <xdr:spPr>
        <a:xfrm>
          <a:off x="4813300" y="55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92" name="楕円 91">
          <a:extLst>
            <a:ext uri="{FF2B5EF4-FFF2-40B4-BE49-F238E27FC236}">
              <a16:creationId xmlns:a16="http://schemas.microsoft.com/office/drawing/2014/main" id="{C4965A88-7562-41BB-8B2E-091A78CFD3EB}"/>
            </a:ext>
          </a:extLst>
        </xdr:cNvPr>
        <xdr:cNvSpPr/>
      </xdr:nvSpPr>
      <xdr:spPr>
        <a:xfrm>
          <a:off x="4000500" y="567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19050</xdr:rowOff>
    </xdr:to>
    <xdr:cxnSp macro="">
      <xdr:nvCxnSpPr>
        <xdr:cNvPr id="93" name="直線コネクタ 92">
          <a:extLst>
            <a:ext uri="{FF2B5EF4-FFF2-40B4-BE49-F238E27FC236}">
              <a16:creationId xmlns:a16="http://schemas.microsoft.com/office/drawing/2014/main" id="{87884BFF-EDB4-42C9-9B64-23D087AD8163}"/>
            </a:ext>
          </a:extLst>
        </xdr:cNvPr>
        <xdr:cNvCxnSpPr/>
      </xdr:nvCxnSpPr>
      <xdr:spPr>
        <a:xfrm>
          <a:off x="4051300" y="5730240"/>
          <a:ext cx="711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64135</xdr:rowOff>
    </xdr:from>
    <xdr:to>
      <xdr:col>15</xdr:col>
      <xdr:colOff>187325</xdr:colOff>
      <xdr:row>28</xdr:row>
      <xdr:rowOff>165735</xdr:rowOff>
    </xdr:to>
    <xdr:sp macro="" textlink="">
      <xdr:nvSpPr>
        <xdr:cNvPr id="94" name="楕円 93">
          <a:extLst>
            <a:ext uri="{FF2B5EF4-FFF2-40B4-BE49-F238E27FC236}">
              <a16:creationId xmlns:a16="http://schemas.microsoft.com/office/drawing/2014/main" id="{911A400E-274C-4905-980A-F07E571B9560}"/>
            </a:ext>
          </a:extLst>
        </xdr:cNvPr>
        <xdr:cNvSpPr/>
      </xdr:nvSpPr>
      <xdr:spPr>
        <a:xfrm>
          <a:off x="3238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158115</xdr:rowOff>
    </xdr:to>
    <xdr:cxnSp macro="">
      <xdr:nvCxnSpPr>
        <xdr:cNvPr id="95" name="直線コネクタ 94">
          <a:extLst>
            <a:ext uri="{FF2B5EF4-FFF2-40B4-BE49-F238E27FC236}">
              <a16:creationId xmlns:a16="http://schemas.microsoft.com/office/drawing/2014/main" id="{34DD9577-395B-4E95-9140-E8A753BCAEDA}"/>
            </a:ext>
          </a:extLst>
        </xdr:cNvPr>
        <xdr:cNvCxnSpPr/>
      </xdr:nvCxnSpPr>
      <xdr:spPr>
        <a:xfrm>
          <a:off x="3289300" y="568706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35348</xdr:rowOff>
    </xdr:from>
    <xdr:to>
      <xdr:col>11</xdr:col>
      <xdr:colOff>187325</xdr:colOff>
      <xdr:row>28</xdr:row>
      <xdr:rowOff>136948</xdr:rowOff>
    </xdr:to>
    <xdr:sp macro="" textlink="">
      <xdr:nvSpPr>
        <xdr:cNvPr id="96" name="楕円 95">
          <a:extLst>
            <a:ext uri="{FF2B5EF4-FFF2-40B4-BE49-F238E27FC236}">
              <a16:creationId xmlns:a16="http://schemas.microsoft.com/office/drawing/2014/main" id="{855C5CE0-6614-49A0-B968-E65DA2CF1E03}"/>
            </a:ext>
          </a:extLst>
        </xdr:cNvPr>
        <xdr:cNvSpPr/>
      </xdr:nvSpPr>
      <xdr:spPr>
        <a:xfrm>
          <a:off x="24765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86148</xdr:rowOff>
    </xdr:from>
    <xdr:to>
      <xdr:col>15</xdr:col>
      <xdr:colOff>136525</xdr:colOff>
      <xdr:row>28</xdr:row>
      <xdr:rowOff>114935</xdr:rowOff>
    </xdr:to>
    <xdr:cxnSp macro="">
      <xdr:nvCxnSpPr>
        <xdr:cNvPr id="97" name="直線コネクタ 96">
          <a:extLst>
            <a:ext uri="{FF2B5EF4-FFF2-40B4-BE49-F238E27FC236}">
              <a16:creationId xmlns:a16="http://schemas.microsoft.com/office/drawing/2014/main" id="{51252493-9809-4130-8325-48C281FAB0BB}"/>
            </a:ext>
          </a:extLst>
        </xdr:cNvPr>
        <xdr:cNvCxnSpPr/>
      </xdr:nvCxnSpPr>
      <xdr:spPr>
        <a:xfrm>
          <a:off x="2527300" y="5658273"/>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116222</xdr:rowOff>
    </xdr:from>
    <xdr:ext cx="405111" cy="259045"/>
    <xdr:sp macro="" textlink="">
      <xdr:nvSpPr>
        <xdr:cNvPr id="98" name="n_1aveValue有形固定資産減価償却率">
          <a:extLst>
            <a:ext uri="{FF2B5EF4-FFF2-40B4-BE49-F238E27FC236}">
              <a16:creationId xmlns:a16="http://schemas.microsoft.com/office/drawing/2014/main" id="{23CACE40-A594-40B8-8793-75FF71A49D4D}"/>
            </a:ext>
          </a:extLst>
        </xdr:cNvPr>
        <xdr:cNvSpPr txBox="1"/>
      </xdr:nvSpPr>
      <xdr:spPr>
        <a:xfrm>
          <a:off x="3836044" y="6031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76640</xdr:rowOff>
    </xdr:from>
    <xdr:ext cx="405111" cy="259045"/>
    <xdr:sp macro="" textlink="">
      <xdr:nvSpPr>
        <xdr:cNvPr id="99" name="n_2aveValue有形固定資産減価償却率">
          <a:extLst>
            <a:ext uri="{FF2B5EF4-FFF2-40B4-BE49-F238E27FC236}">
              <a16:creationId xmlns:a16="http://schemas.microsoft.com/office/drawing/2014/main" id="{74A630A0-155E-4ACF-8809-38FCC2A92F3D}"/>
            </a:ext>
          </a:extLst>
        </xdr:cNvPr>
        <xdr:cNvSpPr txBox="1"/>
      </xdr:nvSpPr>
      <xdr:spPr>
        <a:xfrm>
          <a:off x="3086744" y="5991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55050</xdr:rowOff>
    </xdr:from>
    <xdr:ext cx="405111" cy="259045"/>
    <xdr:sp macro="" textlink="">
      <xdr:nvSpPr>
        <xdr:cNvPr id="100" name="n_3aveValue有形固定資産減価償却率">
          <a:extLst>
            <a:ext uri="{FF2B5EF4-FFF2-40B4-BE49-F238E27FC236}">
              <a16:creationId xmlns:a16="http://schemas.microsoft.com/office/drawing/2014/main" id="{F451C2C9-6851-4D4C-96FF-40D1D32CDFB4}"/>
            </a:ext>
          </a:extLst>
        </xdr:cNvPr>
        <xdr:cNvSpPr txBox="1"/>
      </xdr:nvSpPr>
      <xdr:spPr>
        <a:xfrm>
          <a:off x="2324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142680</xdr:rowOff>
    </xdr:from>
    <xdr:ext cx="405111" cy="259045"/>
    <xdr:sp macro="" textlink="">
      <xdr:nvSpPr>
        <xdr:cNvPr id="101" name="n_4aveValue有形固定資産減価償却率">
          <a:extLst>
            <a:ext uri="{FF2B5EF4-FFF2-40B4-BE49-F238E27FC236}">
              <a16:creationId xmlns:a16="http://schemas.microsoft.com/office/drawing/2014/main" id="{38CEE589-ACBD-4364-AC03-CF765F817F69}"/>
            </a:ext>
          </a:extLst>
        </xdr:cNvPr>
        <xdr:cNvSpPr txBox="1"/>
      </xdr:nvSpPr>
      <xdr:spPr>
        <a:xfrm>
          <a:off x="15627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102" name="n_1mainValue有形固定資産減価償却率">
          <a:extLst>
            <a:ext uri="{FF2B5EF4-FFF2-40B4-BE49-F238E27FC236}">
              <a16:creationId xmlns:a16="http://schemas.microsoft.com/office/drawing/2014/main" id="{05F9145B-29AE-48DA-961E-B34FD5DAA880}"/>
            </a:ext>
          </a:extLst>
        </xdr:cNvPr>
        <xdr:cNvSpPr txBox="1"/>
      </xdr:nvSpPr>
      <xdr:spPr>
        <a:xfrm>
          <a:off x="38360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10812</xdr:rowOff>
    </xdr:from>
    <xdr:ext cx="405111" cy="259045"/>
    <xdr:sp macro="" textlink="">
      <xdr:nvSpPr>
        <xdr:cNvPr id="103" name="n_2mainValue有形固定資産減価償却率">
          <a:extLst>
            <a:ext uri="{FF2B5EF4-FFF2-40B4-BE49-F238E27FC236}">
              <a16:creationId xmlns:a16="http://schemas.microsoft.com/office/drawing/2014/main" id="{44A15241-FA58-4CA8-A44C-D7A0D4E76A2D}"/>
            </a:ext>
          </a:extLst>
        </xdr:cNvPr>
        <xdr:cNvSpPr txBox="1"/>
      </xdr:nvSpPr>
      <xdr:spPr>
        <a:xfrm>
          <a:off x="3086744" y="5411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153475</xdr:rowOff>
    </xdr:from>
    <xdr:ext cx="405111" cy="259045"/>
    <xdr:sp macro="" textlink="">
      <xdr:nvSpPr>
        <xdr:cNvPr id="104" name="n_3mainValue有形固定資産減価償却率">
          <a:extLst>
            <a:ext uri="{FF2B5EF4-FFF2-40B4-BE49-F238E27FC236}">
              <a16:creationId xmlns:a16="http://schemas.microsoft.com/office/drawing/2014/main" id="{09A53630-E95C-43C1-91C0-78DA88960428}"/>
            </a:ext>
          </a:extLst>
        </xdr:cNvPr>
        <xdr:cNvSpPr txBox="1"/>
      </xdr:nvSpPr>
      <xdr:spPr>
        <a:xfrm>
          <a:off x="2324744" y="53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6CBBCA74-52CA-472E-99E3-637F091C7F3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D1E5B6F6-984D-42B6-A160-82E087EB6CD1}"/>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F8447A42-2906-4B2D-B839-F11431C09D89}"/>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2B13BAFA-F4CC-4CCE-8613-388B90BAF0E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5466C0C6-A6CB-4A2B-9AD0-CDD05246598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6D6D28CE-4705-4DF9-8FEC-3325F75ECB1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51FB7CD6-65D3-4CED-862A-25A03A9C011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BD6FD15C-0EFD-4B4F-BAE3-464244E7560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7CA55FFC-D5AA-4A6A-ACDA-CBB0896F3A75}"/>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FC9780FD-6C98-4F6F-86ED-94D33D0D169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61F20C0D-A035-440C-A56B-95F5E250191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2C304B1B-C109-4647-8E1A-CD35EFD603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9D60C872-B973-4E8D-8E60-AC7D7EB7B2E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solidFill>
                <a:schemeClr val="dk1"/>
              </a:solidFill>
              <a:effectLst/>
              <a:latin typeface="+mn-lt"/>
              <a:ea typeface="+mn-ea"/>
              <a:cs typeface="+mn-cs"/>
            </a:rPr>
            <a:t>　令和元</a:t>
          </a:r>
          <a:r>
            <a:rPr kumimoji="1" lang="ja-JP" altLang="ja-JP" sz="1100" b="1">
              <a:solidFill>
                <a:schemeClr val="dk1"/>
              </a:solidFill>
              <a:effectLst/>
              <a:latin typeface="+mn-lt"/>
              <a:ea typeface="+mn-ea"/>
              <a:cs typeface="+mn-cs"/>
            </a:rPr>
            <a:t>年度の債務償還比率は、全国平均及び愛知県平均を下回っている。これは、借入額の抑制を進めていることが要因である。今後も市債残高の減少に努めていく。</a:t>
          </a:r>
          <a:endParaRPr lang="ja-JP" altLang="ja-JP" b="1">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6FDBAB14-0B4E-486E-8668-1B2064654092}"/>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F3BCA0A7-E3D0-43C3-809B-E619B49A446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64BDA689-057E-424F-9684-BA03973B1B87}"/>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1" name="直線コネクタ 120">
          <a:extLst>
            <a:ext uri="{FF2B5EF4-FFF2-40B4-BE49-F238E27FC236}">
              <a16:creationId xmlns:a16="http://schemas.microsoft.com/office/drawing/2014/main" id="{8DB430F0-ED0F-4C8E-A91E-7EB0CD6F744F}"/>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2" name="テキスト ボックス 121">
          <a:extLst>
            <a:ext uri="{FF2B5EF4-FFF2-40B4-BE49-F238E27FC236}">
              <a16:creationId xmlns:a16="http://schemas.microsoft.com/office/drawing/2014/main" id="{4462CE2A-2BBF-4C8F-AB33-8BCB830472C2}"/>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3" name="直線コネクタ 122">
          <a:extLst>
            <a:ext uri="{FF2B5EF4-FFF2-40B4-BE49-F238E27FC236}">
              <a16:creationId xmlns:a16="http://schemas.microsoft.com/office/drawing/2014/main" id="{2EA37AF2-3008-4856-B004-4C6FDAD7391A}"/>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4" name="テキスト ボックス 123">
          <a:extLst>
            <a:ext uri="{FF2B5EF4-FFF2-40B4-BE49-F238E27FC236}">
              <a16:creationId xmlns:a16="http://schemas.microsoft.com/office/drawing/2014/main" id="{7E8D3322-6ADE-434C-9F35-97CD014CCFCD}"/>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5" name="直線コネクタ 124">
          <a:extLst>
            <a:ext uri="{FF2B5EF4-FFF2-40B4-BE49-F238E27FC236}">
              <a16:creationId xmlns:a16="http://schemas.microsoft.com/office/drawing/2014/main" id="{B7C8AC37-5094-47B6-A11C-E529C6DC447B}"/>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6" name="テキスト ボックス 125">
          <a:extLst>
            <a:ext uri="{FF2B5EF4-FFF2-40B4-BE49-F238E27FC236}">
              <a16:creationId xmlns:a16="http://schemas.microsoft.com/office/drawing/2014/main" id="{65F06397-DF0B-4C19-897A-D7DDB66A3ADD}"/>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7" name="直線コネクタ 126">
          <a:extLst>
            <a:ext uri="{FF2B5EF4-FFF2-40B4-BE49-F238E27FC236}">
              <a16:creationId xmlns:a16="http://schemas.microsoft.com/office/drawing/2014/main" id="{7392B8A2-8BC8-4A45-B410-D75C4B8B9508}"/>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8" name="テキスト ボックス 127">
          <a:extLst>
            <a:ext uri="{FF2B5EF4-FFF2-40B4-BE49-F238E27FC236}">
              <a16:creationId xmlns:a16="http://schemas.microsoft.com/office/drawing/2014/main" id="{8F00ED42-1388-47A9-BD72-A174B2C05AA5}"/>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9" name="直線コネクタ 128">
          <a:extLst>
            <a:ext uri="{FF2B5EF4-FFF2-40B4-BE49-F238E27FC236}">
              <a16:creationId xmlns:a16="http://schemas.microsoft.com/office/drawing/2014/main" id="{0F9DC4D5-78F5-4421-8334-6727D20CC91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0" name="テキスト ボックス 129">
          <a:extLst>
            <a:ext uri="{FF2B5EF4-FFF2-40B4-BE49-F238E27FC236}">
              <a16:creationId xmlns:a16="http://schemas.microsoft.com/office/drawing/2014/main" id="{95B68C94-D58D-45F8-945E-56B7C6BF11F9}"/>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1" name="直線コネクタ 130">
          <a:extLst>
            <a:ext uri="{FF2B5EF4-FFF2-40B4-BE49-F238E27FC236}">
              <a16:creationId xmlns:a16="http://schemas.microsoft.com/office/drawing/2014/main" id="{88266933-B1D6-4A73-8B85-5BC02B447A1E}"/>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2" name="テキスト ボックス 131">
          <a:extLst>
            <a:ext uri="{FF2B5EF4-FFF2-40B4-BE49-F238E27FC236}">
              <a16:creationId xmlns:a16="http://schemas.microsoft.com/office/drawing/2014/main" id="{BFDC8324-AD45-4662-9CDA-B43208658163}"/>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B58DC0EF-FBEA-4AA7-ABA4-19E62A53BE8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1915EAFA-10CA-4265-B2ED-855D7BEC336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4273</xdr:rowOff>
    </xdr:to>
    <xdr:cxnSp macro="">
      <xdr:nvCxnSpPr>
        <xdr:cNvPr id="135" name="直線コネクタ 134">
          <a:extLst>
            <a:ext uri="{FF2B5EF4-FFF2-40B4-BE49-F238E27FC236}">
              <a16:creationId xmlns:a16="http://schemas.microsoft.com/office/drawing/2014/main" id="{BD8A602E-245F-4DCC-AA49-1FB0D986C62C}"/>
            </a:ext>
          </a:extLst>
        </xdr:cNvPr>
        <xdr:cNvCxnSpPr/>
      </xdr:nvCxnSpPr>
      <xdr:spPr>
        <a:xfrm flipV="1">
          <a:off x="14793595" y="5261428"/>
          <a:ext cx="1269" cy="1343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8100</xdr:rowOff>
    </xdr:from>
    <xdr:ext cx="469744" cy="259045"/>
    <xdr:sp macro="" textlink="">
      <xdr:nvSpPr>
        <xdr:cNvPr id="136" name="債務償還比率最小値テキスト">
          <a:extLst>
            <a:ext uri="{FF2B5EF4-FFF2-40B4-BE49-F238E27FC236}">
              <a16:creationId xmlns:a16="http://schemas.microsoft.com/office/drawing/2014/main" id="{9A2A28E5-0CAA-42A7-9195-AC62E8A3C0E8}"/>
            </a:ext>
          </a:extLst>
        </xdr:cNvPr>
        <xdr:cNvSpPr txBox="1"/>
      </xdr:nvSpPr>
      <xdr:spPr>
        <a:xfrm>
          <a:off x="14846300" y="660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4273</xdr:rowOff>
    </xdr:from>
    <xdr:to>
      <xdr:col>76</xdr:col>
      <xdr:colOff>111125</xdr:colOff>
      <xdr:row>34</xdr:row>
      <xdr:rowOff>4273</xdr:rowOff>
    </xdr:to>
    <xdr:cxnSp macro="">
      <xdr:nvCxnSpPr>
        <xdr:cNvPr id="137" name="直線コネクタ 136">
          <a:extLst>
            <a:ext uri="{FF2B5EF4-FFF2-40B4-BE49-F238E27FC236}">
              <a16:creationId xmlns:a16="http://schemas.microsoft.com/office/drawing/2014/main" id="{995EEBA0-A106-48E2-A3B6-BE36EB544360}"/>
            </a:ext>
          </a:extLst>
        </xdr:cNvPr>
        <xdr:cNvCxnSpPr/>
      </xdr:nvCxnSpPr>
      <xdr:spPr>
        <a:xfrm>
          <a:off x="14706600" y="660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8" name="債務償還比率最大値テキスト">
          <a:extLst>
            <a:ext uri="{FF2B5EF4-FFF2-40B4-BE49-F238E27FC236}">
              <a16:creationId xmlns:a16="http://schemas.microsoft.com/office/drawing/2014/main" id="{9C20D051-CC20-4E49-B777-076AF5F2C43B}"/>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9" name="直線コネクタ 138">
          <a:extLst>
            <a:ext uri="{FF2B5EF4-FFF2-40B4-BE49-F238E27FC236}">
              <a16:creationId xmlns:a16="http://schemas.microsoft.com/office/drawing/2014/main" id="{635E002F-AD89-4293-9158-D12967304DB8}"/>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104474</xdr:rowOff>
    </xdr:from>
    <xdr:ext cx="469744" cy="259045"/>
    <xdr:sp macro="" textlink="">
      <xdr:nvSpPr>
        <xdr:cNvPr id="140" name="債務償還比率平均値テキスト">
          <a:extLst>
            <a:ext uri="{FF2B5EF4-FFF2-40B4-BE49-F238E27FC236}">
              <a16:creationId xmlns:a16="http://schemas.microsoft.com/office/drawing/2014/main" id="{E420022C-4CCF-4B73-A442-1068C8F77C91}"/>
            </a:ext>
          </a:extLst>
        </xdr:cNvPr>
        <xdr:cNvSpPr txBox="1"/>
      </xdr:nvSpPr>
      <xdr:spPr>
        <a:xfrm>
          <a:off x="14846300" y="60194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126047</xdr:rowOff>
    </xdr:from>
    <xdr:to>
      <xdr:col>76</xdr:col>
      <xdr:colOff>73025</xdr:colOff>
      <xdr:row>31</xdr:row>
      <xdr:rowOff>56197</xdr:rowOff>
    </xdr:to>
    <xdr:sp macro="" textlink="">
      <xdr:nvSpPr>
        <xdr:cNvPr id="141" name="フローチャート: 判断 140">
          <a:extLst>
            <a:ext uri="{FF2B5EF4-FFF2-40B4-BE49-F238E27FC236}">
              <a16:creationId xmlns:a16="http://schemas.microsoft.com/office/drawing/2014/main" id="{17F3944F-85E9-4191-AA9E-68C816474280}"/>
            </a:ext>
          </a:extLst>
        </xdr:cNvPr>
        <xdr:cNvSpPr/>
      </xdr:nvSpPr>
      <xdr:spPr>
        <a:xfrm>
          <a:off x="14744700" y="604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109238</xdr:rowOff>
    </xdr:from>
    <xdr:to>
      <xdr:col>72</xdr:col>
      <xdr:colOff>123825</xdr:colOff>
      <xdr:row>31</xdr:row>
      <xdr:rowOff>39388</xdr:rowOff>
    </xdr:to>
    <xdr:sp macro="" textlink="">
      <xdr:nvSpPr>
        <xdr:cNvPr id="142" name="フローチャート: 判断 141">
          <a:extLst>
            <a:ext uri="{FF2B5EF4-FFF2-40B4-BE49-F238E27FC236}">
              <a16:creationId xmlns:a16="http://schemas.microsoft.com/office/drawing/2014/main" id="{A524C98A-687E-467B-8BB8-95CA61328560}"/>
            </a:ext>
          </a:extLst>
        </xdr:cNvPr>
        <xdr:cNvSpPr/>
      </xdr:nvSpPr>
      <xdr:spPr>
        <a:xfrm>
          <a:off x="14033500" y="602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145324</xdr:rowOff>
    </xdr:from>
    <xdr:to>
      <xdr:col>68</xdr:col>
      <xdr:colOff>123825</xdr:colOff>
      <xdr:row>31</xdr:row>
      <xdr:rowOff>75474</xdr:rowOff>
    </xdr:to>
    <xdr:sp macro="" textlink="">
      <xdr:nvSpPr>
        <xdr:cNvPr id="143" name="フローチャート: 判断 142">
          <a:extLst>
            <a:ext uri="{FF2B5EF4-FFF2-40B4-BE49-F238E27FC236}">
              <a16:creationId xmlns:a16="http://schemas.microsoft.com/office/drawing/2014/main" id="{10E3BCF2-35C0-439D-AA80-B7886C9DEBAE}"/>
            </a:ext>
          </a:extLst>
        </xdr:cNvPr>
        <xdr:cNvSpPr/>
      </xdr:nvSpPr>
      <xdr:spPr>
        <a:xfrm>
          <a:off x="13271500" y="606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11811</xdr:rowOff>
    </xdr:from>
    <xdr:to>
      <xdr:col>64</xdr:col>
      <xdr:colOff>123825</xdr:colOff>
      <xdr:row>31</xdr:row>
      <xdr:rowOff>113411</xdr:rowOff>
    </xdr:to>
    <xdr:sp macro="" textlink="">
      <xdr:nvSpPr>
        <xdr:cNvPr id="144" name="フローチャート: 判断 143">
          <a:extLst>
            <a:ext uri="{FF2B5EF4-FFF2-40B4-BE49-F238E27FC236}">
              <a16:creationId xmlns:a16="http://schemas.microsoft.com/office/drawing/2014/main" id="{CF588B4A-2117-4A56-9EF5-9140E6350F87}"/>
            </a:ext>
          </a:extLst>
        </xdr:cNvPr>
        <xdr:cNvSpPr/>
      </xdr:nvSpPr>
      <xdr:spPr>
        <a:xfrm>
          <a:off x="12509500" y="609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71610</xdr:rowOff>
    </xdr:from>
    <xdr:to>
      <xdr:col>60</xdr:col>
      <xdr:colOff>123825</xdr:colOff>
      <xdr:row>31</xdr:row>
      <xdr:rowOff>1760</xdr:rowOff>
    </xdr:to>
    <xdr:sp macro="" textlink="">
      <xdr:nvSpPr>
        <xdr:cNvPr id="145" name="フローチャート: 判断 144">
          <a:extLst>
            <a:ext uri="{FF2B5EF4-FFF2-40B4-BE49-F238E27FC236}">
              <a16:creationId xmlns:a16="http://schemas.microsoft.com/office/drawing/2014/main" id="{4D03B50D-BA43-4B94-92B2-6ADA94C73088}"/>
            </a:ext>
          </a:extLst>
        </xdr:cNvPr>
        <xdr:cNvSpPr/>
      </xdr:nvSpPr>
      <xdr:spPr>
        <a:xfrm>
          <a:off x="11747500" y="598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634B2021-A24C-486E-BB0A-4F1AEF68C30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540E852B-5B59-4804-8518-6DF795E0700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413B4DF8-AEBC-49D5-9E41-11B24CF1390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DCB9738C-8E97-484C-92F1-087EAE45DBC6}"/>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8D9FA82D-EC06-4BF3-A785-7CFA76F27C5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74621</xdr:rowOff>
    </xdr:from>
    <xdr:to>
      <xdr:col>76</xdr:col>
      <xdr:colOff>73025</xdr:colOff>
      <xdr:row>29</xdr:row>
      <xdr:rowOff>4771</xdr:rowOff>
    </xdr:to>
    <xdr:sp macro="" textlink="">
      <xdr:nvSpPr>
        <xdr:cNvPr id="151" name="楕円 150">
          <a:extLst>
            <a:ext uri="{FF2B5EF4-FFF2-40B4-BE49-F238E27FC236}">
              <a16:creationId xmlns:a16="http://schemas.microsoft.com/office/drawing/2014/main" id="{A8AAD3B8-FF46-4AD3-8D8B-E916FAC9F19D}"/>
            </a:ext>
          </a:extLst>
        </xdr:cNvPr>
        <xdr:cNvSpPr/>
      </xdr:nvSpPr>
      <xdr:spPr>
        <a:xfrm>
          <a:off x="14744700" y="564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97498</xdr:rowOff>
    </xdr:from>
    <xdr:ext cx="469744" cy="259045"/>
    <xdr:sp macro="" textlink="">
      <xdr:nvSpPr>
        <xdr:cNvPr id="152" name="債務償還比率該当値テキスト">
          <a:extLst>
            <a:ext uri="{FF2B5EF4-FFF2-40B4-BE49-F238E27FC236}">
              <a16:creationId xmlns:a16="http://schemas.microsoft.com/office/drawing/2014/main" id="{2A0E30CA-3067-4B92-971A-5E32F5C89385}"/>
            </a:ext>
          </a:extLst>
        </xdr:cNvPr>
        <xdr:cNvSpPr txBox="1"/>
      </xdr:nvSpPr>
      <xdr:spPr>
        <a:xfrm>
          <a:off x="14846300" y="5498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82949</xdr:rowOff>
    </xdr:from>
    <xdr:to>
      <xdr:col>72</xdr:col>
      <xdr:colOff>123825</xdr:colOff>
      <xdr:row>29</xdr:row>
      <xdr:rowOff>13099</xdr:rowOff>
    </xdr:to>
    <xdr:sp macro="" textlink="">
      <xdr:nvSpPr>
        <xdr:cNvPr id="153" name="楕円 152">
          <a:extLst>
            <a:ext uri="{FF2B5EF4-FFF2-40B4-BE49-F238E27FC236}">
              <a16:creationId xmlns:a16="http://schemas.microsoft.com/office/drawing/2014/main" id="{5F607424-74F3-409D-8C90-568239D69A7A}"/>
            </a:ext>
          </a:extLst>
        </xdr:cNvPr>
        <xdr:cNvSpPr/>
      </xdr:nvSpPr>
      <xdr:spPr>
        <a:xfrm>
          <a:off x="14033500" y="565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125421</xdr:rowOff>
    </xdr:from>
    <xdr:to>
      <xdr:col>76</xdr:col>
      <xdr:colOff>22225</xdr:colOff>
      <xdr:row>28</xdr:row>
      <xdr:rowOff>133749</xdr:rowOff>
    </xdr:to>
    <xdr:cxnSp macro="">
      <xdr:nvCxnSpPr>
        <xdr:cNvPr id="154" name="直線コネクタ 153">
          <a:extLst>
            <a:ext uri="{FF2B5EF4-FFF2-40B4-BE49-F238E27FC236}">
              <a16:creationId xmlns:a16="http://schemas.microsoft.com/office/drawing/2014/main" id="{06853DAD-C918-4BD6-BD52-CACE12A81D81}"/>
            </a:ext>
          </a:extLst>
        </xdr:cNvPr>
        <xdr:cNvCxnSpPr/>
      </xdr:nvCxnSpPr>
      <xdr:spPr>
        <a:xfrm flipV="1">
          <a:off x="14084300" y="5697546"/>
          <a:ext cx="7112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106544</xdr:rowOff>
    </xdr:from>
    <xdr:to>
      <xdr:col>68</xdr:col>
      <xdr:colOff>123825</xdr:colOff>
      <xdr:row>29</xdr:row>
      <xdr:rowOff>36694</xdr:rowOff>
    </xdr:to>
    <xdr:sp macro="" textlink="">
      <xdr:nvSpPr>
        <xdr:cNvPr id="155" name="楕円 154">
          <a:extLst>
            <a:ext uri="{FF2B5EF4-FFF2-40B4-BE49-F238E27FC236}">
              <a16:creationId xmlns:a16="http://schemas.microsoft.com/office/drawing/2014/main" id="{7BF48223-513F-44E5-80C9-0B40E194E09F}"/>
            </a:ext>
          </a:extLst>
        </xdr:cNvPr>
        <xdr:cNvSpPr/>
      </xdr:nvSpPr>
      <xdr:spPr>
        <a:xfrm>
          <a:off x="13271500" y="567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133749</xdr:rowOff>
    </xdr:from>
    <xdr:to>
      <xdr:col>72</xdr:col>
      <xdr:colOff>73025</xdr:colOff>
      <xdr:row>28</xdr:row>
      <xdr:rowOff>157344</xdr:rowOff>
    </xdr:to>
    <xdr:cxnSp macro="">
      <xdr:nvCxnSpPr>
        <xdr:cNvPr id="156" name="直線コネクタ 155">
          <a:extLst>
            <a:ext uri="{FF2B5EF4-FFF2-40B4-BE49-F238E27FC236}">
              <a16:creationId xmlns:a16="http://schemas.microsoft.com/office/drawing/2014/main" id="{D33EB3AC-B66B-4078-9AD1-83E69183151A}"/>
            </a:ext>
          </a:extLst>
        </xdr:cNvPr>
        <xdr:cNvCxnSpPr/>
      </xdr:nvCxnSpPr>
      <xdr:spPr>
        <a:xfrm flipV="1">
          <a:off x="13322300" y="5705874"/>
          <a:ext cx="762000" cy="2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159439</xdr:rowOff>
    </xdr:from>
    <xdr:to>
      <xdr:col>64</xdr:col>
      <xdr:colOff>123825</xdr:colOff>
      <xdr:row>29</xdr:row>
      <xdr:rowOff>89589</xdr:rowOff>
    </xdr:to>
    <xdr:sp macro="" textlink="">
      <xdr:nvSpPr>
        <xdr:cNvPr id="157" name="楕円 156">
          <a:extLst>
            <a:ext uri="{FF2B5EF4-FFF2-40B4-BE49-F238E27FC236}">
              <a16:creationId xmlns:a16="http://schemas.microsoft.com/office/drawing/2014/main" id="{B80C2255-7FED-4CB1-AE78-2636C610AA69}"/>
            </a:ext>
          </a:extLst>
        </xdr:cNvPr>
        <xdr:cNvSpPr/>
      </xdr:nvSpPr>
      <xdr:spPr>
        <a:xfrm>
          <a:off x="12509500" y="573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157344</xdr:rowOff>
    </xdr:from>
    <xdr:to>
      <xdr:col>68</xdr:col>
      <xdr:colOff>73025</xdr:colOff>
      <xdr:row>29</xdr:row>
      <xdr:rowOff>38789</xdr:rowOff>
    </xdr:to>
    <xdr:cxnSp macro="">
      <xdr:nvCxnSpPr>
        <xdr:cNvPr id="158" name="直線コネクタ 157">
          <a:extLst>
            <a:ext uri="{FF2B5EF4-FFF2-40B4-BE49-F238E27FC236}">
              <a16:creationId xmlns:a16="http://schemas.microsoft.com/office/drawing/2014/main" id="{B3AA03D1-1D07-4118-BD24-A16563C7F8E9}"/>
            </a:ext>
          </a:extLst>
        </xdr:cNvPr>
        <xdr:cNvCxnSpPr/>
      </xdr:nvCxnSpPr>
      <xdr:spPr>
        <a:xfrm flipV="1">
          <a:off x="12560300" y="5729469"/>
          <a:ext cx="762000" cy="5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142167</xdr:rowOff>
    </xdr:from>
    <xdr:to>
      <xdr:col>60</xdr:col>
      <xdr:colOff>123825</xdr:colOff>
      <xdr:row>29</xdr:row>
      <xdr:rowOff>72317</xdr:rowOff>
    </xdr:to>
    <xdr:sp macro="" textlink="">
      <xdr:nvSpPr>
        <xdr:cNvPr id="159" name="楕円 158">
          <a:extLst>
            <a:ext uri="{FF2B5EF4-FFF2-40B4-BE49-F238E27FC236}">
              <a16:creationId xmlns:a16="http://schemas.microsoft.com/office/drawing/2014/main" id="{9EF657BE-A9A2-4C22-9E54-0A052579164C}"/>
            </a:ext>
          </a:extLst>
        </xdr:cNvPr>
        <xdr:cNvSpPr/>
      </xdr:nvSpPr>
      <xdr:spPr>
        <a:xfrm>
          <a:off x="11747500" y="571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21517</xdr:rowOff>
    </xdr:from>
    <xdr:to>
      <xdr:col>64</xdr:col>
      <xdr:colOff>73025</xdr:colOff>
      <xdr:row>29</xdr:row>
      <xdr:rowOff>38789</xdr:rowOff>
    </xdr:to>
    <xdr:cxnSp macro="">
      <xdr:nvCxnSpPr>
        <xdr:cNvPr id="160" name="直線コネクタ 159">
          <a:extLst>
            <a:ext uri="{FF2B5EF4-FFF2-40B4-BE49-F238E27FC236}">
              <a16:creationId xmlns:a16="http://schemas.microsoft.com/office/drawing/2014/main" id="{967E2A8B-F49B-498A-ABE4-3A803EC51FA6}"/>
            </a:ext>
          </a:extLst>
        </xdr:cNvPr>
        <xdr:cNvCxnSpPr/>
      </xdr:nvCxnSpPr>
      <xdr:spPr>
        <a:xfrm>
          <a:off x="11798300" y="576509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30515</xdr:rowOff>
    </xdr:from>
    <xdr:ext cx="469744" cy="259045"/>
    <xdr:sp macro="" textlink="">
      <xdr:nvSpPr>
        <xdr:cNvPr id="161" name="n_1aveValue債務償還比率">
          <a:extLst>
            <a:ext uri="{FF2B5EF4-FFF2-40B4-BE49-F238E27FC236}">
              <a16:creationId xmlns:a16="http://schemas.microsoft.com/office/drawing/2014/main" id="{9B78ABB9-5BD2-468B-8887-00BE4974CEC0}"/>
            </a:ext>
          </a:extLst>
        </xdr:cNvPr>
        <xdr:cNvSpPr txBox="1"/>
      </xdr:nvSpPr>
      <xdr:spPr>
        <a:xfrm>
          <a:off x="13836727" y="6116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66601</xdr:rowOff>
    </xdr:from>
    <xdr:ext cx="469744" cy="259045"/>
    <xdr:sp macro="" textlink="">
      <xdr:nvSpPr>
        <xdr:cNvPr id="162" name="n_2aveValue債務償還比率">
          <a:extLst>
            <a:ext uri="{FF2B5EF4-FFF2-40B4-BE49-F238E27FC236}">
              <a16:creationId xmlns:a16="http://schemas.microsoft.com/office/drawing/2014/main" id="{BA28395D-8AFE-457B-9CFB-9601E2FA8481}"/>
            </a:ext>
          </a:extLst>
        </xdr:cNvPr>
        <xdr:cNvSpPr txBox="1"/>
      </xdr:nvSpPr>
      <xdr:spPr>
        <a:xfrm>
          <a:off x="13087427" y="615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104538</xdr:rowOff>
    </xdr:from>
    <xdr:ext cx="469744" cy="259045"/>
    <xdr:sp macro="" textlink="">
      <xdr:nvSpPr>
        <xdr:cNvPr id="163" name="n_3aveValue債務償還比率">
          <a:extLst>
            <a:ext uri="{FF2B5EF4-FFF2-40B4-BE49-F238E27FC236}">
              <a16:creationId xmlns:a16="http://schemas.microsoft.com/office/drawing/2014/main" id="{2025E18E-1570-43AD-999D-FA16D66BC797}"/>
            </a:ext>
          </a:extLst>
        </xdr:cNvPr>
        <xdr:cNvSpPr txBox="1"/>
      </xdr:nvSpPr>
      <xdr:spPr>
        <a:xfrm>
          <a:off x="12325427" y="619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164337</xdr:rowOff>
    </xdr:from>
    <xdr:ext cx="469744" cy="259045"/>
    <xdr:sp macro="" textlink="">
      <xdr:nvSpPr>
        <xdr:cNvPr id="164" name="n_4aveValue債務償還比率">
          <a:extLst>
            <a:ext uri="{FF2B5EF4-FFF2-40B4-BE49-F238E27FC236}">
              <a16:creationId xmlns:a16="http://schemas.microsoft.com/office/drawing/2014/main" id="{025A5BAB-CF24-4EE6-BC0E-F2EF5BD3DDC3}"/>
            </a:ext>
          </a:extLst>
        </xdr:cNvPr>
        <xdr:cNvSpPr txBox="1"/>
      </xdr:nvSpPr>
      <xdr:spPr>
        <a:xfrm>
          <a:off x="11563427" y="6079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29626</xdr:rowOff>
    </xdr:from>
    <xdr:ext cx="469744" cy="259045"/>
    <xdr:sp macro="" textlink="">
      <xdr:nvSpPr>
        <xdr:cNvPr id="165" name="n_1mainValue債務償還比率">
          <a:extLst>
            <a:ext uri="{FF2B5EF4-FFF2-40B4-BE49-F238E27FC236}">
              <a16:creationId xmlns:a16="http://schemas.microsoft.com/office/drawing/2014/main" id="{05190DF7-8332-40F7-B75A-330A5C4B323B}"/>
            </a:ext>
          </a:extLst>
        </xdr:cNvPr>
        <xdr:cNvSpPr txBox="1"/>
      </xdr:nvSpPr>
      <xdr:spPr>
        <a:xfrm>
          <a:off x="13836727" y="543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53221</xdr:rowOff>
    </xdr:from>
    <xdr:ext cx="469744" cy="259045"/>
    <xdr:sp macro="" textlink="">
      <xdr:nvSpPr>
        <xdr:cNvPr id="166" name="n_2mainValue債務償還比率">
          <a:extLst>
            <a:ext uri="{FF2B5EF4-FFF2-40B4-BE49-F238E27FC236}">
              <a16:creationId xmlns:a16="http://schemas.microsoft.com/office/drawing/2014/main" id="{8D7866EC-5E80-4A4C-A61D-67A9C7F944D5}"/>
            </a:ext>
          </a:extLst>
        </xdr:cNvPr>
        <xdr:cNvSpPr txBox="1"/>
      </xdr:nvSpPr>
      <xdr:spPr>
        <a:xfrm>
          <a:off x="13087427" y="545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106116</xdr:rowOff>
    </xdr:from>
    <xdr:ext cx="469744" cy="259045"/>
    <xdr:sp macro="" textlink="">
      <xdr:nvSpPr>
        <xdr:cNvPr id="167" name="n_3mainValue債務償還比率">
          <a:extLst>
            <a:ext uri="{FF2B5EF4-FFF2-40B4-BE49-F238E27FC236}">
              <a16:creationId xmlns:a16="http://schemas.microsoft.com/office/drawing/2014/main" id="{9C924F61-0401-49B9-817D-126169B0718A}"/>
            </a:ext>
          </a:extLst>
        </xdr:cNvPr>
        <xdr:cNvSpPr txBox="1"/>
      </xdr:nvSpPr>
      <xdr:spPr>
        <a:xfrm>
          <a:off x="12325427" y="550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88844</xdr:rowOff>
    </xdr:from>
    <xdr:ext cx="469744" cy="259045"/>
    <xdr:sp macro="" textlink="">
      <xdr:nvSpPr>
        <xdr:cNvPr id="168" name="n_4mainValue債務償還比率">
          <a:extLst>
            <a:ext uri="{FF2B5EF4-FFF2-40B4-BE49-F238E27FC236}">
              <a16:creationId xmlns:a16="http://schemas.microsoft.com/office/drawing/2014/main" id="{4291FFDE-52B6-4F3D-AA43-333EFA8C274E}"/>
            </a:ext>
          </a:extLst>
        </xdr:cNvPr>
        <xdr:cNvSpPr txBox="1"/>
      </xdr:nvSpPr>
      <xdr:spPr>
        <a:xfrm>
          <a:off x="11563427" y="548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3BBD0CEA-70B8-4A91-803B-C1C96AAC5CD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C5B2421E-25C1-434E-9A82-BEC86432A051}"/>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79ACB391-E02F-4B72-A109-F4E9860C5C29}"/>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2B2380B2-FB7E-49A9-ACA8-3647DC1F759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84041CE7-AEAF-430B-AF52-A1A4A7A2DE8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DBBFC989-D7D0-42F0-8683-537DCB1EA50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97821FC-3623-497A-AF25-6AA0629FA1A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712363F-9AD1-45C5-A47D-3044968E03B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AF168F7-451B-4348-87CA-07B3E819C90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C41F7F9-988B-4BDD-8CE4-79D8494EAC8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929BA21-B7E5-48D6-9656-5D783FB95B6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A142F3-E7FC-4E09-A8DA-CEE82CB7517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D3C8149-7C4E-4BB2-A19C-167EA845ED4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54FEC62-ECF2-40B5-A777-3ACCDFF276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20E23F5-AC97-4834-89F5-DAA32BD50A4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AB4974A-904B-4AD0-94BE-FCA9C2D951C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186,802
179,985
161.14
67,616,106
64,116,718
3,209,277
38,757,056
41,249,079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BB1C27A-E6B4-459E-B051-3A82AEA52E4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B98510B-8E44-48DE-8C4F-349FD9B0874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C171BB2-F059-463E-8564-7140D5D088A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4A7CD34-EB17-44DE-8463-ED3D390F4B0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8884A2-6438-4125-B266-A45BF28D8CF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FC52541-7EC8-400A-96E9-7465C1901C2D}"/>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745759D-69A4-4A8C-B392-4FA04A80407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21A38A3-C21D-4492-B646-DFF76A1D09F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6D0919E-0762-4771-A55B-E6E0158BB86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C0A66F3-E812-4176-AE60-40B18656954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557E644-B899-408E-A3F4-39D68522EC0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E91581E-1164-4F04-B23A-919C303A525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CBB0367-F729-410C-9414-540E1E5FA0B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DFF23F2-396C-41C9-B10B-39941D00616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5D232F2-2B2D-4E65-850E-67174451DF7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D8626E1-65D8-4C76-9E50-0EC0C80619C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1C3142D-CA82-400C-BC3B-8DC536BA82F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D9A2C07-3A2A-4368-B1D6-D95C77D7D80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8E92857-FCA8-4BDD-9B6B-656B95F14B7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21143A41-EA62-462D-B6E8-2C184CCE802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F482B32-6226-4D0F-90CE-051E65B2A9E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2B98BB7-A205-4431-B4C6-46AA0E1D67A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5792E88-4C2B-43FE-A518-85589F5A16A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DF0418C-0FD8-4A10-9430-51F6D9BEFCF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07FB39A-A429-44BB-97B0-CD4E368944F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76DF16A-FD65-469F-AB01-4E0752CF3A3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CAE8787-7E82-4FF5-9DD3-8A5C9372C39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DF03799-1214-423F-B0A3-AD46B35B041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20EB58B-251C-4BE9-A46C-501FF0CA65C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998222E-9552-4E96-946E-7757BA1808B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51F0123-B3E8-4F09-81EB-E93D9F511895}"/>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4127F02-F8D1-4C94-99A7-32C406544D2A}"/>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D5CCF5CD-9C7B-44A9-89C0-2DE4EF919D9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745C7A75-9EB3-4257-85A6-C7757D838789}"/>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A88E2783-DAE0-4211-90E5-53E64391A231}"/>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7485E69-CE6B-42D0-A0E2-A938C8C7828A}"/>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701E050-41DC-4544-96CE-1992C771767B}"/>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689FD013-C760-4A2C-8421-41B197A29CB6}"/>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52F99417-8CA6-43A1-88A3-2A31AEC14D21}"/>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3E88252-F310-4AE4-AFB0-C2D7B1A30E0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97B8ACB2-C321-42A7-B5F8-3928889858DE}"/>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1C3C616F-2802-4ABB-95D3-750AB69774D1}"/>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9E61913-798C-4A72-B59C-2B8F3B3DA10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CF819680-64F8-47AC-A2C8-B50650CDFAA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478E273-3CE4-453B-8E92-73615EBB110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B888036B-3FA5-4204-8A68-161D73DD9D19}"/>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40277</xdr:rowOff>
    </xdr:to>
    <xdr:cxnSp macro="">
      <xdr:nvCxnSpPr>
        <xdr:cNvPr id="58" name="直線コネクタ 57">
          <a:extLst>
            <a:ext uri="{FF2B5EF4-FFF2-40B4-BE49-F238E27FC236}">
              <a16:creationId xmlns:a16="http://schemas.microsoft.com/office/drawing/2014/main" id="{2E957AB6-7488-4DD9-B9B2-13207F9618EA}"/>
            </a:ext>
          </a:extLst>
        </xdr:cNvPr>
        <xdr:cNvCxnSpPr/>
      </xdr:nvCxnSpPr>
      <xdr:spPr>
        <a:xfrm flipV="1">
          <a:off x="4634865" y="5809161"/>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a:extLst>
            <a:ext uri="{FF2B5EF4-FFF2-40B4-BE49-F238E27FC236}">
              <a16:creationId xmlns:a16="http://schemas.microsoft.com/office/drawing/2014/main" id="{97265C85-4659-43C7-8225-57FD8C5D5367}"/>
            </a:ext>
          </a:extLst>
        </xdr:cNvPr>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a:extLst>
            <a:ext uri="{FF2B5EF4-FFF2-40B4-BE49-F238E27FC236}">
              <a16:creationId xmlns:a16="http://schemas.microsoft.com/office/drawing/2014/main" id="{44F9E2AD-473B-49C6-9276-2C3C6B6417BA}"/>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道路】&#10;有形固定資産減価償却率最大値テキスト">
          <a:extLst>
            <a:ext uri="{FF2B5EF4-FFF2-40B4-BE49-F238E27FC236}">
              <a16:creationId xmlns:a16="http://schemas.microsoft.com/office/drawing/2014/main" id="{B96B88FC-FDEE-44F9-925F-B418B118E423}"/>
            </a:ext>
          </a:extLst>
        </xdr:cNvPr>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a:extLst>
            <a:ext uri="{FF2B5EF4-FFF2-40B4-BE49-F238E27FC236}">
              <a16:creationId xmlns:a16="http://schemas.microsoft.com/office/drawing/2014/main" id="{D98ECEDD-782D-445F-8527-9C26CFA8CF8B}"/>
            </a:ext>
          </a:extLst>
        </xdr:cNvPr>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36847</xdr:rowOff>
    </xdr:from>
    <xdr:ext cx="405111" cy="259045"/>
    <xdr:sp macro="" textlink="">
      <xdr:nvSpPr>
        <xdr:cNvPr id="63" name="【道路】&#10;有形固定資産減価償却率平均値テキスト">
          <a:extLst>
            <a:ext uri="{FF2B5EF4-FFF2-40B4-BE49-F238E27FC236}">
              <a16:creationId xmlns:a16="http://schemas.microsoft.com/office/drawing/2014/main" id="{FA87692E-5A34-42D3-8268-9BA750C12B1B}"/>
            </a:ext>
          </a:extLst>
        </xdr:cNvPr>
        <xdr:cNvSpPr txBox="1"/>
      </xdr:nvSpPr>
      <xdr:spPr>
        <a:xfrm>
          <a:off x="4673600" y="638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64" name="フローチャート: 判断 63">
          <a:extLst>
            <a:ext uri="{FF2B5EF4-FFF2-40B4-BE49-F238E27FC236}">
              <a16:creationId xmlns:a16="http://schemas.microsoft.com/office/drawing/2014/main" id="{5BA01459-0CB0-4F9C-9C7A-316F5734C959}"/>
            </a:ext>
          </a:extLst>
        </xdr:cNvPr>
        <xdr:cNvSpPr/>
      </xdr:nvSpPr>
      <xdr:spPr>
        <a:xfrm>
          <a:off x="45847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46627</xdr:rowOff>
    </xdr:from>
    <xdr:to>
      <xdr:col>20</xdr:col>
      <xdr:colOff>38100</xdr:colOff>
      <xdr:row>38</xdr:row>
      <xdr:rowOff>148227</xdr:rowOff>
    </xdr:to>
    <xdr:sp macro="" textlink="">
      <xdr:nvSpPr>
        <xdr:cNvPr id="65" name="フローチャート: 判断 64">
          <a:extLst>
            <a:ext uri="{FF2B5EF4-FFF2-40B4-BE49-F238E27FC236}">
              <a16:creationId xmlns:a16="http://schemas.microsoft.com/office/drawing/2014/main" id="{59B1A5B0-EB03-4A67-9CB2-78A897656416}"/>
            </a:ext>
          </a:extLst>
        </xdr:cNvPr>
        <xdr:cNvSpPr/>
      </xdr:nvSpPr>
      <xdr:spPr>
        <a:xfrm>
          <a:off x="3746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20501</xdr:rowOff>
    </xdr:from>
    <xdr:to>
      <xdr:col>15</xdr:col>
      <xdr:colOff>101600</xdr:colOff>
      <xdr:row>38</xdr:row>
      <xdr:rowOff>122101</xdr:rowOff>
    </xdr:to>
    <xdr:sp macro="" textlink="">
      <xdr:nvSpPr>
        <xdr:cNvPr id="66" name="フローチャート: 判断 65">
          <a:extLst>
            <a:ext uri="{FF2B5EF4-FFF2-40B4-BE49-F238E27FC236}">
              <a16:creationId xmlns:a16="http://schemas.microsoft.com/office/drawing/2014/main" id="{18D77C4E-E8A4-448D-835C-B1567CB0807F}"/>
            </a:ext>
          </a:extLst>
        </xdr:cNvPr>
        <xdr:cNvSpPr/>
      </xdr:nvSpPr>
      <xdr:spPr>
        <a:xfrm>
          <a:off x="2857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907</xdr:rowOff>
    </xdr:from>
    <xdr:to>
      <xdr:col>10</xdr:col>
      <xdr:colOff>165100</xdr:colOff>
      <xdr:row>38</xdr:row>
      <xdr:rowOff>102507</xdr:rowOff>
    </xdr:to>
    <xdr:sp macro="" textlink="">
      <xdr:nvSpPr>
        <xdr:cNvPr id="67" name="フローチャート: 判断 66">
          <a:extLst>
            <a:ext uri="{FF2B5EF4-FFF2-40B4-BE49-F238E27FC236}">
              <a16:creationId xmlns:a16="http://schemas.microsoft.com/office/drawing/2014/main" id="{948E2B3F-6F9D-4A54-A038-4A19E1BAC1EA}"/>
            </a:ext>
          </a:extLst>
        </xdr:cNvPr>
        <xdr:cNvSpPr/>
      </xdr:nvSpPr>
      <xdr:spPr>
        <a:xfrm>
          <a:off x="19685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120106</xdr:rowOff>
    </xdr:from>
    <xdr:to>
      <xdr:col>6</xdr:col>
      <xdr:colOff>38100</xdr:colOff>
      <xdr:row>38</xdr:row>
      <xdr:rowOff>50256</xdr:rowOff>
    </xdr:to>
    <xdr:sp macro="" textlink="">
      <xdr:nvSpPr>
        <xdr:cNvPr id="68" name="フローチャート: 判断 67">
          <a:extLst>
            <a:ext uri="{FF2B5EF4-FFF2-40B4-BE49-F238E27FC236}">
              <a16:creationId xmlns:a16="http://schemas.microsoft.com/office/drawing/2014/main" id="{588BD101-31BF-4533-A481-9697C9EDFC60}"/>
            </a:ext>
          </a:extLst>
        </xdr:cNvPr>
        <xdr:cNvSpPr/>
      </xdr:nvSpPr>
      <xdr:spPr>
        <a:xfrm>
          <a:off x="1079500" y="646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9542877-F730-4C78-AAFD-52BE62050B9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482E545-1C8C-42C3-8613-C6A685A044D5}"/>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D39FCE1-330E-48E4-9EB8-60A1E42C523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E2F21A8-B568-408B-B2FE-7A8F291F697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1ECDCE7B-6DFC-4271-8F94-4F925A4966BF}"/>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74" name="楕円 73">
          <a:extLst>
            <a:ext uri="{FF2B5EF4-FFF2-40B4-BE49-F238E27FC236}">
              <a16:creationId xmlns:a16="http://schemas.microsoft.com/office/drawing/2014/main" id="{FE8742E6-B2CF-4BC4-8616-9BD954A075DD}"/>
            </a:ext>
          </a:extLst>
        </xdr:cNvPr>
        <xdr:cNvSpPr/>
      </xdr:nvSpPr>
      <xdr:spPr>
        <a:xfrm>
          <a:off x="4584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95267</xdr:rowOff>
    </xdr:from>
    <xdr:ext cx="405111" cy="259045"/>
    <xdr:sp macro="" textlink="">
      <xdr:nvSpPr>
        <xdr:cNvPr id="75" name="【道路】&#10;有形固定資産減価償却率該当値テキスト">
          <a:extLst>
            <a:ext uri="{FF2B5EF4-FFF2-40B4-BE49-F238E27FC236}">
              <a16:creationId xmlns:a16="http://schemas.microsoft.com/office/drawing/2014/main" id="{29D90142-5CC8-4892-8F5B-5BA2ADB200BC}"/>
            </a:ext>
          </a:extLst>
        </xdr:cNvPr>
        <xdr:cNvSpPr txBox="1"/>
      </xdr:nvSpPr>
      <xdr:spPr>
        <a:xfrm>
          <a:off x="4673600"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84183</xdr:rowOff>
    </xdr:from>
    <xdr:to>
      <xdr:col>20</xdr:col>
      <xdr:colOff>38100</xdr:colOff>
      <xdr:row>39</xdr:row>
      <xdr:rowOff>14333</xdr:rowOff>
    </xdr:to>
    <xdr:sp macro="" textlink="">
      <xdr:nvSpPr>
        <xdr:cNvPr id="76" name="楕円 75">
          <a:extLst>
            <a:ext uri="{FF2B5EF4-FFF2-40B4-BE49-F238E27FC236}">
              <a16:creationId xmlns:a16="http://schemas.microsoft.com/office/drawing/2014/main" id="{5405F080-8290-4D29-8DA0-8C051246FB95}"/>
            </a:ext>
          </a:extLst>
        </xdr:cNvPr>
        <xdr:cNvSpPr/>
      </xdr:nvSpPr>
      <xdr:spPr>
        <a:xfrm>
          <a:off x="3746500" y="65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134983</xdr:rowOff>
    </xdr:from>
    <xdr:to>
      <xdr:col>24</xdr:col>
      <xdr:colOff>63500</xdr:colOff>
      <xdr:row>38</xdr:row>
      <xdr:rowOff>167640</xdr:rowOff>
    </xdr:to>
    <xdr:cxnSp macro="">
      <xdr:nvCxnSpPr>
        <xdr:cNvPr id="77" name="直線コネクタ 76">
          <a:extLst>
            <a:ext uri="{FF2B5EF4-FFF2-40B4-BE49-F238E27FC236}">
              <a16:creationId xmlns:a16="http://schemas.microsoft.com/office/drawing/2014/main" id="{0DA31C75-571B-4CB8-8CE6-6DAD9F6D45E1}"/>
            </a:ext>
          </a:extLst>
        </xdr:cNvPr>
        <xdr:cNvCxnSpPr/>
      </xdr:nvCxnSpPr>
      <xdr:spPr>
        <a:xfrm>
          <a:off x="3797300" y="665008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51526</xdr:rowOff>
    </xdr:from>
    <xdr:to>
      <xdr:col>15</xdr:col>
      <xdr:colOff>101600</xdr:colOff>
      <xdr:row>38</xdr:row>
      <xdr:rowOff>153126</xdr:rowOff>
    </xdr:to>
    <xdr:sp macro="" textlink="">
      <xdr:nvSpPr>
        <xdr:cNvPr id="78" name="楕円 77">
          <a:extLst>
            <a:ext uri="{FF2B5EF4-FFF2-40B4-BE49-F238E27FC236}">
              <a16:creationId xmlns:a16="http://schemas.microsoft.com/office/drawing/2014/main" id="{BBC4D8F4-627F-40A4-908D-EB5156EA2317}"/>
            </a:ext>
          </a:extLst>
        </xdr:cNvPr>
        <xdr:cNvSpPr/>
      </xdr:nvSpPr>
      <xdr:spPr>
        <a:xfrm>
          <a:off x="2857500" y="656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102326</xdr:rowOff>
    </xdr:from>
    <xdr:to>
      <xdr:col>19</xdr:col>
      <xdr:colOff>177800</xdr:colOff>
      <xdr:row>38</xdr:row>
      <xdr:rowOff>134983</xdr:rowOff>
    </xdr:to>
    <xdr:cxnSp macro="">
      <xdr:nvCxnSpPr>
        <xdr:cNvPr id="79" name="直線コネクタ 78">
          <a:extLst>
            <a:ext uri="{FF2B5EF4-FFF2-40B4-BE49-F238E27FC236}">
              <a16:creationId xmlns:a16="http://schemas.microsoft.com/office/drawing/2014/main" id="{87A68DF1-3C73-4355-ACA7-C389FB33CF59}"/>
            </a:ext>
          </a:extLst>
        </xdr:cNvPr>
        <xdr:cNvCxnSpPr/>
      </xdr:nvCxnSpPr>
      <xdr:spPr>
        <a:xfrm>
          <a:off x="2908300" y="66174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22134</xdr:rowOff>
    </xdr:from>
    <xdr:to>
      <xdr:col>10</xdr:col>
      <xdr:colOff>165100</xdr:colOff>
      <xdr:row>38</xdr:row>
      <xdr:rowOff>123734</xdr:rowOff>
    </xdr:to>
    <xdr:sp macro="" textlink="">
      <xdr:nvSpPr>
        <xdr:cNvPr id="80" name="楕円 79">
          <a:extLst>
            <a:ext uri="{FF2B5EF4-FFF2-40B4-BE49-F238E27FC236}">
              <a16:creationId xmlns:a16="http://schemas.microsoft.com/office/drawing/2014/main" id="{C2E36581-5FED-40EB-9A02-D4A90E6FF881}"/>
            </a:ext>
          </a:extLst>
        </xdr:cNvPr>
        <xdr:cNvSpPr/>
      </xdr:nvSpPr>
      <xdr:spPr>
        <a:xfrm>
          <a:off x="1968500" y="653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72934</xdr:rowOff>
    </xdr:from>
    <xdr:to>
      <xdr:col>15</xdr:col>
      <xdr:colOff>50800</xdr:colOff>
      <xdr:row>38</xdr:row>
      <xdr:rowOff>102326</xdr:rowOff>
    </xdr:to>
    <xdr:cxnSp macro="">
      <xdr:nvCxnSpPr>
        <xdr:cNvPr id="81" name="直線コネクタ 80">
          <a:extLst>
            <a:ext uri="{FF2B5EF4-FFF2-40B4-BE49-F238E27FC236}">
              <a16:creationId xmlns:a16="http://schemas.microsoft.com/office/drawing/2014/main" id="{C8C8D074-E19C-45F0-8E1A-2705E7917C35}"/>
            </a:ext>
          </a:extLst>
        </xdr:cNvPr>
        <xdr:cNvCxnSpPr/>
      </xdr:nvCxnSpPr>
      <xdr:spPr>
        <a:xfrm>
          <a:off x="2019300" y="658803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164754</xdr:rowOff>
    </xdr:from>
    <xdr:ext cx="405111" cy="259045"/>
    <xdr:sp macro="" textlink="">
      <xdr:nvSpPr>
        <xdr:cNvPr id="82" name="n_1aveValue【道路】&#10;有形固定資産減価償却率">
          <a:extLst>
            <a:ext uri="{FF2B5EF4-FFF2-40B4-BE49-F238E27FC236}">
              <a16:creationId xmlns:a16="http://schemas.microsoft.com/office/drawing/2014/main" id="{2CA08EBB-8343-4E29-A3E3-3D6DE1039E4D}"/>
            </a:ext>
          </a:extLst>
        </xdr:cNvPr>
        <xdr:cNvSpPr txBox="1"/>
      </xdr:nvSpPr>
      <xdr:spPr>
        <a:xfrm>
          <a:off x="3582044" y="633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138628</xdr:rowOff>
    </xdr:from>
    <xdr:ext cx="405111" cy="259045"/>
    <xdr:sp macro="" textlink="">
      <xdr:nvSpPr>
        <xdr:cNvPr id="83" name="n_2aveValue【道路】&#10;有形固定資産減価償却率">
          <a:extLst>
            <a:ext uri="{FF2B5EF4-FFF2-40B4-BE49-F238E27FC236}">
              <a16:creationId xmlns:a16="http://schemas.microsoft.com/office/drawing/2014/main" id="{893FA2E4-B536-4D39-B1AB-8BF5DFECCC18}"/>
            </a:ext>
          </a:extLst>
        </xdr:cNvPr>
        <xdr:cNvSpPr txBox="1"/>
      </xdr:nvSpPr>
      <xdr:spPr>
        <a:xfrm>
          <a:off x="2705744" y="631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119034</xdr:rowOff>
    </xdr:from>
    <xdr:ext cx="405111" cy="259045"/>
    <xdr:sp macro="" textlink="">
      <xdr:nvSpPr>
        <xdr:cNvPr id="84" name="n_3aveValue【道路】&#10;有形固定資産減価償却率">
          <a:extLst>
            <a:ext uri="{FF2B5EF4-FFF2-40B4-BE49-F238E27FC236}">
              <a16:creationId xmlns:a16="http://schemas.microsoft.com/office/drawing/2014/main" id="{0A13A619-AFE6-4057-83E6-C07390BF5185}"/>
            </a:ext>
          </a:extLst>
        </xdr:cNvPr>
        <xdr:cNvSpPr txBox="1"/>
      </xdr:nvSpPr>
      <xdr:spPr>
        <a:xfrm>
          <a:off x="1816744" y="629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66783</xdr:rowOff>
    </xdr:from>
    <xdr:ext cx="405111" cy="259045"/>
    <xdr:sp macro="" textlink="">
      <xdr:nvSpPr>
        <xdr:cNvPr id="85" name="n_4aveValue【道路】&#10;有形固定資産減価償却率">
          <a:extLst>
            <a:ext uri="{FF2B5EF4-FFF2-40B4-BE49-F238E27FC236}">
              <a16:creationId xmlns:a16="http://schemas.microsoft.com/office/drawing/2014/main" id="{E4B9D6D9-C509-4756-ADED-4F87EA424496}"/>
            </a:ext>
          </a:extLst>
        </xdr:cNvPr>
        <xdr:cNvSpPr txBox="1"/>
      </xdr:nvSpPr>
      <xdr:spPr>
        <a:xfrm>
          <a:off x="927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5460</xdr:rowOff>
    </xdr:from>
    <xdr:ext cx="405111" cy="259045"/>
    <xdr:sp macro="" textlink="">
      <xdr:nvSpPr>
        <xdr:cNvPr id="86" name="n_1mainValue【道路】&#10;有形固定資産減価償却率">
          <a:extLst>
            <a:ext uri="{FF2B5EF4-FFF2-40B4-BE49-F238E27FC236}">
              <a16:creationId xmlns:a16="http://schemas.microsoft.com/office/drawing/2014/main" id="{1C6B9B15-3CCC-42C4-9606-532FF83CA759}"/>
            </a:ext>
          </a:extLst>
        </xdr:cNvPr>
        <xdr:cNvSpPr txBox="1"/>
      </xdr:nvSpPr>
      <xdr:spPr>
        <a:xfrm>
          <a:off x="3582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144253</xdr:rowOff>
    </xdr:from>
    <xdr:ext cx="405111" cy="259045"/>
    <xdr:sp macro="" textlink="">
      <xdr:nvSpPr>
        <xdr:cNvPr id="87" name="n_2mainValue【道路】&#10;有形固定資産減価償却率">
          <a:extLst>
            <a:ext uri="{FF2B5EF4-FFF2-40B4-BE49-F238E27FC236}">
              <a16:creationId xmlns:a16="http://schemas.microsoft.com/office/drawing/2014/main" id="{32BCBF1E-AD11-469B-8B5F-3E41CCB1FC01}"/>
            </a:ext>
          </a:extLst>
        </xdr:cNvPr>
        <xdr:cNvSpPr txBox="1"/>
      </xdr:nvSpPr>
      <xdr:spPr>
        <a:xfrm>
          <a:off x="2705744" y="665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114861</xdr:rowOff>
    </xdr:from>
    <xdr:ext cx="405111" cy="259045"/>
    <xdr:sp macro="" textlink="">
      <xdr:nvSpPr>
        <xdr:cNvPr id="88" name="n_3mainValue【道路】&#10;有形固定資産減価償却率">
          <a:extLst>
            <a:ext uri="{FF2B5EF4-FFF2-40B4-BE49-F238E27FC236}">
              <a16:creationId xmlns:a16="http://schemas.microsoft.com/office/drawing/2014/main" id="{DCC982ED-572F-4FCD-8326-DA66B69006D8}"/>
            </a:ext>
          </a:extLst>
        </xdr:cNvPr>
        <xdr:cNvSpPr txBox="1"/>
      </xdr:nvSpPr>
      <xdr:spPr>
        <a:xfrm>
          <a:off x="1816744" y="662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A080D3C7-AF9F-442F-A08F-D712A03E05A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8216F98E-96CC-45EA-9C7C-C983B7720F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2E8E4596-D059-4E84-9A58-C691BC400C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1472F45C-873F-4261-AB88-AA2852FBA3C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94460AB-66B8-43F2-A385-22598B94B7E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7DEE5BE-0C22-4E0C-8B74-C1C682CFC32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EC85AC1-AAB4-4EDB-9E0E-10570CB0C37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DB82EF22-0665-4734-B930-DBA3428110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2F96DB6C-18ED-4979-A51F-3F7C78F1F21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C6D52BA6-D09D-477B-ABDC-2E4F10998C6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EC15255E-4A45-47C2-BDA2-6CAA410B9536}"/>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48078704-8AB8-46B9-A032-159C83B2143C}"/>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3668CDE4-202D-4A9B-9F1E-CBE1494A0EB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7673D6D2-6B63-4B47-BB2C-1E66DEBDB89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92928384-E77D-492A-AD93-8CB05336756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B346028C-CDD6-4A84-A450-C9E7DE8A799D}"/>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5" name="テキスト ボックス 104">
          <a:extLst>
            <a:ext uri="{FF2B5EF4-FFF2-40B4-BE49-F238E27FC236}">
              <a16:creationId xmlns:a16="http://schemas.microsoft.com/office/drawing/2014/main" id="{5AB00520-4FCB-4A2F-A70A-E4EAB4D6133A}"/>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9BC6BC03-E2E2-4322-A554-0A5B745A69FF}"/>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7" name="テキスト ボックス 106">
          <a:extLst>
            <a:ext uri="{FF2B5EF4-FFF2-40B4-BE49-F238E27FC236}">
              <a16:creationId xmlns:a16="http://schemas.microsoft.com/office/drawing/2014/main" id="{DA30FD24-5CD5-487A-BD9D-0DD1393B0D4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F6DDED6D-0218-4004-B07A-3EFDD63CA574}"/>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9" name="テキスト ボックス 108">
          <a:extLst>
            <a:ext uri="{FF2B5EF4-FFF2-40B4-BE49-F238E27FC236}">
              <a16:creationId xmlns:a16="http://schemas.microsoft.com/office/drawing/2014/main" id="{259EA441-B3D7-4A50-859B-E904F58C83DB}"/>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AC45AAE6-4997-4260-87A9-774FA490D98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FC9D2A2E-DF65-4375-ACE5-4028C5744B0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ECE88630-DB88-4088-B461-B38333760D3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36</xdr:row>
      <xdr:rowOff>107442</xdr:rowOff>
    </xdr:from>
    <xdr:to>
      <xdr:col>54</xdr:col>
      <xdr:colOff>189865</xdr:colOff>
      <xdr:row>41</xdr:row>
      <xdr:rowOff>135763</xdr:rowOff>
    </xdr:to>
    <xdr:cxnSp macro="">
      <xdr:nvCxnSpPr>
        <xdr:cNvPr id="113" name="直線コネクタ 112">
          <a:extLst>
            <a:ext uri="{FF2B5EF4-FFF2-40B4-BE49-F238E27FC236}">
              <a16:creationId xmlns:a16="http://schemas.microsoft.com/office/drawing/2014/main" id="{721B9F1D-3980-4038-80E6-C40603C835D2}"/>
            </a:ext>
          </a:extLst>
        </xdr:cNvPr>
        <xdr:cNvCxnSpPr/>
      </xdr:nvCxnSpPr>
      <xdr:spPr>
        <a:xfrm flipV="1">
          <a:off x="10476865" y="6279642"/>
          <a:ext cx="0" cy="885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139590</xdr:rowOff>
    </xdr:from>
    <xdr:ext cx="469744" cy="259045"/>
    <xdr:sp macro="" textlink="">
      <xdr:nvSpPr>
        <xdr:cNvPr id="114" name="【道路】&#10;一人当たり延長最小値テキスト">
          <a:extLst>
            <a:ext uri="{FF2B5EF4-FFF2-40B4-BE49-F238E27FC236}">
              <a16:creationId xmlns:a16="http://schemas.microsoft.com/office/drawing/2014/main" id="{2DA9C199-09AD-4A6D-8B0E-137BCEB34F4F}"/>
            </a:ext>
          </a:extLst>
        </xdr:cNvPr>
        <xdr:cNvSpPr txBox="1"/>
      </xdr:nvSpPr>
      <xdr:spPr>
        <a:xfrm>
          <a:off x="10515600" y="716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135763</xdr:rowOff>
    </xdr:from>
    <xdr:to>
      <xdr:col>55</xdr:col>
      <xdr:colOff>88900</xdr:colOff>
      <xdr:row>41</xdr:row>
      <xdr:rowOff>135763</xdr:rowOff>
    </xdr:to>
    <xdr:cxnSp macro="">
      <xdr:nvCxnSpPr>
        <xdr:cNvPr id="115" name="直線コネクタ 114">
          <a:extLst>
            <a:ext uri="{FF2B5EF4-FFF2-40B4-BE49-F238E27FC236}">
              <a16:creationId xmlns:a16="http://schemas.microsoft.com/office/drawing/2014/main" id="{8922D50E-203C-4072-81D1-4C9E7F2BE6B7}"/>
            </a:ext>
          </a:extLst>
        </xdr:cNvPr>
        <xdr:cNvCxnSpPr/>
      </xdr:nvCxnSpPr>
      <xdr:spPr>
        <a:xfrm>
          <a:off x="10388600" y="7165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54119</xdr:rowOff>
    </xdr:from>
    <xdr:ext cx="534377" cy="259045"/>
    <xdr:sp macro="" textlink="">
      <xdr:nvSpPr>
        <xdr:cNvPr id="116" name="【道路】&#10;一人当たり延長最大値テキスト">
          <a:extLst>
            <a:ext uri="{FF2B5EF4-FFF2-40B4-BE49-F238E27FC236}">
              <a16:creationId xmlns:a16="http://schemas.microsoft.com/office/drawing/2014/main" id="{6F54F4F5-CB57-47B8-8213-A034ABFD483B}"/>
            </a:ext>
          </a:extLst>
        </xdr:cNvPr>
        <xdr:cNvSpPr txBox="1"/>
      </xdr:nvSpPr>
      <xdr:spPr>
        <a:xfrm>
          <a:off x="10515600" y="60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107442</xdr:rowOff>
    </xdr:from>
    <xdr:to>
      <xdr:col>55</xdr:col>
      <xdr:colOff>88900</xdr:colOff>
      <xdr:row>36</xdr:row>
      <xdr:rowOff>107442</xdr:rowOff>
    </xdr:to>
    <xdr:cxnSp macro="">
      <xdr:nvCxnSpPr>
        <xdr:cNvPr id="117" name="直線コネクタ 116">
          <a:extLst>
            <a:ext uri="{FF2B5EF4-FFF2-40B4-BE49-F238E27FC236}">
              <a16:creationId xmlns:a16="http://schemas.microsoft.com/office/drawing/2014/main" id="{FC9CED3F-3EA8-4C8D-9F11-5A08916B67F0}"/>
            </a:ext>
          </a:extLst>
        </xdr:cNvPr>
        <xdr:cNvCxnSpPr/>
      </xdr:nvCxnSpPr>
      <xdr:spPr>
        <a:xfrm>
          <a:off x="10388600" y="627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56659</xdr:rowOff>
    </xdr:from>
    <xdr:ext cx="469744" cy="259045"/>
    <xdr:sp macro="" textlink="">
      <xdr:nvSpPr>
        <xdr:cNvPr id="118" name="【道路】&#10;一人当たり延長平均値テキスト">
          <a:extLst>
            <a:ext uri="{FF2B5EF4-FFF2-40B4-BE49-F238E27FC236}">
              <a16:creationId xmlns:a16="http://schemas.microsoft.com/office/drawing/2014/main" id="{18FC54B6-936B-4445-8A2C-D6BEE0BFF407}"/>
            </a:ext>
          </a:extLst>
        </xdr:cNvPr>
        <xdr:cNvSpPr txBox="1"/>
      </xdr:nvSpPr>
      <xdr:spPr>
        <a:xfrm>
          <a:off x="10515600" y="65717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33782</xdr:rowOff>
    </xdr:from>
    <xdr:to>
      <xdr:col>55</xdr:col>
      <xdr:colOff>50800</xdr:colOff>
      <xdr:row>39</xdr:row>
      <xdr:rowOff>135382</xdr:rowOff>
    </xdr:to>
    <xdr:sp macro="" textlink="">
      <xdr:nvSpPr>
        <xdr:cNvPr id="119" name="フローチャート: 判断 118">
          <a:extLst>
            <a:ext uri="{FF2B5EF4-FFF2-40B4-BE49-F238E27FC236}">
              <a16:creationId xmlns:a16="http://schemas.microsoft.com/office/drawing/2014/main" id="{FF2F45AB-461D-49CC-8BDC-BF7CA4AB88F2}"/>
            </a:ext>
          </a:extLst>
        </xdr:cNvPr>
        <xdr:cNvSpPr/>
      </xdr:nvSpPr>
      <xdr:spPr>
        <a:xfrm>
          <a:off x="10426700" y="672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114173</xdr:rowOff>
    </xdr:from>
    <xdr:to>
      <xdr:col>50</xdr:col>
      <xdr:colOff>165100</xdr:colOff>
      <xdr:row>39</xdr:row>
      <xdr:rowOff>44323</xdr:rowOff>
    </xdr:to>
    <xdr:sp macro="" textlink="">
      <xdr:nvSpPr>
        <xdr:cNvPr id="120" name="フローチャート: 判断 119">
          <a:extLst>
            <a:ext uri="{FF2B5EF4-FFF2-40B4-BE49-F238E27FC236}">
              <a16:creationId xmlns:a16="http://schemas.microsoft.com/office/drawing/2014/main" id="{21D19688-78DD-4D66-B8C6-C4D5C4611E19}"/>
            </a:ext>
          </a:extLst>
        </xdr:cNvPr>
        <xdr:cNvSpPr/>
      </xdr:nvSpPr>
      <xdr:spPr>
        <a:xfrm>
          <a:off x="9588500" y="66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118364</xdr:rowOff>
    </xdr:from>
    <xdr:to>
      <xdr:col>46</xdr:col>
      <xdr:colOff>38100</xdr:colOff>
      <xdr:row>39</xdr:row>
      <xdr:rowOff>48514</xdr:rowOff>
    </xdr:to>
    <xdr:sp macro="" textlink="">
      <xdr:nvSpPr>
        <xdr:cNvPr id="121" name="フローチャート: 判断 120">
          <a:extLst>
            <a:ext uri="{FF2B5EF4-FFF2-40B4-BE49-F238E27FC236}">
              <a16:creationId xmlns:a16="http://schemas.microsoft.com/office/drawing/2014/main" id="{27CF642C-18E4-4970-802C-3B4A1FD332AC}"/>
            </a:ext>
          </a:extLst>
        </xdr:cNvPr>
        <xdr:cNvSpPr/>
      </xdr:nvSpPr>
      <xdr:spPr>
        <a:xfrm>
          <a:off x="8699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33</xdr:row>
      <xdr:rowOff>105791</xdr:rowOff>
    </xdr:from>
    <xdr:to>
      <xdr:col>41</xdr:col>
      <xdr:colOff>101600</xdr:colOff>
      <xdr:row>34</xdr:row>
      <xdr:rowOff>35941</xdr:rowOff>
    </xdr:to>
    <xdr:sp macro="" textlink="">
      <xdr:nvSpPr>
        <xdr:cNvPr id="122" name="フローチャート: 判断 121">
          <a:extLst>
            <a:ext uri="{FF2B5EF4-FFF2-40B4-BE49-F238E27FC236}">
              <a16:creationId xmlns:a16="http://schemas.microsoft.com/office/drawing/2014/main" id="{FD7B1CFB-C451-426A-9C92-E02052DEF2A1}"/>
            </a:ext>
          </a:extLst>
        </xdr:cNvPr>
        <xdr:cNvSpPr/>
      </xdr:nvSpPr>
      <xdr:spPr>
        <a:xfrm>
          <a:off x="7810500" y="576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46355</xdr:rowOff>
    </xdr:from>
    <xdr:to>
      <xdr:col>36</xdr:col>
      <xdr:colOff>165100</xdr:colOff>
      <xdr:row>39</xdr:row>
      <xdr:rowOff>147955</xdr:rowOff>
    </xdr:to>
    <xdr:sp macro="" textlink="">
      <xdr:nvSpPr>
        <xdr:cNvPr id="123" name="フローチャート: 判断 122">
          <a:extLst>
            <a:ext uri="{FF2B5EF4-FFF2-40B4-BE49-F238E27FC236}">
              <a16:creationId xmlns:a16="http://schemas.microsoft.com/office/drawing/2014/main" id="{1931AE47-997A-41A4-B8D5-EDE8B8EEF6B3}"/>
            </a:ext>
          </a:extLst>
        </xdr:cNvPr>
        <xdr:cNvSpPr/>
      </xdr:nvSpPr>
      <xdr:spPr>
        <a:xfrm>
          <a:off x="6921500" y="673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6C36BBDD-C97D-4BB1-A795-1FAF0080774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3FB0F5BF-F207-439D-9CA7-6733CADD353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AB57D7F4-3515-46FC-95E4-2542C05A8F9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5945B7-A402-42D9-8E26-54C89F3E5A0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0D8A2A2-375E-4EAC-B0E4-4E3778687B0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84328</xdr:rowOff>
    </xdr:from>
    <xdr:to>
      <xdr:col>55</xdr:col>
      <xdr:colOff>50800</xdr:colOff>
      <xdr:row>40</xdr:row>
      <xdr:rowOff>14478</xdr:rowOff>
    </xdr:to>
    <xdr:sp macro="" textlink="">
      <xdr:nvSpPr>
        <xdr:cNvPr id="129" name="楕円 128">
          <a:extLst>
            <a:ext uri="{FF2B5EF4-FFF2-40B4-BE49-F238E27FC236}">
              <a16:creationId xmlns:a16="http://schemas.microsoft.com/office/drawing/2014/main" id="{C0F48BB3-7007-4DD1-BB54-72F554D3FFCA}"/>
            </a:ext>
          </a:extLst>
        </xdr:cNvPr>
        <xdr:cNvSpPr/>
      </xdr:nvSpPr>
      <xdr:spPr>
        <a:xfrm>
          <a:off x="10426700" y="67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62755</xdr:rowOff>
    </xdr:from>
    <xdr:ext cx="469744" cy="259045"/>
    <xdr:sp macro="" textlink="">
      <xdr:nvSpPr>
        <xdr:cNvPr id="130" name="【道路】&#10;一人当たり延長該当値テキスト">
          <a:extLst>
            <a:ext uri="{FF2B5EF4-FFF2-40B4-BE49-F238E27FC236}">
              <a16:creationId xmlns:a16="http://schemas.microsoft.com/office/drawing/2014/main" id="{0A879E90-8826-4A75-B642-32A6DD67B10F}"/>
            </a:ext>
          </a:extLst>
        </xdr:cNvPr>
        <xdr:cNvSpPr txBox="1"/>
      </xdr:nvSpPr>
      <xdr:spPr>
        <a:xfrm>
          <a:off x="10515600" y="6749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82042</xdr:rowOff>
    </xdr:from>
    <xdr:to>
      <xdr:col>50</xdr:col>
      <xdr:colOff>165100</xdr:colOff>
      <xdr:row>40</xdr:row>
      <xdr:rowOff>12192</xdr:rowOff>
    </xdr:to>
    <xdr:sp macro="" textlink="">
      <xdr:nvSpPr>
        <xdr:cNvPr id="131" name="楕円 130">
          <a:extLst>
            <a:ext uri="{FF2B5EF4-FFF2-40B4-BE49-F238E27FC236}">
              <a16:creationId xmlns:a16="http://schemas.microsoft.com/office/drawing/2014/main" id="{C33EC4D1-DB0D-433A-A415-5079993CD0DB}"/>
            </a:ext>
          </a:extLst>
        </xdr:cNvPr>
        <xdr:cNvSpPr/>
      </xdr:nvSpPr>
      <xdr:spPr>
        <a:xfrm>
          <a:off x="9588500" y="676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132842</xdr:rowOff>
    </xdr:from>
    <xdr:to>
      <xdr:col>55</xdr:col>
      <xdr:colOff>0</xdr:colOff>
      <xdr:row>39</xdr:row>
      <xdr:rowOff>135128</xdr:rowOff>
    </xdr:to>
    <xdr:cxnSp macro="">
      <xdr:nvCxnSpPr>
        <xdr:cNvPr id="132" name="直線コネクタ 131">
          <a:extLst>
            <a:ext uri="{FF2B5EF4-FFF2-40B4-BE49-F238E27FC236}">
              <a16:creationId xmlns:a16="http://schemas.microsoft.com/office/drawing/2014/main" id="{57B491EF-526E-473E-ABD0-CF7EF571754B}"/>
            </a:ext>
          </a:extLst>
        </xdr:cNvPr>
        <xdr:cNvCxnSpPr/>
      </xdr:nvCxnSpPr>
      <xdr:spPr>
        <a:xfrm>
          <a:off x="9639300" y="68193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79248</xdr:rowOff>
    </xdr:from>
    <xdr:to>
      <xdr:col>46</xdr:col>
      <xdr:colOff>38100</xdr:colOff>
      <xdr:row>40</xdr:row>
      <xdr:rowOff>9398</xdr:rowOff>
    </xdr:to>
    <xdr:sp macro="" textlink="">
      <xdr:nvSpPr>
        <xdr:cNvPr id="133" name="楕円 132">
          <a:extLst>
            <a:ext uri="{FF2B5EF4-FFF2-40B4-BE49-F238E27FC236}">
              <a16:creationId xmlns:a16="http://schemas.microsoft.com/office/drawing/2014/main" id="{FF9E7576-710F-42C7-842C-069EE42FA08E}"/>
            </a:ext>
          </a:extLst>
        </xdr:cNvPr>
        <xdr:cNvSpPr/>
      </xdr:nvSpPr>
      <xdr:spPr>
        <a:xfrm>
          <a:off x="8699500" y="67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130048</xdr:rowOff>
    </xdr:from>
    <xdr:to>
      <xdr:col>50</xdr:col>
      <xdr:colOff>114300</xdr:colOff>
      <xdr:row>39</xdr:row>
      <xdr:rowOff>132842</xdr:rowOff>
    </xdr:to>
    <xdr:cxnSp macro="">
      <xdr:nvCxnSpPr>
        <xdr:cNvPr id="134" name="直線コネクタ 133">
          <a:extLst>
            <a:ext uri="{FF2B5EF4-FFF2-40B4-BE49-F238E27FC236}">
              <a16:creationId xmlns:a16="http://schemas.microsoft.com/office/drawing/2014/main" id="{C7699DF2-1DA3-48F6-8841-E6F659453242}"/>
            </a:ext>
          </a:extLst>
        </xdr:cNvPr>
        <xdr:cNvCxnSpPr/>
      </xdr:nvCxnSpPr>
      <xdr:spPr>
        <a:xfrm>
          <a:off x="8750300" y="681659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58928</xdr:rowOff>
    </xdr:from>
    <xdr:to>
      <xdr:col>41</xdr:col>
      <xdr:colOff>101600</xdr:colOff>
      <xdr:row>39</xdr:row>
      <xdr:rowOff>160528</xdr:rowOff>
    </xdr:to>
    <xdr:sp macro="" textlink="">
      <xdr:nvSpPr>
        <xdr:cNvPr id="135" name="楕円 134">
          <a:extLst>
            <a:ext uri="{FF2B5EF4-FFF2-40B4-BE49-F238E27FC236}">
              <a16:creationId xmlns:a16="http://schemas.microsoft.com/office/drawing/2014/main" id="{16688A06-C882-40D7-A5A5-CCCB915B02A0}"/>
            </a:ext>
          </a:extLst>
        </xdr:cNvPr>
        <xdr:cNvSpPr/>
      </xdr:nvSpPr>
      <xdr:spPr>
        <a:xfrm>
          <a:off x="7810500" y="6745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109728</xdr:rowOff>
    </xdr:from>
    <xdr:to>
      <xdr:col>45</xdr:col>
      <xdr:colOff>177800</xdr:colOff>
      <xdr:row>39</xdr:row>
      <xdr:rowOff>130048</xdr:rowOff>
    </xdr:to>
    <xdr:cxnSp macro="">
      <xdr:nvCxnSpPr>
        <xdr:cNvPr id="136" name="直線コネクタ 135">
          <a:extLst>
            <a:ext uri="{FF2B5EF4-FFF2-40B4-BE49-F238E27FC236}">
              <a16:creationId xmlns:a16="http://schemas.microsoft.com/office/drawing/2014/main" id="{8D3FFCEC-7C60-4CA1-B519-8741E4FF7F73}"/>
            </a:ext>
          </a:extLst>
        </xdr:cNvPr>
        <xdr:cNvCxnSpPr/>
      </xdr:nvCxnSpPr>
      <xdr:spPr>
        <a:xfrm>
          <a:off x="7861300" y="6796278"/>
          <a:ext cx="889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60850</xdr:rowOff>
    </xdr:from>
    <xdr:ext cx="534377" cy="259045"/>
    <xdr:sp macro="" textlink="">
      <xdr:nvSpPr>
        <xdr:cNvPr id="137" name="n_1aveValue【道路】&#10;一人当たり延長">
          <a:extLst>
            <a:ext uri="{FF2B5EF4-FFF2-40B4-BE49-F238E27FC236}">
              <a16:creationId xmlns:a16="http://schemas.microsoft.com/office/drawing/2014/main" id="{1499C287-6F1C-41EF-9FE4-2727110D082B}"/>
            </a:ext>
          </a:extLst>
        </xdr:cNvPr>
        <xdr:cNvSpPr txBox="1"/>
      </xdr:nvSpPr>
      <xdr:spPr>
        <a:xfrm>
          <a:off x="9359411" y="640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65041</xdr:rowOff>
    </xdr:from>
    <xdr:ext cx="534377" cy="259045"/>
    <xdr:sp macro="" textlink="">
      <xdr:nvSpPr>
        <xdr:cNvPr id="138" name="n_2aveValue【道路】&#10;一人当たり延長">
          <a:extLst>
            <a:ext uri="{FF2B5EF4-FFF2-40B4-BE49-F238E27FC236}">
              <a16:creationId xmlns:a16="http://schemas.microsoft.com/office/drawing/2014/main" id="{0BCCB64B-A587-46A4-8300-3B4A7E7A0C08}"/>
            </a:ext>
          </a:extLst>
        </xdr:cNvPr>
        <xdr:cNvSpPr txBox="1"/>
      </xdr:nvSpPr>
      <xdr:spPr>
        <a:xfrm>
          <a:off x="8483111" y="640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32</xdr:row>
      <xdr:rowOff>52468</xdr:rowOff>
    </xdr:from>
    <xdr:ext cx="534377" cy="259045"/>
    <xdr:sp macro="" textlink="">
      <xdr:nvSpPr>
        <xdr:cNvPr id="139" name="n_3aveValue【道路】&#10;一人当たり延長">
          <a:extLst>
            <a:ext uri="{FF2B5EF4-FFF2-40B4-BE49-F238E27FC236}">
              <a16:creationId xmlns:a16="http://schemas.microsoft.com/office/drawing/2014/main" id="{14BD8805-DA72-4F00-A6FB-4A90F52A8057}"/>
            </a:ext>
          </a:extLst>
        </xdr:cNvPr>
        <xdr:cNvSpPr txBox="1"/>
      </xdr:nvSpPr>
      <xdr:spPr>
        <a:xfrm>
          <a:off x="7594111" y="55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164482</xdr:rowOff>
    </xdr:from>
    <xdr:ext cx="469744" cy="259045"/>
    <xdr:sp macro="" textlink="">
      <xdr:nvSpPr>
        <xdr:cNvPr id="140" name="n_4aveValue【道路】&#10;一人当たり延長">
          <a:extLst>
            <a:ext uri="{FF2B5EF4-FFF2-40B4-BE49-F238E27FC236}">
              <a16:creationId xmlns:a16="http://schemas.microsoft.com/office/drawing/2014/main" id="{BC83BDC2-4458-4E72-A8BF-9D9461BF2356}"/>
            </a:ext>
          </a:extLst>
        </xdr:cNvPr>
        <xdr:cNvSpPr txBox="1"/>
      </xdr:nvSpPr>
      <xdr:spPr>
        <a:xfrm>
          <a:off x="6737427"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3319</xdr:rowOff>
    </xdr:from>
    <xdr:ext cx="469744" cy="259045"/>
    <xdr:sp macro="" textlink="">
      <xdr:nvSpPr>
        <xdr:cNvPr id="141" name="n_1mainValue【道路】&#10;一人当たり延長">
          <a:extLst>
            <a:ext uri="{FF2B5EF4-FFF2-40B4-BE49-F238E27FC236}">
              <a16:creationId xmlns:a16="http://schemas.microsoft.com/office/drawing/2014/main" id="{5CD11351-341B-4FD4-AA43-6974F35649D3}"/>
            </a:ext>
          </a:extLst>
        </xdr:cNvPr>
        <xdr:cNvSpPr txBox="1"/>
      </xdr:nvSpPr>
      <xdr:spPr>
        <a:xfrm>
          <a:off x="9391727" y="686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525</xdr:rowOff>
    </xdr:from>
    <xdr:ext cx="469744" cy="259045"/>
    <xdr:sp macro="" textlink="">
      <xdr:nvSpPr>
        <xdr:cNvPr id="142" name="n_2mainValue【道路】&#10;一人当たり延長">
          <a:extLst>
            <a:ext uri="{FF2B5EF4-FFF2-40B4-BE49-F238E27FC236}">
              <a16:creationId xmlns:a16="http://schemas.microsoft.com/office/drawing/2014/main" id="{41C92796-BD69-4541-97FB-6D114A8DB28D}"/>
            </a:ext>
          </a:extLst>
        </xdr:cNvPr>
        <xdr:cNvSpPr txBox="1"/>
      </xdr:nvSpPr>
      <xdr:spPr>
        <a:xfrm>
          <a:off x="8515427" y="6858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151655</xdr:rowOff>
    </xdr:from>
    <xdr:ext cx="469744" cy="259045"/>
    <xdr:sp macro="" textlink="">
      <xdr:nvSpPr>
        <xdr:cNvPr id="143" name="n_3mainValue【道路】&#10;一人当たり延長">
          <a:extLst>
            <a:ext uri="{FF2B5EF4-FFF2-40B4-BE49-F238E27FC236}">
              <a16:creationId xmlns:a16="http://schemas.microsoft.com/office/drawing/2014/main" id="{DC46DD65-5CFC-412E-AE63-307B3BBE2134}"/>
            </a:ext>
          </a:extLst>
        </xdr:cNvPr>
        <xdr:cNvSpPr txBox="1"/>
      </xdr:nvSpPr>
      <xdr:spPr>
        <a:xfrm>
          <a:off x="7626427" y="683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a:extLst>
            <a:ext uri="{FF2B5EF4-FFF2-40B4-BE49-F238E27FC236}">
              <a16:creationId xmlns:a16="http://schemas.microsoft.com/office/drawing/2014/main" id="{848EB0F9-4E4A-4D65-BD8E-D3175F2D9B6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a:extLst>
            <a:ext uri="{FF2B5EF4-FFF2-40B4-BE49-F238E27FC236}">
              <a16:creationId xmlns:a16="http://schemas.microsoft.com/office/drawing/2014/main" id="{51512513-3E2D-472D-8472-5B31EB5E424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a:extLst>
            <a:ext uri="{FF2B5EF4-FFF2-40B4-BE49-F238E27FC236}">
              <a16:creationId xmlns:a16="http://schemas.microsoft.com/office/drawing/2014/main" id="{E8AB8534-9B6E-44BB-A560-F299FF5FAE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a:extLst>
            <a:ext uri="{FF2B5EF4-FFF2-40B4-BE49-F238E27FC236}">
              <a16:creationId xmlns:a16="http://schemas.microsoft.com/office/drawing/2014/main" id="{3488A289-3934-4A83-A6A4-66EC7D2232D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a:extLst>
            <a:ext uri="{FF2B5EF4-FFF2-40B4-BE49-F238E27FC236}">
              <a16:creationId xmlns:a16="http://schemas.microsoft.com/office/drawing/2014/main" id="{D0255546-65DE-4E2F-9F37-B16E21811FA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a:extLst>
            <a:ext uri="{FF2B5EF4-FFF2-40B4-BE49-F238E27FC236}">
              <a16:creationId xmlns:a16="http://schemas.microsoft.com/office/drawing/2014/main" id="{0AAA41AC-A312-4086-9926-DD67FB8F95A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a:extLst>
            <a:ext uri="{FF2B5EF4-FFF2-40B4-BE49-F238E27FC236}">
              <a16:creationId xmlns:a16="http://schemas.microsoft.com/office/drawing/2014/main" id="{5476E406-82F2-4DCE-A435-B084529F944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a:extLst>
            <a:ext uri="{FF2B5EF4-FFF2-40B4-BE49-F238E27FC236}">
              <a16:creationId xmlns:a16="http://schemas.microsoft.com/office/drawing/2014/main" id="{9AE668D1-841C-4549-9F27-8000CF28F57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a:extLst>
            <a:ext uri="{FF2B5EF4-FFF2-40B4-BE49-F238E27FC236}">
              <a16:creationId xmlns:a16="http://schemas.microsoft.com/office/drawing/2014/main" id="{D6325B34-DD65-4ECE-8C4D-D60FEEF24F9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a:extLst>
            <a:ext uri="{FF2B5EF4-FFF2-40B4-BE49-F238E27FC236}">
              <a16:creationId xmlns:a16="http://schemas.microsoft.com/office/drawing/2014/main" id="{C1BDD1FF-300E-4A2E-A646-79754C5B82F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4" name="テキスト ボックス 153">
          <a:extLst>
            <a:ext uri="{FF2B5EF4-FFF2-40B4-BE49-F238E27FC236}">
              <a16:creationId xmlns:a16="http://schemas.microsoft.com/office/drawing/2014/main" id="{A17C0E43-1C02-41CF-A188-C4F542FFAC66}"/>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a:extLst>
            <a:ext uri="{FF2B5EF4-FFF2-40B4-BE49-F238E27FC236}">
              <a16:creationId xmlns:a16="http://schemas.microsoft.com/office/drawing/2014/main" id="{BE37A91A-7746-4DEA-A85C-676CF6263433}"/>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a:extLst>
            <a:ext uri="{FF2B5EF4-FFF2-40B4-BE49-F238E27FC236}">
              <a16:creationId xmlns:a16="http://schemas.microsoft.com/office/drawing/2014/main" id="{169414E7-4DBD-4F94-B928-6FAFA5E20431}"/>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a:extLst>
            <a:ext uri="{FF2B5EF4-FFF2-40B4-BE49-F238E27FC236}">
              <a16:creationId xmlns:a16="http://schemas.microsoft.com/office/drawing/2014/main" id="{3E18BA03-652D-45DE-8F12-E2F6E8A1FD1C}"/>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a:extLst>
            <a:ext uri="{FF2B5EF4-FFF2-40B4-BE49-F238E27FC236}">
              <a16:creationId xmlns:a16="http://schemas.microsoft.com/office/drawing/2014/main" id="{FB4CC7B6-5569-40EE-AE10-157FE3129CC4}"/>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a:extLst>
            <a:ext uri="{FF2B5EF4-FFF2-40B4-BE49-F238E27FC236}">
              <a16:creationId xmlns:a16="http://schemas.microsoft.com/office/drawing/2014/main" id="{80857F07-BB7D-4BB9-B6A1-C6A002536A3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a:extLst>
            <a:ext uri="{FF2B5EF4-FFF2-40B4-BE49-F238E27FC236}">
              <a16:creationId xmlns:a16="http://schemas.microsoft.com/office/drawing/2014/main" id="{5B68219A-C02A-470B-B015-33763C59032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a:extLst>
            <a:ext uri="{FF2B5EF4-FFF2-40B4-BE49-F238E27FC236}">
              <a16:creationId xmlns:a16="http://schemas.microsoft.com/office/drawing/2014/main" id="{5DF47C6F-3FB6-430C-8025-A0549ABECF22}"/>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a:extLst>
            <a:ext uri="{FF2B5EF4-FFF2-40B4-BE49-F238E27FC236}">
              <a16:creationId xmlns:a16="http://schemas.microsoft.com/office/drawing/2014/main" id="{65D4504F-87E5-469D-8A92-A0F6885C033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a:extLst>
            <a:ext uri="{FF2B5EF4-FFF2-40B4-BE49-F238E27FC236}">
              <a16:creationId xmlns:a16="http://schemas.microsoft.com/office/drawing/2014/main" id="{8E93B1C2-3DB7-4CD0-8D55-6F479C2B5AF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4" name="テキスト ボックス 163">
          <a:extLst>
            <a:ext uri="{FF2B5EF4-FFF2-40B4-BE49-F238E27FC236}">
              <a16:creationId xmlns:a16="http://schemas.microsoft.com/office/drawing/2014/main" id="{786C4420-DCD5-49B3-9CF4-DA5EFE080A05}"/>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B1F51D6F-BDA5-40DD-A65C-90E3E670353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32004</xdr:rowOff>
    </xdr:to>
    <xdr:cxnSp macro="">
      <xdr:nvCxnSpPr>
        <xdr:cNvPr id="166" name="直線コネクタ 165">
          <a:extLst>
            <a:ext uri="{FF2B5EF4-FFF2-40B4-BE49-F238E27FC236}">
              <a16:creationId xmlns:a16="http://schemas.microsoft.com/office/drawing/2014/main" id="{FEEB2423-0DA0-44C1-8B0F-44CDF8A9A273}"/>
            </a:ext>
          </a:extLst>
        </xdr:cNvPr>
        <xdr:cNvCxnSpPr/>
      </xdr:nvCxnSpPr>
      <xdr:spPr>
        <a:xfrm flipV="1">
          <a:off x="4634865" y="9578340"/>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35831</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B7DF7030-C17E-428F-B1B3-A7BA4FB3DBE4}"/>
            </a:ext>
          </a:extLst>
        </xdr:cNvPr>
        <xdr:cNvSpPr txBox="1"/>
      </xdr:nvSpPr>
      <xdr:spPr>
        <a:xfrm>
          <a:off x="4673600" y="1100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32004</xdr:rowOff>
    </xdr:from>
    <xdr:to>
      <xdr:col>24</xdr:col>
      <xdr:colOff>152400</xdr:colOff>
      <xdr:row>64</xdr:row>
      <xdr:rowOff>32004</xdr:rowOff>
    </xdr:to>
    <xdr:cxnSp macro="">
      <xdr:nvCxnSpPr>
        <xdr:cNvPr id="168" name="直線コネクタ 167">
          <a:extLst>
            <a:ext uri="{FF2B5EF4-FFF2-40B4-BE49-F238E27FC236}">
              <a16:creationId xmlns:a16="http://schemas.microsoft.com/office/drawing/2014/main" id="{4C6A7826-78AC-4CF1-A9A0-D58406ABF941}"/>
            </a:ext>
          </a:extLst>
        </xdr:cNvPr>
        <xdr:cNvCxnSpPr/>
      </xdr:nvCxnSpPr>
      <xdr:spPr>
        <a:xfrm>
          <a:off x="4546600" y="11004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69" name="【橋りょう・トンネル】&#10;有形固定資産減価償却率最大値テキスト">
          <a:extLst>
            <a:ext uri="{FF2B5EF4-FFF2-40B4-BE49-F238E27FC236}">
              <a16:creationId xmlns:a16="http://schemas.microsoft.com/office/drawing/2014/main" id="{97EDBC8F-B3A9-4185-8B01-1AD2E50281CF}"/>
            </a:ext>
          </a:extLst>
        </xdr:cNvPr>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0" name="直線コネクタ 169">
          <a:extLst>
            <a:ext uri="{FF2B5EF4-FFF2-40B4-BE49-F238E27FC236}">
              <a16:creationId xmlns:a16="http://schemas.microsoft.com/office/drawing/2014/main" id="{8631A258-9B37-49F0-9375-96B1251D37B1}"/>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69359</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B9111A18-A4E3-4AFB-8ED6-6866CF897D62}"/>
            </a:ext>
          </a:extLst>
        </xdr:cNvPr>
        <xdr:cNvSpPr txBox="1"/>
      </xdr:nvSpPr>
      <xdr:spPr>
        <a:xfrm>
          <a:off x="4673600" y="1035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90932</xdr:rowOff>
    </xdr:from>
    <xdr:to>
      <xdr:col>24</xdr:col>
      <xdr:colOff>114300</xdr:colOff>
      <xdr:row>61</xdr:row>
      <xdr:rowOff>21082</xdr:rowOff>
    </xdr:to>
    <xdr:sp macro="" textlink="">
      <xdr:nvSpPr>
        <xdr:cNvPr id="172" name="フローチャート: 判断 171">
          <a:extLst>
            <a:ext uri="{FF2B5EF4-FFF2-40B4-BE49-F238E27FC236}">
              <a16:creationId xmlns:a16="http://schemas.microsoft.com/office/drawing/2014/main" id="{327ED1DB-AB07-4E18-A4CD-1D1E74EEC035}"/>
            </a:ext>
          </a:extLst>
        </xdr:cNvPr>
        <xdr:cNvSpPr/>
      </xdr:nvSpPr>
      <xdr:spPr>
        <a:xfrm>
          <a:off x="45847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58928</xdr:rowOff>
    </xdr:from>
    <xdr:to>
      <xdr:col>20</xdr:col>
      <xdr:colOff>38100</xdr:colOff>
      <xdr:row>60</xdr:row>
      <xdr:rowOff>160528</xdr:rowOff>
    </xdr:to>
    <xdr:sp macro="" textlink="">
      <xdr:nvSpPr>
        <xdr:cNvPr id="173" name="フローチャート: 判断 172">
          <a:extLst>
            <a:ext uri="{FF2B5EF4-FFF2-40B4-BE49-F238E27FC236}">
              <a16:creationId xmlns:a16="http://schemas.microsoft.com/office/drawing/2014/main" id="{09232E43-CF56-4388-9302-7FD9B539E449}"/>
            </a:ext>
          </a:extLst>
        </xdr:cNvPr>
        <xdr:cNvSpPr/>
      </xdr:nvSpPr>
      <xdr:spPr>
        <a:xfrm>
          <a:off x="3746500" y="1034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4" name="フローチャート: 判断 173">
          <a:extLst>
            <a:ext uri="{FF2B5EF4-FFF2-40B4-BE49-F238E27FC236}">
              <a16:creationId xmlns:a16="http://schemas.microsoft.com/office/drawing/2014/main" id="{A4BDFA3A-C991-4834-A5F2-093C1EB4E983}"/>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125222</xdr:rowOff>
    </xdr:from>
    <xdr:to>
      <xdr:col>10</xdr:col>
      <xdr:colOff>165100</xdr:colOff>
      <xdr:row>60</xdr:row>
      <xdr:rowOff>55372</xdr:rowOff>
    </xdr:to>
    <xdr:sp macro="" textlink="">
      <xdr:nvSpPr>
        <xdr:cNvPr id="175" name="フローチャート: 判断 174">
          <a:extLst>
            <a:ext uri="{FF2B5EF4-FFF2-40B4-BE49-F238E27FC236}">
              <a16:creationId xmlns:a16="http://schemas.microsoft.com/office/drawing/2014/main" id="{9B3A08D3-B48D-4C7F-8958-05B8BC634137}"/>
            </a:ext>
          </a:extLst>
        </xdr:cNvPr>
        <xdr:cNvSpPr/>
      </xdr:nvSpPr>
      <xdr:spPr>
        <a:xfrm>
          <a:off x="1968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36068</xdr:rowOff>
    </xdr:from>
    <xdr:to>
      <xdr:col>6</xdr:col>
      <xdr:colOff>38100</xdr:colOff>
      <xdr:row>60</xdr:row>
      <xdr:rowOff>137668</xdr:rowOff>
    </xdr:to>
    <xdr:sp macro="" textlink="">
      <xdr:nvSpPr>
        <xdr:cNvPr id="176" name="フローチャート: 判断 175">
          <a:extLst>
            <a:ext uri="{FF2B5EF4-FFF2-40B4-BE49-F238E27FC236}">
              <a16:creationId xmlns:a16="http://schemas.microsoft.com/office/drawing/2014/main" id="{94A31396-DE45-4580-B1DC-3E2CD446972B}"/>
            </a:ext>
          </a:extLst>
        </xdr:cNvPr>
        <xdr:cNvSpPr/>
      </xdr:nvSpPr>
      <xdr:spPr>
        <a:xfrm>
          <a:off x="1079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DF1DAB56-1599-4236-91F0-D9B5355FDD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DCA0B748-0328-42D2-9D56-4DCF5BC6DE8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BF37CAB2-827C-4AC8-9EC2-DA87A8B16E8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568A76CC-A584-47D3-8B5C-93BA961560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5694012A-1905-449F-867C-A66FFE15BC0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113792</xdr:rowOff>
    </xdr:from>
    <xdr:to>
      <xdr:col>24</xdr:col>
      <xdr:colOff>114300</xdr:colOff>
      <xdr:row>59</xdr:row>
      <xdr:rowOff>43942</xdr:rowOff>
    </xdr:to>
    <xdr:sp macro="" textlink="">
      <xdr:nvSpPr>
        <xdr:cNvPr id="182" name="楕円 181">
          <a:extLst>
            <a:ext uri="{FF2B5EF4-FFF2-40B4-BE49-F238E27FC236}">
              <a16:creationId xmlns:a16="http://schemas.microsoft.com/office/drawing/2014/main" id="{8FC7C855-4772-4B6E-B2DE-4CE616C3842D}"/>
            </a:ext>
          </a:extLst>
        </xdr:cNvPr>
        <xdr:cNvSpPr/>
      </xdr:nvSpPr>
      <xdr:spPr>
        <a:xfrm>
          <a:off x="45847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136669</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854AAB03-F15F-4FCA-B65D-3BBBFC39E603}"/>
            </a:ext>
          </a:extLst>
        </xdr:cNvPr>
        <xdr:cNvSpPr txBox="1"/>
      </xdr:nvSpPr>
      <xdr:spPr>
        <a:xfrm>
          <a:off x="4673600" y="990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40640</xdr:rowOff>
    </xdr:from>
    <xdr:to>
      <xdr:col>20</xdr:col>
      <xdr:colOff>38100</xdr:colOff>
      <xdr:row>58</xdr:row>
      <xdr:rowOff>142240</xdr:rowOff>
    </xdr:to>
    <xdr:sp macro="" textlink="">
      <xdr:nvSpPr>
        <xdr:cNvPr id="184" name="楕円 183">
          <a:extLst>
            <a:ext uri="{FF2B5EF4-FFF2-40B4-BE49-F238E27FC236}">
              <a16:creationId xmlns:a16="http://schemas.microsoft.com/office/drawing/2014/main" id="{A7698988-84CD-4AA2-9397-88CA26BED5A3}"/>
            </a:ext>
          </a:extLst>
        </xdr:cNvPr>
        <xdr:cNvSpPr/>
      </xdr:nvSpPr>
      <xdr:spPr>
        <a:xfrm>
          <a:off x="3746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91440</xdr:rowOff>
    </xdr:from>
    <xdr:to>
      <xdr:col>24</xdr:col>
      <xdr:colOff>63500</xdr:colOff>
      <xdr:row>58</xdr:row>
      <xdr:rowOff>164592</xdr:rowOff>
    </xdr:to>
    <xdr:cxnSp macro="">
      <xdr:nvCxnSpPr>
        <xdr:cNvPr id="185" name="直線コネクタ 184">
          <a:extLst>
            <a:ext uri="{FF2B5EF4-FFF2-40B4-BE49-F238E27FC236}">
              <a16:creationId xmlns:a16="http://schemas.microsoft.com/office/drawing/2014/main" id="{59A957D3-0BC5-4B70-AD6E-5AB0AED9265F}"/>
            </a:ext>
          </a:extLst>
        </xdr:cNvPr>
        <xdr:cNvCxnSpPr/>
      </xdr:nvCxnSpPr>
      <xdr:spPr>
        <a:xfrm>
          <a:off x="3797300" y="100355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129794</xdr:rowOff>
    </xdr:from>
    <xdr:to>
      <xdr:col>15</xdr:col>
      <xdr:colOff>101600</xdr:colOff>
      <xdr:row>58</xdr:row>
      <xdr:rowOff>59944</xdr:rowOff>
    </xdr:to>
    <xdr:sp macro="" textlink="">
      <xdr:nvSpPr>
        <xdr:cNvPr id="186" name="楕円 185">
          <a:extLst>
            <a:ext uri="{FF2B5EF4-FFF2-40B4-BE49-F238E27FC236}">
              <a16:creationId xmlns:a16="http://schemas.microsoft.com/office/drawing/2014/main" id="{C0289E97-78E7-4E19-940C-D4AB79230CCE}"/>
            </a:ext>
          </a:extLst>
        </xdr:cNvPr>
        <xdr:cNvSpPr/>
      </xdr:nvSpPr>
      <xdr:spPr>
        <a:xfrm>
          <a:off x="2857500" y="990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9144</xdr:rowOff>
    </xdr:from>
    <xdr:to>
      <xdr:col>19</xdr:col>
      <xdr:colOff>177800</xdr:colOff>
      <xdr:row>58</xdr:row>
      <xdr:rowOff>91440</xdr:rowOff>
    </xdr:to>
    <xdr:cxnSp macro="">
      <xdr:nvCxnSpPr>
        <xdr:cNvPr id="187" name="直線コネクタ 186">
          <a:extLst>
            <a:ext uri="{FF2B5EF4-FFF2-40B4-BE49-F238E27FC236}">
              <a16:creationId xmlns:a16="http://schemas.microsoft.com/office/drawing/2014/main" id="{792B7F7D-C441-4306-B4DF-05E3904D13F1}"/>
            </a:ext>
          </a:extLst>
        </xdr:cNvPr>
        <xdr:cNvCxnSpPr/>
      </xdr:nvCxnSpPr>
      <xdr:spPr>
        <a:xfrm>
          <a:off x="2908300" y="9953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61214</xdr:rowOff>
    </xdr:from>
    <xdr:to>
      <xdr:col>10</xdr:col>
      <xdr:colOff>165100</xdr:colOff>
      <xdr:row>57</xdr:row>
      <xdr:rowOff>162814</xdr:rowOff>
    </xdr:to>
    <xdr:sp macro="" textlink="">
      <xdr:nvSpPr>
        <xdr:cNvPr id="188" name="楕円 187">
          <a:extLst>
            <a:ext uri="{FF2B5EF4-FFF2-40B4-BE49-F238E27FC236}">
              <a16:creationId xmlns:a16="http://schemas.microsoft.com/office/drawing/2014/main" id="{875FFBB6-C9F8-45C4-B370-D75F8EF3B5A6}"/>
            </a:ext>
          </a:extLst>
        </xdr:cNvPr>
        <xdr:cNvSpPr/>
      </xdr:nvSpPr>
      <xdr:spPr>
        <a:xfrm>
          <a:off x="1968500" y="98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112014</xdr:rowOff>
    </xdr:from>
    <xdr:to>
      <xdr:col>15</xdr:col>
      <xdr:colOff>50800</xdr:colOff>
      <xdr:row>58</xdr:row>
      <xdr:rowOff>9144</xdr:rowOff>
    </xdr:to>
    <xdr:cxnSp macro="">
      <xdr:nvCxnSpPr>
        <xdr:cNvPr id="189" name="直線コネクタ 188">
          <a:extLst>
            <a:ext uri="{FF2B5EF4-FFF2-40B4-BE49-F238E27FC236}">
              <a16:creationId xmlns:a16="http://schemas.microsoft.com/office/drawing/2014/main" id="{F44B9001-0977-48F6-ABA5-4630C1B263E0}"/>
            </a:ext>
          </a:extLst>
        </xdr:cNvPr>
        <xdr:cNvCxnSpPr/>
      </xdr:nvCxnSpPr>
      <xdr:spPr>
        <a:xfrm>
          <a:off x="2019300" y="988466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151655</xdr:rowOff>
    </xdr:from>
    <xdr:ext cx="405111" cy="259045"/>
    <xdr:sp macro="" textlink="">
      <xdr:nvSpPr>
        <xdr:cNvPr id="190" name="n_1aveValue【橋りょう・トンネル】&#10;有形固定資産減価償却率">
          <a:extLst>
            <a:ext uri="{FF2B5EF4-FFF2-40B4-BE49-F238E27FC236}">
              <a16:creationId xmlns:a16="http://schemas.microsoft.com/office/drawing/2014/main" id="{D51AB91F-FC59-4F9D-94B2-B07A69BE2E0D}"/>
            </a:ext>
          </a:extLst>
        </xdr:cNvPr>
        <xdr:cNvSpPr txBox="1"/>
      </xdr:nvSpPr>
      <xdr:spPr>
        <a:xfrm>
          <a:off x="3582044" y="1043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91" name="n_2aveValue【橋りょう・トンネル】&#10;有形固定資産減価償却率">
          <a:extLst>
            <a:ext uri="{FF2B5EF4-FFF2-40B4-BE49-F238E27FC236}">
              <a16:creationId xmlns:a16="http://schemas.microsoft.com/office/drawing/2014/main" id="{84B31003-DE6A-4C16-A6FD-F77F941DA09C}"/>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46499</xdr:rowOff>
    </xdr:from>
    <xdr:ext cx="405111" cy="259045"/>
    <xdr:sp macro="" textlink="">
      <xdr:nvSpPr>
        <xdr:cNvPr id="192" name="n_3aveValue【橋りょう・トンネル】&#10;有形固定資産減価償却率">
          <a:extLst>
            <a:ext uri="{FF2B5EF4-FFF2-40B4-BE49-F238E27FC236}">
              <a16:creationId xmlns:a16="http://schemas.microsoft.com/office/drawing/2014/main" id="{5C92A1B9-ABA4-45FC-86E3-C8FD1A6374B7}"/>
            </a:ext>
          </a:extLst>
        </xdr:cNvPr>
        <xdr:cNvSpPr txBox="1"/>
      </xdr:nvSpPr>
      <xdr:spPr>
        <a:xfrm>
          <a:off x="1816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154195</xdr:rowOff>
    </xdr:from>
    <xdr:ext cx="405111" cy="259045"/>
    <xdr:sp macro="" textlink="">
      <xdr:nvSpPr>
        <xdr:cNvPr id="193" name="n_4aveValue【橋りょう・トンネル】&#10;有形固定資産減価償却率">
          <a:extLst>
            <a:ext uri="{FF2B5EF4-FFF2-40B4-BE49-F238E27FC236}">
              <a16:creationId xmlns:a16="http://schemas.microsoft.com/office/drawing/2014/main" id="{8E800EAD-3D9F-425B-973A-CFC6A4249EF3}"/>
            </a:ext>
          </a:extLst>
        </xdr:cNvPr>
        <xdr:cNvSpPr txBox="1"/>
      </xdr:nvSpPr>
      <xdr:spPr>
        <a:xfrm>
          <a:off x="927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158767</xdr:rowOff>
    </xdr:from>
    <xdr:ext cx="405111" cy="259045"/>
    <xdr:sp macro="" textlink="">
      <xdr:nvSpPr>
        <xdr:cNvPr id="194" name="n_1mainValue【橋りょう・トンネル】&#10;有形固定資産減価償却率">
          <a:extLst>
            <a:ext uri="{FF2B5EF4-FFF2-40B4-BE49-F238E27FC236}">
              <a16:creationId xmlns:a16="http://schemas.microsoft.com/office/drawing/2014/main" id="{5861E6EA-934E-4EFD-BE89-B571BDED388E}"/>
            </a:ext>
          </a:extLst>
        </xdr:cNvPr>
        <xdr:cNvSpPr txBox="1"/>
      </xdr:nvSpPr>
      <xdr:spPr>
        <a:xfrm>
          <a:off x="35820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76471</xdr:rowOff>
    </xdr:from>
    <xdr:ext cx="405111" cy="259045"/>
    <xdr:sp macro="" textlink="">
      <xdr:nvSpPr>
        <xdr:cNvPr id="195" name="n_2mainValue【橋りょう・トンネル】&#10;有形固定資産減価償却率">
          <a:extLst>
            <a:ext uri="{FF2B5EF4-FFF2-40B4-BE49-F238E27FC236}">
              <a16:creationId xmlns:a16="http://schemas.microsoft.com/office/drawing/2014/main" id="{88485408-7BA0-4E4E-84E0-978BA5069277}"/>
            </a:ext>
          </a:extLst>
        </xdr:cNvPr>
        <xdr:cNvSpPr txBox="1"/>
      </xdr:nvSpPr>
      <xdr:spPr>
        <a:xfrm>
          <a:off x="2705744" y="9677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7891</xdr:rowOff>
    </xdr:from>
    <xdr:ext cx="405111" cy="259045"/>
    <xdr:sp macro="" textlink="">
      <xdr:nvSpPr>
        <xdr:cNvPr id="196" name="n_3mainValue【橋りょう・トンネル】&#10;有形固定資産減価償却率">
          <a:extLst>
            <a:ext uri="{FF2B5EF4-FFF2-40B4-BE49-F238E27FC236}">
              <a16:creationId xmlns:a16="http://schemas.microsoft.com/office/drawing/2014/main" id="{06AB4DAB-4DD2-4711-8E50-3DEC5583A71E}"/>
            </a:ext>
          </a:extLst>
        </xdr:cNvPr>
        <xdr:cNvSpPr txBox="1"/>
      </xdr:nvSpPr>
      <xdr:spPr>
        <a:xfrm>
          <a:off x="1816744" y="960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a:extLst>
            <a:ext uri="{FF2B5EF4-FFF2-40B4-BE49-F238E27FC236}">
              <a16:creationId xmlns:a16="http://schemas.microsoft.com/office/drawing/2014/main" id="{61757FFE-8A24-461F-821C-D7986B247F2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a:extLst>
            <a:ext uri="{FF2B5EF4-FFF2-40B4-BE49-F238E27FC236}">
              <a16:creationId xmlns:a16="http://schemas.microsoft.com/office/drawing/2014/main" id="{5CFD8958-3F67-4E4D-A66F-FEFA809CAC5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a:extLst>
            <a:ext uri="{FF2B5EF4-FFF2-40B4-BE49-F238E27FC236}">
              <a16:creationId xmlns:a16="http://schemas.microsoft.com/office/drawing/2014/main" id="{502B71F5-4F95-428A-AB03-48A7696B84B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a:extLst>
            <a:ext uri="{FF2B5EF4-FFF2-40B4-BE49-F238E27FC236}">
              <a16:creationId xmlns:a16="http://schemas.microsoft.com/office/drawing/2014/main" id="{1174CBEF-88FB-4DF4-AAF0-D5AB6A7C5D5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a:extLst>
            <a:ext uri="{FF2B5EF4-FFF2-40B4-BE49-F238E27FC236}">
              <a16:creationId xmlns:a16="http://schemas.microsoft.com/office/drawing/2014/main" id="{EAF96EE6-0CB6-4E6D-9314-26EEAFF49F8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a:extLst>
            <a:ext uri="{FF2B5EF4-FFF2-40B4-BE49-F238E27FC236}">
              <a16:creationId xmlns:a16="http://schemas.microsoft.com/office/drawing/2014/main" id="{7B8EFD2E-7C7D-4273-A2F9-7EA0112A0D2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a:extLst>
            <a:ext uri="{FF2B5EF4-FFF2-40B4-BE49-F238E27FC236}">
              <a16:creationId xmlns:a16="http://schemas.microsoft.com/office/drawing/2014/main" id="{A4D4ADC7-A9B4-4B2A-A2F6-4999C681C4A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a:extLst>
            <a:ext uri="{FF2B5EF4-FFF2-40B4-BE49-F238E27FC236}">
              <a16:creationId xmlns:a16="http://schemas.microsoft.com/office/drawing/2014/main" id="{137BEE7B-B166-4458-8064-79D1A5503F5A}"/>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a:extLst>
            <a:ext uri="{FF2B5EF4-FFF2-40B4-BE49-F238E27FC236}">
              <a16:creationId xmlns:a16="http://schemas.microsoft.com/office/drawing/2014/main" id="{62DA18FE-7CFE-4D69-B42D-6173E0536C3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a:extLst>
            <a:ext uri="{FF2B5EF4-FFF2-40B4-BE49-F238E27FC236}">
              <a16:creationId xmlns:a16="http://schemas.microsoft.com/office/drawing/2014/main" id="{57F22237-8B0D-434E-9B6B-DACE45B6905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7" name="直線コネクタ 206">
          <a:extLst>
            <a:ext uri="{FF2B5EF4-FFF2-40B4-BE49-F238E27FC236}">
              <a16:creationId xmlns:a16="http://schemas.microsoft.com/office/drawing/2014/main" id="{455D729C-0CE1-4A74-A806-88941A0D6D1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8" name="テキスト ボックス 207">
          <a:extLst>
            <a:ext uri="{FF2B5EF4-FFF2-40B4-BE49-F238E27FC236}">
              <a16:creationId xmlns:a16="http://schemas.microsoft.com/office/drawing/2014/main" id="{70116E5A-1B87-49F6-BB4C-34746AF973C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9" name="直線コネクタ 208">
          <a:extLst>
            <a:ext uri="{FF2B5EF4-FFF2-40B4-BE49-F238E27FC236}">
              <a16:creationId xmlns:a16="http://schemas.microsoft.com/office/drawing/2014/main" id="{BC740A1B-0A7D-4C4A-9734-9C90D26F9C0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0" name="テキスト ボックス 209">
          <a:extLst>
            <a:ext uri="{FF2B5EF4-FFF2-40B4-BE49-F238E27FC236}">
              <a16:creationId xmlns:a16="http://schemas.microsoft.com/office/drawing/2014/main" id="{714C80B6-6F7A-4934-AD48-2C620323E75D}"/>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1" name="直線コネクタ 210">
          <a:extLst>
            <a:ext uri="{FF2B5EF4-FFF2-40B4-BE49-F238E27FC236}">
              <a16:creationId xmlns:a16="http://schemas.microsoft.com/office/drawing/2014/main" id="{B95E0FE6-8F3E-4133-A079-1BD5AB5A9C7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2" name="テキスト ボックス 211">
          <a:extLst>
            <a:ext uri="{FF2B5EF4-FFF2-40B4-BE49-F238E27FC236}">
              <a16:creationId xmlns:a16="http://schemas.microsoft.com/office/drawing/2014/main" id="{01593D6F-34AE-4E4E-8B92-736CEFF3917E}"/>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3" name="直線コネクタ 212">
          <a:extLst>
            <a:ext uri="{FF2B5EF4-FFF2-40B4-BE49-F238E27FC236}">
              <a16:creationId xmlns:a16="http://schemas.microsoft.com/office/drawing/2014/main" id="{E28C174C-E4B0-46D2-8354-507387BABB8A}"/>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4" name="テキスト ボックス 213">
          <a:extLst>
            <a:ext uri="{FF2B5EF4-FFF2-40B4-BE49-F238E27FC236}">
              <a16:creationId xmlns:a16="http://schemas.microsoft.com/office/drawing/2014/main" id="{1CE32F4A-F639-4424-BB1B-ED4CA3EE6613}"/>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5" name="直線コネクタ 214">
          <a:extLst>
            <a:ext uri="{FF2B5EF4-FFF2-40B4-BE49-F238E27FC236}">
              <a16:creationId xmlns:a16="http://schemas.microsoft.com/office/drawing/2014/main" id="{B09EEF76-3677-4063-9E3C-CA14BD6C7CB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6" name="テキスト ボックス 215">
          <a:extLst>
            <a:ext uri="{FF2B5EF4-FFF2-40B4-BE49-F238E27FC236}">
              <a16:creationId xmlns:a16="http://schemas.microsoft.com/office/drawing/2014/main" id="{029A885D-BED4-4460-81B3-5288287A4494}"/>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7" name="直線コネクタ 216">
          <a:extLst>
            <a:ext uri="{FF2B5EF4-FFF2-40B4-BE49-F238E27FC236}">
              <a16:creationId xmlns:a16="http://schemas.microsoft.com/office/drawing/2014/main" id="{16A7A9AC-8DAE-4974-81B3-12019B4756A4}"/>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8" name="テキスト ボックス 217">
          <a:extLst>
            <a:ext uri="{FF2B5EF4-FFF2-40B4-BE49-F238E27FC236}">
              <a16:creationId xmlns:a16="http://schemas.microsoft.com/office/drawing/2014/main" id="{9ED9F8A7-C428-4C0B-8264-34D3428A0397}"/>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9" name="直線コネクタ 218">
          <a:extLst>
            <a:ext uri="{FF2B5EF4-FFF2-40B4-BE49-F238E27FC236}">
              <a16:creationId xmlns:a16="http://schemas.microsoft.com/office/drawing/2014/main" id="{4E6C2010-6405-416E-B222-CCD6E9368A3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0" name="テキスト ボックス 219">
          <a:extLst>
            <a:ext uri="{FF2B5EF4-FFF2-40B4-BE49-F238E27FC236}">
              <a16:creationId xmlns:a16="http://schemas.microsoft.com/office/drawing/2014/main" id="{17BE9606-55BD-4628-AB43-98193221F11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1" name="【橋りょう・トンネル】&#10;一人当たり有形固定資産（償却資産）額グラフ枠">
          <a:extLst>
            <a:ext uri="{FF2B5EF4-FFF2-40B4-BE49-F238E27FC236}">
              <a16:creationId xmlns:a16="http://schemas.microsoft.com/office/drawing/2014/main" id="{72FD17E2-0B61-4B85-AC55-791A52170CC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72224</xdr:rowOff>
    </xdr:from>
    <xdr:to>
      <xdr:col>54</xdr:col>
      <xdr:colOff>189865</xdr:colOff>
      <xdr:row>64</xdr:row>
      <xdr:rowOff>90949</xdr:rowOff>
    </xdr:to>
    <xdr:cxnSp macro="">
      <xdr:nvCxnSpPr>
        <xdr:cNvPr id="222" name="直線コネクタ 221">
          <a:extLst>
            <a:ext uri="{FF2B5EF4-FFF2-40B4-BE49-F238E27FC236}">
              <a16:creationId xmlns:a16="http://schemas.microsoft.com/office/drawing/2014/main" id="{2DD9892F-13CC-479C-AAD1-2CA48C7D87B4}"/>
            </a:ext>
          </a:extLst>
        </xdr:cNvPr>
        <xdr:cNvCxnSpPr/>
      </xdr:nvCxnSpPr>
      <xdr:spPr>
        <a:xfrm flipV="1">
          <a:off x="10476865" y="9673424"/>
          <a:ext cx="0" cy="13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94776</xdr:rowOff>
    </xdr:from>
    <xdr:ext cx="534377" cy="259045"/>
    <xdr:sp macro="" textlink="">
      <xdr:nvSpPr>
        <xdr:cNvPr id="223" name="【橋りょう・トンネル】&#10;一人当たり有形固定資産（償却資産）額最小値テキスト">
          <a:extLst>
            <a:ext uri="{FF2B5EF4-FFF2-40B4-BE49-F238E27FC236}">
              <a16:creationId xmlns:a16="http://schemas.microsoft.com/office/drawing/2014/main" id="{C289EF13-9AFB-4408-9CB2-A2665251B61D}"/>
            </a:ext>
          </a:extLst>
        </xdr:cNvPr>
        <xdr:cNvSpPr txBox="1"/>
      </xdr:nvSpPr>
      <xdr:spPr>
        <a:xfrm>
          <a:off x="10515600" y="1106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90949</xdr:rowOff>
    </xdr:from>
    <xdr:to>
      <xdr:col>55</xdr:col>
      <xdr:colOff>88900</xdr:colOff>
      <xdr:row>64</xdr:row>
      <xdr:rowOff>90949</xdr:rowOff>
    </xdr:to>
    <xdr:cxnSp macro="">
      <xdr:nvCxnSpPr>
        <xdr:cNvPr id="224" name="直線コネクタ 223">
          <a:extLst>
            <a:ext uri="{FF2B5EF4-FFF2-40B4-BE49-F238E27FC236}">
              <a16:creationId xmlns:a16="http://schemas.microsoft.com/office/drawing/2014/main" id="{F3AAAB2C-E8B9-40B6-882F-03B5D3118AC0}"/>
            </a:ext>
          </a:extLst>
        </xdr:cNvPr>
        <xdr:cNvCxnSpPr/>
      </xdr:nvCxnSpPr>
      <xdr:spPr>
        <a:xfrm>
          <a:off x="10388600" y="1106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18901</xdr:rowOff>
    </xdr:from>
    <xdr:ext cx="690189" cy="259045"/>
    <xdr:sp macro="" textlink="">
      <xdr:nvSpPr>
        <xdr:cNvPr id="225" name="【橋りょう・トンネル】&#10;一人当たり有形固定資産（償却資産）額最大値テキスト">
          <a:extLst>
            <a:ext uri="{FF2B5EF4-FFF2-40B4-BE49-F238E27FC236}">
              <a16:creationId xmlns:a16="http://schemas.microsoft.com/office/drawing/2014/main" id="{1D2CAC44-51EC-4E47-A493-B1ABBDB4AA9D}"/>
            </a:ext>
          </a:extLst>
        </xdr:cNvPr>
        <xdr:cNvSpPr txBox="1"/>
      </xdr:nvSpPr>
      <xdr:spPr>
        <a:xfrm>
          <a:off x="10515600" y="9448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72224</xdr:rowOff>
    </xdr:from>
    <xdr:to>
      <xdr:col>55</xdr:col>
      <xdr:colOff>88900</xdr:colOff>
      <xdr:row>56</xdr:row>
      <xdr:rowOff>72224</xdr:rowOff>
    </xdr:to>
    <xdr:cxnSp macro="">
      <xdr:nvCxnSpPr>
        <xdr:cNvPr id="226" name="直線コネクタ 225">
          <a:extLst>
            <a:ext uri="{FF2B5EF4-FFF2-40B4-BE49-F238E27FC236}">
              <a16:creationId xmlns:a16="http://schemas.microsoft.com/office/drawing/2014/main" id="{F4C97462-F517-4ABC-9BE0-A616D5049F2E}"/>
            </a:ext>
          </a:extLst>
        </xdr:cNvPr>
        <xdr:cNvCxnSpPr/>
      </xdr:nvCxnSpPr>
      <xdr:spPr>
        <a:xfrm>
          <a:off x="10388600" y="967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16019</xdr:rowOff>
    </xdr:from>
    <xdr:ext cx="599010" cy="259045"/>
    <xdr:sp macro="" textlink="">
      <xdr:nvSpPr>
        <xdr:cNvPr id="227" name="【橋りょう・トンネル】&#10;一人当たり有形固定資産（償却資産）額平均値テキスト">
          <a:extLst>
            <a:ext uri="{FF2B5EF4-FFF2-40B4-BE49-F238E27FC236}">
              <a16:creationId xmlns:a16="http://schemas.microsoft.com/office/drawing/2014/main" id="{8F73607B-F232-4B56-80F3-0FABB1076AD0}"/>
            </a:ext>
          </a:extLst>
        </xdr:cNvPr>
        <xdr:cNvSpPr txBox="1"/>
      </xdr:nvSpPr>
      <xdr:spPr>
        <a:xfrm>
          <a:off x="10515600" y="1064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164592</xdr:rowOff>
    </xdr:from>
    <xdr:to>
      <xdr:col>55</xdr:col>
      <xdr:colOff>50800</xdr:colOff>
      <xdr:row>63</xdr:row>
      <xdr:rowOff>94742</xdr:rowOff>
    </xdr:to>
    <xdr:sp macro="" textlink="">
      <xdr:nvSpPr>
        <xdr:cNvPr id="228" name="フローチャート: 判断 227">
          <a:extLst>
            <a:ext uri="{FF2B5EF4-FFF2-40B4-BE49-F238E27FC236}">
              <a16:creationId xmlns:a16="http://schemas.microsoft.com/office/drawing/2014/main" id="{83BA15A9-115E-45D5-A405-FC12E2116EB8}"/>
            </a:ext>
          </a:extLst>
        </xdr:cNvPr>
        <xdr:cNvSpPr/>
      </xdr:nvSpPr>
      <xdr:spPr>
        <a:xfrm>
          <a:off x="10426700" y="1079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168577</xdr:rowOff>
    </xdr:from>
    <xdr:to>
      <xdr:col>50</xdr:col>
      <xdr:colOff>165100</xdr:colOff>
      <xdr:row>63</xdr:row>
      <xdr:rowOff>98727</xdr:rowOff>
    </xdr:to>
    <xdr:sp macro="" textlink="">
      <xdr:nvSpPr>
        <xdr:cNvPr id="229" name="フローチャート: 判断 228">
          <a:extLst>
            <a:ext uri="{FF2B5EF4-FFF2-40B4-BE49-F238E27FC236}">
              <a16:creationId xmlns:a16="http://schemas.microsoft.com/office/drawing/2014/main" id="{6F8F0C4D-6590-4D96-882F-3306D1FE4138}"/>
            </a:ext>
          </a:extLst>
        </xdr:cNvPr>
        <xdr:cNvSpPr/>
      </xdr:nvSpPr>
      <xdr:spPr>
        <a:xfrm>
          <a:off x="9588500" y="1079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169210</xdr:rowOff>
    </xdr:from>
    <xdr:to>
      <xdr:col>46</xdr:col>
      <xdr:colOff>38100</xdr:colOff>
      <xdr:row>63</xdr:row>
      <xdr:rowOff>99360</xdr:rowOff>
    </xdr:to>
    <xdr:sp macro="" textlink="">
      <xdr:nvSpPr>
        <xdr:cNvPr id="230" name="フローチャート: 判断 229">
          <a:extLst>
            <a:ext uri="{FF2B5EF4-FFF2-40B4-BE49-F238E27FC236}">
              <a16:creationId xmlns:a16="http://schemas.microsoft.com/office/drawing/2014/main" id="{6369B382-5D4E-4CF4-A2D9-04CB9C312C1B}"/>
            </a:ext>
          </a:extLst>
        </xdr:cNvPr>
        <xdr:cNvSpPr/>
      </xdr:nvSpPr>
      <xdr:spPr>
        <a:xfrm>
          <a:off x="8699500" y="1079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168953</xdr:rowOff>
    </xdr:from>
    <xdr:to>
      <xdr:col>41</xdr:col>
      <xdr:colOff>101600</xdr:colOff>
      <xdr:row>63</xdr:row>
      <xdr:rowOff>99103</xdr:rowOff>
    </xdr:to>
    <xdr:sp macro="" textlink="">
      <xdr:nvSpPr>
        <xdr:cNvPr id="231" name="フローチャート: 判断 230">
          <a:extLst>
            <a:ext uri="{FF2B5EF4-FFF2-40B4-BE49-F238E27FC236}">
              <a16:creationId xmlns:a16="http://schemas.microsoft.com/office/drawing/2014/main" id="{EEA0E9D4-535C-4727-9BA0-74F990F0CAAF}"/>
            </a:ext>
          </a:extLst>
        </xdr:cNvPr>
        <xdr:cNvSpPr/>
      </xdr:nvSpPr>
      <xdr:spPr>
        <a:xfrm>
          <a:off x="7810500" y="1079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121261</xdr:rowOff>
    </xdr:from>
    <xdr:to>
      <xdr:col>36</xdr:col>
      <xdr:colOff>165100</xdr:colOff>
      <xdr:row>64</xdr:row>
      <xdr:rowOff>51411</xdr:rowOff>
    </xdr:to>
    <xdr:sp macro="" textlink="">
      <xdr:nvSpPr>
        <xdr:cNvPr id="232" name="フローチャート: 判断 231">
          <a:extLst>
            <a:ext uri="{FF2B5EF4-FFF2-40B4-BE49-F238E27FC236}">
              <a16:creationId xmlns:a16="http://schemas.microsoft.com/office/drawing/2014/main" id="{0D7902BE-D3DA-4043-857F-9D49A20A84C6}"/>
            </a:ext>
          </a:extLst>
        </xdr:cNvPr>
        <xdr:cNvSpPr/>
      </xdr:nvSpPr>
      <xdr:spPr>
        <a:xfrm>
          <a:off x="6921500" y="1092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623DFE05-8528-416C-A0A9-D4545C56A37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A228EE99-64EE-4256-A974-ED84BFD9DC7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5" name="テキスト ボックス 234">
          <a:extLst>
            <a:ext uri="{FF2B5EF4-FFF2-40B4-BE49-F238E27FC236}">
              <a16:creationId xmlns:a16="http://schemas.microsoft.com/office/drawing/2014/main" id="{F645D656-FD5F-49DC-A41D-26D654C0A8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9EEEF7ED-5F53-468E-84D3-181841C33F0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71A2B7D3-7129-49A5-89E5-59B64F754E7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89553</xdr:rowOff>
    </xdr:from>
    <xdr:to>
      <xdr:col>55</xdr:col>
      <xdr:colOff>50800</xdr:colOff>
      <xdr:row>64</xdr:row>
      <xdr:rowOff>19703</xdr:rowOff>
    </xdr:to>
    <xdr:sp macro="" textlink="">
      <xdr:nvSpPr>
        <xdr:cNvPr id="238" name="楕円 237">
          <a:extLst>
            <a:ext uri="{FF2B5EF4-FFF2-40B4-BE49-F238E27FC236}">
              <a16:creationId xmlns:a16="http://schemas.microsoft.com/office/drawing/2014/main" id="{923F3F38-042E-4580-A7C4-9ACE4E04533F}"/>
            </a:ext>
          </a:extLst>
        </xdr:cNvPr>
        <xdr:cNvSpPr/>
      </xdr:nvSpPr>
      <xdr:spPr>
        <a:xfrm>
          <a:off x="10426700" y="108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4480</xdr:rowOff>
    </xdr:from>
    <xdr:ext cx="599010" cy="259045"/>
    <xdr:sp macro="" textlink="">
      <xdr:nvSpPr>
        <xdr:cNvPr id="239" name="【橋りょう・トンネル】&#10;一人当たり有形固定資産（償却資産）額該当値テキスト">
          <a:extLst>
            <a:ext uri="{FF2B5EF4-FFF2-40B4-BE49-F238E27FC236}">
              <a16:creationId xmlns:a16="http://schemas.microsoft.com/office/drawing/2014/main" id="{28935F4A-EEC7-4CB4-8B85-AF494FD479FA}"/>
            </a:ext>
          </a:extLst>
        </xdr:cNvPr>
        <xdr:cNvSpPr txBox="1"/>
      </xdr:nvSpPr>
      <xdr:spPr>
        <a:xfrm>
          <a:off x="10515600" y="108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89161</xdr:rowOff>
    </xdr:from>
    <xdr:to>
      <xdr:col>50</xdr:col>
      <xdr:colOff>165100</xdr:colOff>
      <xdr:row>64</xdr:row>
      <xdr:rowOff>19311</xdr:rowOff>
    </xdr:to>
    <xdr:sp macro="" textlink="">
      <xdr:nvSpPr>
        <xdr:cNvPr id="240" name="楕円 239">
          <a:extLst>
            <a:ext uri="{FF2B5EF4-FFF2-40B4-BE49-F238E27FC236}">
              <a16:creationId xmlns:a16="http://schemas.microsoft.com/office/drawing/2014/main" id="{4BCCFCBC-5761-41B8-9C0E-DD3DF3C28939}"/>
            </a:ext>
          </a:extLst>
        </xdr:cNvPr>
        <xdr:cNvSpPr/>
      </xdr:nvSpPr>
      <xdr:spPr>
        <a:xfrm>
          <a:off x="9588500" y="1089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139961</xdr:rowOff>
    </xdr:from>
    <xdr:to>
      <xdr:col>55</xdr:col>
      <xdr:colOff>0</xdr:colOff>
      <xdr:row>63</xdr:row>
      <xdr:rowOff>140353</xdr:rowOff>
    </xdr:to>
    <xdr:cxnSp macro="">
      <xdr:nvCxnSpPr>
        <xdr:cNvPr id="241" name="直線コネクタ 240">
          <a:extLst>
            <a:ext uri="{FF2B5EF4-FFF2-40B4-BE49-F238E27FC236}">
              <a16:creationId xmlns:a16="http://schemas.microsoft.com/office/drawing/2014/main" id="{1CBC4CE6-91F0-4CAF-868E-600C4507AA4C}"/>
            </a:ext>
          </a:extLst>
        </xdr:cNvPr>
        <xdr:cNvCxnSpPr/>
      </xdr:nvCxnSpPr>
      <xdr:spPr>
        <a:xfrm>
          <a:off x="9639300" y="10941311"/>
          <a:ext cx="8382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88416</xdr:rowOff>
    </xdr:from>
    <xdr:to>
      <xdr:col>46</xdr:col>
      <xdr:colOff>38100</xdr:colOff>
      <xdr:row>64</xdr:row>
      <xdr:rowOff>18566</xdr:rowOff>
    </xdr:to>
    <xdr:sp macro="" textlink="">
      <xdr:nvSpPr>
        <xdr:cNvPr id="242" name="楕円 241">
          <a:extLst>
            <a:ext uri="{FF2B5EF4-FFF2-40B4-BE49-F238E27FC236}">
              <a16:creationId xmlns:a16="http://schemas.microsoft.com/office/drawing/2014/main" id="{10047C77-4DE4-4BC7-BA85-86A27C6447FA}"/>
            </a:ext>
          </a:extLst>
        </xdr:cNvPr>
        <xdr:cNvSpPr/>
      </xdr:nvSpPr>
      <xdr:spPr>
        <a:xfrm>
          <a:off x="8699500" y="1088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139216</xdr:rowOff>
    </xdr:from>
    <xdr:to>
      <xdr:col>50</xdr:col>
      <xdr:colOff>114300</xdr:colOff>
      <xdr:row>63</xdr:row>
      <xdr:rowOff>139961</xdr:rowOff>
    </xdr:to>
    <xdr:cxnSp macro="">
      <xdr:nvCxnSpPr>
        <xdr:cNvPr id="243" name="直線コネクタ 242">
          <a:extLst>
            <a:ext uri="{FF2B5EF4-FFF2-40B4-BE49-F238E27FC236}">
              <a16:creationId xmlns:a16="http://schemas.microsoft.com/office/drawing/2014/main" id="{8CA17E7B-C1D0-4AEB-9692-542A86B106B9}"/>
            </a:ext>
          </a:extLst>
        </xdr:cNvPr>
        <xdr:cNvCxnSpPr/>
      </xdr:nvCxnSpPr>
      <xdr:spPr>
        <a:xfrm>
          <a:off x="8750300" y="10940566"/>
          <a:ext cx="889000" cy="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88626</xdr:rowOff>
    </xdr:from>
    <xdr:to>
      <xdr:col>41</xdr:col>
      <xdr:colOff>101600</xdr:colOff>
      <xdr:row>64</xdr:row>
      <xdr:rowOff>18776</xdr:rowOff>
    </xdr:to>
    <xdr:sp macro="" textlink="">
      <xdr:nvSpPr>
        <xdr:cNvPr id="244" name="楕円 243">
          <a:extLst>
            <a:ext uri="{FF2B5EF4-FFF2-40B4-BE49-F238E27FC236}">
              <a16:creationId xmlns:a16="http://schemas.microsoft.com/office/drawing/2014/main" id="{6EB95061-0B69-431E-A6B0-95DA01BA9CAB}"/>
            </a:ext>
          </a:extLst>
        </xdr:cNvPr>
        <xdr:cNvSpPr/>
      </xdr:nvSpPr>
      <xdr:spPr>
        <a:xfrm>
          <a:off x="7810500" y="108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139216</xdr:rowOff>
    </xdr:from>
    <xdr:to>
      <xdr:col>45</xdr:col>
      <xdr:colOff>177800</xdr:colOff>
      <xdr:row>63</xdr:row>
      <xdr:rowOff>139426</xdr:rowOff>
    </xdr:to>
    <xdr:cxnSp macro="">
      <xdr:nvCxnSpPr>
        <xdr:cNvPr id="245" name="直線コネクタ 244">
          <a:extLst>
            <a:ext uri="{FF2B5EF4-FFF2-40B4-BE49-F238E27FC236}">
              <a16:creationId xmlns:a16="http://schemas.microsoft.com/office/drawing/2014/main" id="{91F33081-2AAF-44CF-8754-4274E507DE3F}"/>
            </a:ext>
          </a:extLst>
        </xdr:cNvPr>
        <xdr:cNvCxnSpPr/>
      </xdr:nvCxnSpPr>
      <xdr:spPr>
        <a:xfrm flipV="1">
          <a:off x="7861300" y="10940566"/>
          <a:ext cx="889000" cy="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115254</xdr:rowOff>
    </xdr:from>
    <xdr:ext cx="599010" cy="259045"/>
    <xdr:sp macro="" textlink="">
      <xdr:nvSpPr>
        <xdr:cNvPr id="246" name="n_1aveValue【橋りょう・トンネル】&#10;一人当たり有形固定資産（償却資産）額">
          <a:extLst>
            <a:ext uri="{FF2B5EF4-FFF2-40B4-BE49-F238E27FC236}">
              <a16:creationId xmlns:a16="http://schemas.microsoft.com/office/drawing/2014/main" id="{F677A5DD-3AB2-4763-8397-8D2595521961}"/>
            </a:ext>
          </a:extLst>
        </xdr:cNvPr>
        <xdr:cNvSpPr txBox="1"/>
      </xdr:nvSpPr>
      <xdr:spPr>
        <a:xfrm>
          <a:off x="9327095" y="105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115887</xdr:rowOff>
    </xdr:from>
    <xdr:ext cx="599010" cy="259045"/>
    <xdr:sp macro="" textlink="">
      <xdr:nvSpPr>
        <xdr:cNvPr id="247" name="n_2aveValue【橋りょう・トンネル】&#10;一人当たり有形固定資産（償却資産）額">
          <a:extLst>
            <a:ext uri="{FF2B5EF4-FFF2-40B4-BE49-F238E27FC236}">
              <a16:creationId xmlns:a16="http://schemas.microsoft.com/office/drawing/2014/main" id="{D9C31E7E-F3D1-436A-8FA7-EEB11F32C905}"/>
            </a:ext>
          </a:extLst>
        </xdr:cNvPr>
        <xdr:cNvSpPr txBox="1"/>
      </xdr:nvSpPr>
      <xdr:spPr>
        <a:xfrm>
          <a:off x="8450795" y="10574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115630</xdr:rowOff>
    </xdr:from>
    <xdr:ext cx="599010" cy="259045"/>
    <xdr:sp macro="" textlink="">
      <xdr:nvSpPr>
        <xdr:cNvPr id="248" name="n_3aveValue【橋りょう・トンネル】&#10;一人当たり有形固定資産（償却資産）額">
          <a:extLst>
            <a:ext uri="{FF2B5EF4-FFF2-40B4-BE49-F238E27FC236}">
              <a16:creationId xmlns:a16="http://schemas.microsoft.com/office/drawing/2014/main" id="{ADD0F8C2-9304-423C-9CAC-A2687ABF11F0}"/>
            </a:ext>
          </a:extLst>
        </xdr:cNvPr>
        <xdr:cNvSpPr txBox="1"/>
      </xdr:nvSpPr>
      <xdr:spPr>
        <a:xfrm>
          <a:off x="7561795" y="1057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67938</xdr:rowOff>
    </xdr:from>
    <xdr:ext cx="599010" cy="259045"/>
    <xdr:sp macro="" textlink="">
      <xdr:nvSpPr>
        <xdr:cNvPr id="249" name="n_4aveValue【橋りょう・トンネル】&#10;一人当たり有形固定資産（償却資産）額">
          <a:extLst>
            <a:ext uri="{FF2B5EF4-FFF2-40B4-BE49-F238E27FC236}">
              <a16:creationId xmlns:a16="http://schemas.microsoft.com/office/drawing/2014/main" id="{AD4E9509-D449-4A94-AF6F-CFE1C1BFF142}"/>
            </a:ext>
          </a:extLst>
        </xdr:cNvPr>
        <xdr:cNvSpPr txBox="1"/>
      </xdr:nvSpPr>
      <xdr:spPr>
        <a:xfrm>
          <a:off x="6672795" y="1069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10438</xdr:rowOff>
    </xdr:from>
    <xdr:ext cx="599010" cy="259045"/>
    <xdr:sp macro="" textlink="">
      <xdr:nvSpPr>
        <xdr:cNvPr id="250" name="n_1mainValue【橋りょう・トンネル】&#10;一人当たり有形固定資産（償却資産）額">
          <a:extLst>
            <a:ext uri="{FF2B5EF4-FFF2-40B4-BE49-F238E27FC236}">
              <a16:creationId xmlns:a16="http://schemas.microsoft.com/office/drawing/2014/main" id="{4A535CA0-D978-4B8A-82E0-D06C6DD2A305}"/>
            </a:ext>
          </a:extLst>
        </xdr:cNvPr>
        <xdr:cNvSpPr txBox="1"/>
      </xdr:nvSpPr>
      <xdr:spPr>
        <a:xfrm>
          <a:off x="9327095" y="1098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9693</xdr:rowOff>
    </xdr:from>
    <xdr:ext cx="599010" cy="259045"/>
    <xdr:sp macro="" textlink="">
      <xdr:nvSpPr>
        <xdr:cNvPr id="251" name="n_2mainValue【橋りょう・トンネル】&#10;一人当たり有形固定資産（償却資産）額">
          <a:extLst>
            <a:ext uri="{FF2B5EF4-FFF2-40B4-BE49-F238E27FC236}">
              <a16:creationId xmlns:a16="http://schemas.microsoft.com/office/drawing/2014/main" id="{B0A2DA6C-DC9A-46F4-9B68-B672C531C762}"/>
            </a:ext>
          </a:extLst>
        </xdr:cNvPr>
        <xdr:cNvSpPr txBox="1"/>
      </xdr:nvSpPr>
      <xdr:spPr>
        <a:xfrm>
          <a:off x="8450795" y="10982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9903</xdr:rowOff>
    </xdr:from>
    <xdr:ext cx="599010" cy="259045"/>
    <xdr:sp macro="" textlink="">
      <xdr:nvSpPr>
        <xdr:cNvPr id="252" name="n_3mainValue【橋りょう・トンネル】&#10;一人当たり有形固定資産（償却資産）額">
          <a:extLst>
            <a:ext uri="{FF2B5EF4-FFF2-40B4-BE49-F238E27FC236}">
              <a16:creationId xmlns:a16="http://schemas.microsoft.com/office/drawing/2014/main" id="{7A835C60-FA54-42E3-AA20-316F8BA0E326}"/>
            </a:ext>
          </a:extLst>
        </xdr:cNvPr>
        <xdr:cNvSpPr txBox="1"/>
      </xdr:nvSpPr>
      <xdr:spPr>
        <a:xfrm>
          <a:off x="7561795" y="1098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91AED78A-384A-470F-8E75-907B28E68E7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A27B751C-95BC-45C0-B82F-EFA9F393739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80841E52-54BD-4E9A-B9AF-D5B5BACA92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A7E8C8A5-A84F-4239-9C92-3D470BF87A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69AA7F4-C1CA-44F1-A5F2-5D08987A646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FAD572E9-B335-4727-A250-0A60B3A2ADC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F854B6D6-76A4-4245-8030-EF13EF07ED4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7889EF4F-1CF5-4F06-B9F0-6D8D8327FDE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FD3A90E7-E7F8-4805-879F-322CFD5CBB6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1E2A368D-8E99-447A-935E-9B2E3A90028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F520D5D0-874D-4527-ACD9-17FB29BD5DB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B7D015E8-3ECA-491D-8253-26BEF230CBA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65" name="テキスト ボックス 264">
          <a:extLst>
            <a:ext uri="{FF2B5EF4-FFF2-40B4-BE49-F238E27FC236}">
              <a16:creationId xmlns:a16="http://schemas.microsoft.com/office/drawing/2014/main" id="{C0F9A550-AF3D-460B-BD12-0A81763566BE}"/>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D4EF9A90-767F-4A23-84FE-4201D6D6E5D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EEADF27-D537-4663-B54D-E6F8FFC982B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1F5DC12D-8ABE-4B11-87A5-06AFDB1116D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AB8D26D-FB3A-4EAA-8CA1-27B4E3D70F5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5F6216BD-671D-44CB-9B73-C37AFB19EC0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5F72763A-62EB-4E72-B285-FF85E69EE7B3}"/>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73B9FA27-FE31-4853-9575-FB1EFE16788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2FA255B4-F585-4137-84B7-900EA8745C8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BB60CA95-2886-4BC8-9601-039B7448864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5" name="テキスト ボックス 274">
          <a:extLst>
            <a:ext uri="{FF2B5EF4-FFF2-40B4-BE49-F238E27FC236}">
              <a16:creationId xmlns:a16="http://schemas.microsoft.com/office/drawing/2014/main" id="{FC2F6E2C-8F74-4FD6-8216-44258C8FB778}"/>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DEAC353F-F40D-4921-BCB0-B4377249042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0</xdr:rowOff>
    </xdr:from>
    <xdr:to>
      <xdr:col>24</xdr:col>
      <xdr:colOff>62865</xdr:colOff>
      <xdr:row>85</xdr:row>
      <xdr:rowOff>110489</xdr:rowOff>
    </xdr:to>
    <xdr:cxnSp macro="">
      <xdr:nvCxnSpPr>
        <xdr:cNvPr id="277" name="直線コネクタ 276">
          <a:extLst>
            <a:ext uri="{FF2B5EF4-FFF2-40B4-BE49-F238E27FC236}">
              <a16:creationId xmlns:a16="http://schemas.microsoft.com/office/drawing/2014/main" id="{BEEBCECD-8FF7-452F-A334-167D5FE840BA}"/>
            </a:ext>
          </a:extLst>
        </xdr:cNvPr>
        <xdr:cNvCxnSpPr/>
      </xdr:nvCxnSpPr>
      <xdr:spPr>
        <a:xfrm flipV="1">
          <a:off x="4634865" y="13544550"/>
          <a:ext cx="0" cy="1139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114316</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5070432C-96DC-46F8-9CFC-4B709842DB3F}"/>
            </a:ext>
          </a:extLst>
        </xdr:cNvPr>
        <xdr:cNvSpPr txBox="1"/>
      </xdr:nvSpPr>
      <xdr:spPr>
        <a:xfrm>
          <a:off x="4673600"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110489</xdr:rowOff>
    </xdr:from>
    <xdr:to>
      <xdr:col>24</xdr:col>
      <xdr:colOff>152400</xdr:colOff>
      <xdr:row>85</xdr:row>
      <xdr:rowOff>110489</xdr:rowOff>
    </xdr:to>
    <xdr:cxnSp macro="">
      <xdr:nvCxnSpPr>
        <xdr:cNvPr id="279" name="直線コネクタ 278">
          <a:extLst>
            <a:ext uri="{FF2B5EF4-FFF2-40B4-BE49-F238E27FC236}">
              <a16:creationId xmlns:a16="http://schemas.microsoft.com/office/drawing/2014/main" id="{CE61E1D0-4A57-4118-8C29-BD0089034577}"/>
            </a:ext>
          </a:extLst>
        </xdr:cNvPr>
        <xdr:cNvCxnSpPr/>
      </xdr:nvCxnSpPr>
      <xdr:spPr>
        <a:xfrm>
          <a:off x="4546600" y="1468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118127</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A43F0B60-6D46-4E79-BA16-D5C2997D2C6A}"/>
            </a:ext>
          </a:extLst>
        </xdr:cNvPr>
        <xdr:cNvSpPr txBox="1"/>
      </xdr:nvSpPr>
      <xdr:spPr>
        <a:xfrm>
          <a:off x="4673600"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0</xdr:rowOff>
    </xdr:from>
    <xdr:to>
      <xdr:col>24</xdr:col>
      <xdr:colOff>152400</xdr:colOff>
      <xdr:row>79</xdr:row>
      <xdr:rowOff>0</xdr:rowOff>
    </xdr:to>
    <xdr:cxnSp macro="">
      <xdr:nvCxnSpPr>
        <xdr:cNvPr id="281" name="直線コネクタ 280">
          <a:extLst>
            <a:ext uri="{FF2B5EF4-FFF2-40B4-BE49-F238E27FC236}">
              <a16:creationId xmlns:a16="http://schemas.microsoft.com/office/drawing/2014/main" id="{894B1487-B50D-48F6-AC7B-02012A6B2D31}"/>
            </a:ext>
          </a:extLst>
        </xdr:cNvPr>
        <xdr:cNvCxnSpPr/>
      </xdr:nvCxnSpPr>
      <xdr:spPr>
        <a:xfrm>
          <a:off x="4546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C25DC04B-EF06-4E8E-9ED3-7E5C7DB1B278}"/>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83" name="フローチャート: 判断 282">
          <a:extLst>
            <a:ext uri="{FF2B5EF4-FFF2-40B4-BE49-F238E27FC236}">
              <a16:creationId xmlns:a16="http://schemas.microsoft.com/office/drawing/2014/main" id="{54B15022-1C69-4412-B5A3-4A676225BCF1}"/>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33020</xdr:rowOff>
    </xdr:from>
    <xdr:to>
      <xdr:col>20</xdr:col>
      <xdr:colOff>38100</xdr:colOff>
      <xdr:row>82</xdr:row>
      <xdr:rowOff>134620</xdr:rowOff>
    </xdr:to>
    <xdr:sp macro="" textlink="">
      <xdr:nvSpPr>
        <xdr:cNvPr id="284" name="フローチャート: 判断 283">
          <a:extLst>
            <a:ext uri="{FF2B5EF4-FFF2-40B4-BE49-F238E27FC236}">
              <a16:creationId xmlns:a16="http://schemas.microsoft.com/office/drawing/2014/main" id="{7E827936-3ED9-40D6-A138-64CA97922FB8}"/>
            </a:ext>
          </a:extLst>
        </xdr:cNvPr>
        <xdr:cNvSpPr/>
      </xdr:nvSpPr>
      <xdr:spPr>
        <a:xfrm>
          <a:off x="3746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85" name="フローチャート: 判断 284">
          <a:extLst>
            <a:ext uri="{FF2B5EF4-FFF2-40B4-BE49-F238E27FC236}">
              <a16:creationId xmlns:a16="http://schemas.microsoft.com/office/drawing/2014/main" id="{70658553-9C93-4D0A-8C9D-5EABC8AEA9CE}"/>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17780</xdr:rowOff>
    </xdr:from>
    <xdr:to>
      <xdr:col>10</xdr:col>
      <xdr:colOff>165100</xdr:colOff>
      <xdr:row>82</xdr:row>
      <xdr:rowOff>119380</xdr:rowOff>
    </xdr:to>
    <xdr:sp macro="" textlink="">
      <xdr:nvSpPr>
        <xdr:cNvPr id="286" name="フローチャート: 判断 285">
          <a:extLst>
            <a:ext uri="{FF2B5EF4-FFF2-40B4-BE49-F238E27FC236}">
              <a16:creationId xmlns:a16="http://schemas.microsoft.com/office/drawing/2014/main" id="{42A2D9A3-B3C9-4F89-9299-DE80372C1FA0}"/>
            </a:ext>
          </a:extLst>
        </xdr:cNvPr>
        <xdr:cNvSpPr/>
      </xdr:nvSpPr>
      <xdr:spPr>
        <a:xfrm>
          <a:off x="1968500" y="1407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132080</xdr:rowOff>
    </xdr:from>
    <xdr:to>
      <xdr:col>6</xdr:col>
      <xdr:colOff>38100</xdr:colOff>
      <xdr:row>82</xdr:row>
      <xdr:rowOff>62230</xdr:rowOff>
    </xdr:to>
    <xdr:sp macro="" textlink="">
      <xdr:nvSpPr>
        <xdr:cNvPr id="287" name="フローチャート: 判断 286">
          <a:extLst>
            <a:ext uri="{FF2B5EF4-FFF2-40B4-BE49-F238E27FC236}">
              <a16:creationId xmlns:a16="http://schemas.microsoft.com/office/drawing/2014/main" id="{21051E14-873E-4790-A684-5D6F3EE0AF39}"/>
            </a:ext>
          </a:extLst>
        </xdr:cNvPr>
        <xdr:cNvSpPr/>
      </xdr:nvSpPr>
      <xdr:spPr>
        <a:xfrm>
          <a:off x="1079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A970BF5E-EED8-4634-8D6E-B0CAAE83514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30DC49E-58B7-40B6-B0C1-3A29EBE8623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65EA2197-DD13-4BD2-BD30-0CE2A1393D5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638B57CA-4FF6-4CD7-935B-B82DA7490F2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3619FAF3-E37C-45B2-8846-3771A07C8BE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93980</xdr:rowOff>
    </xdr:from>
    <xdr:to>
      <xdr:col>24</xdr:col>
      <xdr:colOff>114300</xdr:colOff>
      <xdr:row>80</xdr:row>
      <xdr:rowOff>24130</xdr:rowOff>
    </xdr:to>
    <xdr:sp macro="" textlink="">
      <xdr:nvSpPr>
        <xdr:cNvPr id="293" name="楕円 292">
          <a:extLst>
            <a:ext uri="{FF2B5EF4-FFF2-40B4-BE49-F238E27FC236}">
              <a16:creationId xmlns:a16="http://schemas.microsoft.com/office/drawing/2014/main" id="{6881B12D-A6F0-422B-A3C5-CDED6B525666}"/>
            </a:ext>
          </a:extLst>
        </xdr:cNvPr>
        <xdr:cNvSpPr/>
      </xdr:nvSpPr>
      <xdr:spPr>
        <a:xfrm>
          <a:off x="45847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116857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63747959-FA27-4BCD-BD63-1BC026415A5D}"/>
            </a:ext>
          </a:extLst>
        </xdr:cNvPr>
        <xdr:cNvSpPr txBox="1"/>
      </xdr:nvSpPr>
      <xdr:spPr>
        <a:xfrm>
          <a:off x="4673600" y="1348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17780</xdr:rowOff>
    </xdr:from>
    <xdr:to>
      <xdr:col>20</xdr:col>
      <xdr:colOff>38100</xdr:colOff>
      <xdr:row>79</xdr:row>
      <xdr:rowOff>119380</xdr:rowOff>
    </xdr:to>
    <xdr:sp macro="" textlink="">
      <xdr:nvSpPr>
        <xdr:cNvPr id="295" name="楕円 294">
          <a:extLst>
            <a:ext uri="{FF2B5EF4-FFF2-40B4-BE49-F238E27FC236}">
              <a16:creationId xmlns:a16="http://schemas.microsoft.com/office/drawing/2014/main" id="{906940C8-E5A9-4F4D-8FD9-3CB37CF729BF}"/>
            </a:ext>
          </a:extLst>
        </xdr:cNvPr>
        <xdr:cNvSpPr/>
      </xdr:nvSpPr>
      <xdr:spPr>
        <a:xfrm>
          <a:off x="3746500" y="135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68580</xdr:rowOff>
    </xdr:from>
    <xdr:to>
      <xdr:col>24</xdr:col>
      <xdr:colOff>63500</xdr:colOff>
      <xdr:row>79</xdr:row>
      <xdr:rowOff>144780</xdr:rowOff>
    </xdr:to>
    <xdr:cxnSp macro="">
      <xdr:nvCxnSpPr>
        <xdr:cNvPr id="296" name="直線コネクタ 295">
          <a:extLst>
            <a:ext uri="{FF2B5EF4-FFF2-40B4-BE49-F238E27FC236}">
              <a16:creationId xmlns:a16="http://schemas.microsoft.com/office/drawing/2014/main" id="{9367909D-D2B5-414B-97A3-B7FAA1670ABA}"/>
            </a:ext>
          </a:extLst>
        </xdr:cNvPr>
        <xdr:cNvCxnSpPr/>
      </xdr:nvCxnSpPr>
      <xdr:spPr>
        <a:xfrm>
          <a:off x="3797300" y="1361313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109220</xdr:rowOff>
    </xdr:from>
    <xdr:to>
      <xdr:col>15</xdr:col>
      <xdr:colOff>101600</xdr:colOff>
      <xdr:row>79</xdr:row>
      <xdr:rowOff>39370</xdr:rowOff>
    </xdr:to>
    <xdr:sp macro="" textlink="">
      <xdr:nvSpPr>
        <xdr:cNvPr id="297" name="楕円 296">
          <a:extLst>
            <a:ext uri="{FF2B5EF4-FFF2-40B4-BE49-F238E27FC236}">
              <a16:creationId xmlns:a16="http://schemas.microsoft.com/office/drawing/2014/main" id="{785CFC4B-EBBE-470D-AEE9-C8D1D416FB77}"/>
            </a:ext>
          </a:extLst>
        </xdr:cNvPr>
        <xdr:cNvSpPr/>
      </xdr:nvSpPr>
      <xdr:spPr>
        <a:xfrm>
          <a:off x="2857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160020</xdr:rowOff>
    </xdr:from>
    <xdr:to>
      <xdr:col>19</xdr:col>
      <xdr:colOff>177800</xdr:colOff>
      <xdr:row>79</xdr:row>
      <xdr:rowOff>68580</xdr:rowOff>
    </xdr:to>
    <xdr:cxnSp macro="">
      <xdr:nvCxnSpPr>
        <xdr:cNvPr id="298" name="直線コネクタ 297">
          <a:extLst>
            <a:ext uri="{FF2B5EF4-FFF2-40B4-BE49-F238E27FC236}">
              <a16:creationId xmlns:a16="http://schemas.microsoft.com/office/drawing/2014/main" id="{CE5E1B0B-DFBA-4CE9-8D13-CB67E1B3C107}"/>
            </a:ext>
          </a:extLst>
        </xdr:cNvPr>
        <xdr:cNvCxnSpPr/>
      </xdr:nvCxnSpPr>
      <xdr:spPr>
        <a:xfrm>
          <a:off x="2908300" y="135331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105411</xdr:rowOff>
    </xdr:from>
    <xdr:to>
      <xdr:col>10</xdr:col>
      <xdr:colOff>165100</xdr:colOff>
      <xdr:row>78</xdr:row>
      <xdr:rowOff>35561</xdr:rowOff>
    </xdr:to>
    <xdr:sp macro="" textlink="">
      <xdr:nvSpPr>
        <xdr:cNvPr id="299" name="楕円 298">
          <a:extLst>
            <a:ext uri="{FF2B5EF4-FFF2-40B4-BE49-F238E27FC236}">
              <a16:creationId xmlns:a16="http://schemas.microsoft.com/office/drawing/2014/main" id="{0C392B01-B304-41A0-88DD-486F0C2762A4}"/>
            </a:ext>
          </a:extLst>
        </xdr:cNvPr>
        <xdr:cNvSpPr/>
      </xdr:nvSpPr>
      <xdr:spPr>
        <a:xfrm>
          <a:off x="1968500" y="133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156211</xdr:rowOff>
    </xdr:from>
    <xdr:to>
      <xdr:col>15</xdr:col>
      <xdr:colOff>50800</xdr:colOff>
      <xdr:row>78</xdr:row>
      <xdr:rowOff>160020</xdr:rowOff>
    </xdr:to>
    <xdr:cxnSp macro="">
      <xdr:nvCxnSpPr>
        <xdr:cNvPr id="300" name="直線コネクタ 299">
          <a:extLst>
            <a:ext uri="{FF2B5EF4-FFF2-40B4-BE49-F238E27FC236}">
              <a16:creationId xmlns:a16="http://schemas.microsoft.com/office/drawing/2014/main" id="{3BED7EE8-F7BD-4709-A485-FEABB902AD28}"/>
            </a:ext>
          </a:extLst>
        </xdr:cNvPr>
        <xdr:cNvCxnSpPr/>
      </xdr:nvCxnSpPr>
      <xdr:spPr>
        <a:xfrm>
          <a:off x="2019300" y="13357861"/>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125747</xdr:rowOff>
    </xdr:from>
    <xdr:ext cx="405111" cy="259045"/>
    <xdr:sp macro="" textlink="">
      <xdr:nvSpPr>
        <xdr:cNvPr id="301" name="n_1aveValue【公営住宅】&#10;有形固定資産減価償却率">
          <a:extLst>
            <a:ext uri="{FF2B5EF4-FFF2-40B4-BE49-F238E27FC236}">
              <a16:creationId xmlns:a16="http://schemas.microsoft.com/office/drawing/2014/main" id="{53889967-7DF2-4C0E-B97A-BC12E030F71C}"/>
            </a:ext>
          </a:extLst>
        </xdr:cNvPr>
        <xdr:cNvSpPr txBox="1"/>
      </xdr:nvSpPr>
      <xdr:spPr>
        <a:xfrm>
          <a:off x="3582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02" name="n_2aveValue【公営住宅】&#10;有形固定資産減価償却率">
          <a:extLst>
            <a:ext uri="{FF2B5EF4-FFF2-40B4-BE49-F238E27FC236}">
              <a16:creationId xmlns:a16="http://schemas.microsoft.com/office/drawing/2014/main" id="{149C5C3C-6FF3-4C6D-95C4-A0EA1DC3F57B}"/>
            </a:ext>
          </a:extLst>
        </xdr:cNvPr>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110507</xdr:rowOff>
    </xdr:from>
    <xdr:ext cx="405111" cy="259045"/>
    <xdr:sp macro="" textlink="">
      <xdr:nvSpPr>
        <xdr:cNvPr id="303" name="n_3aveValue【公営住宅】&#10;有形固定資産減価償却率">
          <a:extLst>
            <a:ext uri="{FF2B5EF4-FFF2-40B4-BE49-F238E27FC236}">
              <a16:creationId xmlns:a16="http://schemas.microsoft.com/office/drawing/2014/main" id="{D0FFF023-B3B3-416F-B461-43159BA634BB}"/>
            </a:ext>
          </a:extLst>
        </xdr:cNvPr>
        <xdr:cNvSpPr txBox="1"/>
      </xdr:nvSpPr>
      <xdr:spPr>
        <a:xfrm>
          <a:off x="1816744"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78757</xdr:rowOff>
    </xdr:from>
    <xdr:ext cx="405111" cy="259045"/>
    <xdr:sp macro="" textlink="">
      <xdr:nvSpPr>
        <xdr:cNvPr id="304" name="n_4aveValue【公営住宅】&#10;有形固定資産減価償却率">
          <a:extLst>
            <a:ext uri="{FF2B5EF4-FFF2-40B4-BE49-F238E27FC236}">
              <a16:creationId xmlns:a16="http://schemas.microsoft.com/office/drawing/2014/main" id="{E0445D53-3F56-43A2-B476-49F7C4503A8F}"/>
            </a:ext>
          </a:extLst>
        </xdr:cNvPr>
        <xdr:cNvSpPr txBox="1"/>
      </xdr:nvSpPr>
      <xdr:spPr>
        <a:xfrm>
          <a:off x="927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135907</xdr:rowOff>
    </xdr:from>
    <xdr:ext cx="405111" cy="259045"/>
    <xdr:sp macro="" textlink="">
      <xdr:nvSpPr>
        <xdr:cNvPr id="305" name="n_1mainValue【公営住宅】&#10;有形固定資産減価償却率">
          <a:extLst>
            <a:ext uri="{FF2B5EF4-FFF2-40B4-BE49-F238E27FC236}">
              <a16:creationId xmlns:a16="http://schemas.microsoft.com/office/drawing/2014/main" id="{A5CBB25F-4103-478D-9837-4316BCCBF343}"/>
            </a:ext>
          </a:extLst>
        </xdr:cNvPr>
        <xdr:cNvSpPr txBox="1"/>
      </xdr:nvSpPr>
      <xdr:spPr>
        <a:xfrm>
          <a:off x="3582044"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55897</xdr:rowOff>
    </xdr:from>
    <xdr:ext cx="405111" cy="259045"/>
    <xdr:sp macro="" textlink="">
      <xdr:nvSpPr>
        <xdr:cNvPr id="306" name="n_2mainValue【公営住宅】&#10;有形固定資産減価償却率">
          <a:extLst>
            <a:ext uri="{FF2B5EF4-FFF2-40B4-BE49-F238E27FC236}">
              <a16:creationId xmlns:a16="http://schemas.microsoft.com/office/drawing/2014/main" id="{D20DBF47-6071-47EA-AF84-18A818D7F7BC}"/>
            </a:ext>
          </a:extLst>
        </xdr:cNvPr>
        <xdr:cNvSpPr txBox="1"/>
      </xdr:nvSpPr>
      <xdr:spPr>
        <a:xfrm>
          <a:off x="2705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52088</xdr:rowOff>
    </xdr:from>
    <xdr:ext cx="405111" cy="259045"/>
    <xdr:sp macro="" textlink="">
      <xdr:nvSpPr>
        <xdr:cNvPr id="307" name="n_3mainValue【公営住宅】&#10;有形固定資産減価償却率">
          <a:extLst>
            <a:ext uri="{FF2B5EF4-FFF2-40B4-BE49-F238E27FC236}">
              <a16:creationId xmlns:a16="http://schemas.microsoft.com/office/drawing/2014/main" id="{6984EC74-1FF3-462F-AE7B-7C93782EDDB7}"/>
            </a:ext>
          </a:extLst>
        </xdr:cNvPr>
        <xdr:cNvSpPr txBox="1"/>
      </xdr:nvSpPr>
      <xdr:spPr>
        <a:xfrm>
          <a:off x="1816744" y="1308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8" name="正方形/長方形 307">
          <a:extLst>
            <a:ext uri="{FF2B5EF4-FFF2-40B4-BE49-F238E27FC236}">
              <a16:creationId xmlns:a16="http://schemas.microsoft.com/office/drawing/2014/main" id="{93A8BA20-D07B-4CFD-94D1-AD7166332F47}"/>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9" name="正方形/長方形 308">
          <a:extLst>
            <a:ext uri="{FF2B5EF4-FFF2-40B4-BE49-F238E27FC236}">
              <a16:creationId xmlns:a16="http://schemas.microsoft.com/office/drawing/2014/main" id="{24B6DDFC-EA2B-448C-889F-EB638FE39963}"/>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0" name="正方形/長方形 309">
          <a:extLst>
            <a:ext uri="{FF2B5EF4-FFF2-40B4-BE49-F238E27FC236}">
              <a16:creationId xmlns:a16="http://schemas.microsoft.com/office/drawing/2014/main" id="{F58CD818-0715-4955-9479-227B4DBC404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1" name="正方形/長方形 310">
          <a:extLst>
            <a:ext uri="{FF2B5EF4-FFF2-40B4-BE49-F238E27FC236}">
              <a16:creationId xmlns:a16="http://schemas.microsoft.com/office/drawing/2014/main" id="{06AEC914-7FCF-42F6-811D-BA5D77A442A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2" name="正方形/長方形 311">
          <a:extLst>
            <a:ext uri="{FF2B5EF4-FFF2-40B4-BE49-F238E27FC236}">
              <a16:creationId xmlns:a16="http://schemas.microsoft.com/office/drawing/2014/main" id="{57886DB9-266E-4C98-9B36-3AA77A85DEC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3" name="正方形/長方形 312">
          <a:extLst>
            <a:ext uri="{FF2B5EF4-FFF2-40B4-BE49-F238E27FC236}">
              <a16:creationId xmlns:a16="http://schemas.microsoft.com/office/drawing/2014/main" id="{A9FA313E-9005-4260-8A85-297CC049C5B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4" name="正方形/長方形 313">
          <a:extLst>
            <a:ext uri="{FF2B5EF4-FFF2-40B4-BE49-F238E27FC236}">
              <a16:creationId xmlns:a16="http://schemas.microsoft.com/office/drawing/2014/main" id="{41CBD002-3B96-4E36-8773-A1B11970B2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5" name="正方形/長方形 314">
          <a:extLst>
            <a:ext uri="{FF2B5EF4-FFF2-40B4-BE49-F238E27FC236}">
              <a16:creationId xmlns:a16="http://schemas.microsoft.com/office/drawing/2014/main" id="{C4CBC002-3B13-4283-8BB0-22344F54758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6" name="テキスト ボックス 315">
          <a:extLst>
            <a:ext uri="{FF2B5EF4-FFF2-40B4-BE49-F238E27FC236}">
              <a16:creationId xmlns:a16="http://schemas.microsoft.com/office/drawing/2014/main" id="{AD188988-86D3-4434-9561-84D4E3194A2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7" name="直線コネクタ 316">
          <a:extLst>
            <a:ext uri="{FF2B5EF4-FFF2-40B4-BE49-F238E27FC236}">
              <a16:creationId xmlns:a16="http://schemas.microsoft.com/office/drawing/2014/main" id="{81246349-D5B2-43C3-BC54-4F85A8565EF5}"/>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8" name="直線コネクタ 317">
          <a:extLst>
            <a:ext uri="{FF2B5EF4-FFF2-40B4-BE49-F238E27FC236}">
              <a16:creationId xmlns:a16="http://schemas.microsoft.com/office/drawing/2014/main" id="{E41DEDE1-8248-47AD-93CB-9234BA0E41D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9" name="テキスト ボックス 318">
          <a:extLst>
            <a:ext uri="{FF2B5EF4-FFF2-40B4-BE49-F238E27FC236}">
              <a16:creationId xmlns:a16="http://schemas.microsoft.com/office/drawing/2014/main" id="{F2F6700C-4C38-4A3A-BDE7-720EBAE12EC3}"/>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20" name="直線コネクタ 319">
          <a:extLst>
            <a:ext uri="{FF2B5EF4-FFF2-40B4-BE49-F238E27FC236}">
              <a16:creationId xmlns:a16="http://schemas.microsoft.com/office/drawing/2014/main" id="{A7760059-6645-4546-B95C-6B03034B85EC}"/>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21" name="テキスト ボックス 320">
          <a:extLst>
            <a:ext uri="{FF2B5EF4-FFF2-40B4-BE49-F238E27FC236}">
              <a16:creationId xmlns:a16="http://schemas.microsoft.com/office/drawing/2014/main" id="{2AB56267-1540-4A3C-A9B9-4DE702199CD2}"/>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2" name="直線コネクタ 321">
          <a:extLst>
            <a:ext uri="{FF2B5EF4-FFF2-40B4-BE49-F238E27FC236}">
              <a16:creationId xmlns:a16="http://schemas.microsoft.com/office/drawing/2014/main" id="{5656FCA9-0825-42DB-B1AE-E8242A2281E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3" name="テキスト ボックス 322">
          <a:extLst>
            <a:ext uri="{FF2B5EF4-FFF2-40B4-BE49-F238E27FC236}">
              <a16:creationId xmlns:a16="http://schemas.microsoft.com/office/drawing/2014/main" id="{5CB5FA7B-ECFE-4C48-9146-86067801DDB8}"/>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4" name="直線コネクタ 323">
          <a:extLst>
            <a:ext uri="{FF2B5EF4-FFF2-40B4-BE49-F238E27FC236}">
              <a16:creationId xmlns:a16="http://schemas.microsoft.com/office/drawing/2014/main" id="{3501058E-AF7A-47BD-BC17-CB06D9C0FF0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5" name="テキスト ボックス 324">
          <a:extLst>
            <a:ext uri="{FF2B5EF4-FFF2-40B4-BE49-F238E27FC236}">
              <a16:creationId xmlns:a16="http://schemas.microsoft.com/office/drawing/2014/main" id="{58FB0D1F-5213-44A8-8B2C-3C225A2F3AED}"/>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6" name="直線コネクタ 325">
          <a:extLst>
            <a:ext uri="{FF2B5EF4-FFF2-40B4-BE49-F238E27FC236}">
              <a16:creationId xmlns:a16="http://schemas.microsoft.com/office/drawing/2014/main" id="{07C0D6B7-EB5E-44AD-85B6-44CAD4DA5C18}"/>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7" name="テキスト ボックス 326">
          <a:extLst>
            <a:ext uri="{FF2B5EF4-FFF2-40B4-BE49-F238E27FC236}">
              <a16:creationId xmlns:a16="http://schemas.microsoft.com/office/drawing/2014/main" id="{961406B7-481D-4370-99CE-C2C0210612C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E0421C67-ADCC-4D6C-BB57-108C0BEC545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C23F6CCA-CFB9-4CC5-BE23-B2385D58B16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a:extLst>
            <a:ext uri="{FF2B5EF4-FFF2-40B4-BE49-F238E27FC236}">
              <a16:creationId xmlns:a16="http://schemas.microsoft.com/office/drawing/2014/main" id="{ECD581D5-5727-4EF6-8A22-A9C886647D1F}"/>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29211</xdr:rowOff>
    </xdr:from>
    <xdr:to>
      <xdr:col>54</xdr:col>
      <xdr:colOff>189865</xdr:colOff>
      <xdr:row>85</xdr:row>
      <xdr:rowOff>58420</xdr:rowOff>
    </xdr:to>
    <xdr:cxnSp macro="">
      <xdr:nvCxnSpPr>
        <xdr:cNvPr id="331" name="直線コネクタ 330">
          <a:extLst>
            <a:ext uri="{FF2B5EF4-FFF2-40B4-BE49-F238E27FC236}">
              <a16:creationId xmlns:a16="http://schemas.microsoft.com/office/drawing/2014/main" id="{2C361EFA-C45C-468D-A769-4F0071B36163}"/>
            </a:ext>
          </a:extLst>
        </xdr:cNvPr>
        <xdr:cNvCxnSpPr/>
      </xdr:nvCxnSpPr>
      <xdr:spPr>
        <a:xfrm flipV="1">
          <a:off x="10476865" y="13230861"/>
          <a:ext cx="0" cy="1400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62247</xdr:rowOff>
    </xdr:from>
    <xdr:ext cx="469744" cy="259045"/>
    <xdr:sp macro="" textlink="">
      <xdr:nvSpPr>
        <xdr:cNvPr id="332" name="【公営住宅】&#10;一人当たり面積最小値テキスト">
          <a:extLst>
            <a:ext uri="{FF2B5EF4-FFF2-40B4-BE49-F238E27FC236}">
              <a16:creationId xmlns:a16="http://schemas.microsoft.com/office/drawing/2014/main" id="{E7235720-5BF6-41DE-82EE-EB1966CBB343}"/>
            </a:ext>
          </a:extLst>
        </xdr:cNvPr>
        <xdr:cNvSpPr txBox="1"/>
      </xdr:nvSpPr>
      <xdr:spPr>
        <a:xfrm>
          <a:off x="10515600" y="1463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58420</xdr:rowOff>
    </xdr:from>
    <xdr:to>
      <xdr:col>55</xdr:col>
      <xdr:colOff>88900</xdr:colOff>
      <xdr:row>85</xdr:row>
      <xdr:rowOff>58420</xdr:rowOff>
    </xdr:to>
    <xdr:cxnSp macro="">
      <xdr:nvCxnSpPr>
        <xdr:cNvPr id="333" name="直線コネクタ 332">
          <a:extLst>
            <a:ext uri="{FF2B5EF4-FFF2-40B4-BE49-F238E27FC236}">
              <a16:creationId xmlns:a16="http://schemas.microsoft.com/office/drawing/2014/main" id="{464AF73E-27D3-4DEA-98F7-7D9AFD6C0755}"/>
            </a:ext>
          </a:extLst>
        </xdr:cNvPr>
        <xdr:cNvCxnSpPr/>
      </xdr:nvCxnSpPr>
      <xdr:spPr>
        <a:xfrm>
          <a:off x="10388600" y="1463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147338</xdr:rowOff>
    </xdr:from>
    <xdr:ext cx="469744" cy="259045"/>
    <xdr:sp macro="" textlink="">
      <xdr:nvSpPr>
        <xdr:cNvPr id="334" name="【公営住宅】&#10;一人当たり面積最大値テキスト">
          <a:extLst>
            <a:ext uri="{FF2B5EF4-FFF2-40B4-BE49-F238E27FC236}">
              <a16:creationId xmlns:a16="http://schemas.microsoft.com/office/drawing/2014/main" id="{69BA8F07-8783-4E3C-843F-F2FF6134A834}"/>
            </a:ext>
          </a:extLst>
        </xdr:cNvPr>
        <xdr:cNvSpPr txBox="1"/>
      </xdr:nvSpPr>
      <xdr:spPr>
        <a:xfrm>
          <a:off x="10515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29211</xdr:rowOff>
    </xdr:from>
    <xdr:to>
      <xdr:col>55</xdr:col>
      <xdr:colOff>88900</xdr:colOff>
      <xdr:row>77</xdr:row>
      <xdr:rowOff>29211</xdr:rowOff>
    </xdr:to>
    <xdr:cxnSp macro="">
      <xdr:nvCxnSpPr>
        <xdr:cNvPr id="335" name="直線コネクタ 334">
          <a:extLst>
            <a:ext uri="{FF2B5EF4-FFF2-40B4-BE49-F238E27FC236}">
              <a16:creationId xmlns:a16="http://schemas.microsoft.com/office/drawing/2014/main" id="{3BCABBE1-B8F8-49D1-AEFF-0CB1C2E4BD8A}"/>
            </a:ext>
          </a:extLst>
        </xdr:cNvPr>
        <xdr:cNvCxnSpPr/>
      </xdr:nvCxnSpPr>
      <xdr:spPr>
        <a:xfrm>
          <a:off x="10388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xdr:rowOff>
    </xdr:from>
    <xdr:ext cx="469744" cy="259045"/>
    <xdr:sp macro="" textlink="">
      <xdr:nvSpPr>
        <xdr:cNvPr id="336" name="【公営住宅】&#10;一人当たり面積平均値テキスト">
          <a:extLst>
            <a:ext uri="{FF2B5EF4-FFF2-40B4-BE49-F238E27FC236}">
              <a16:creationId xmlns:a16="http://schemas.microsoft.com/office/drawing/2014/main" id="{D6B05805-03C9-4847-BBB0-C7DE9707B12D}"/>
            </a:ext>
          </a:extLst>
        </xdr:cNvPr>
        <xdr:cNvSpPr txBox="1"/>
      </xdr:nvSpPr>
      <xdr:spPr>
        <a:xfrm>
          <a:off x="10515600" y="1405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148589</xdr:rowOff>
    </xdr:from>
    <xdr:to>
      <xdr:col>55</xdr:col>
      <xdr:colOff>50800</xdr:colOff>
      <xdr:row>83</xdr:row>
      <xdr:rowOff>78739</xdr:rowOff>
    </xdr:to>
    <xdr:sp macro="" textlink="">
      <xdr:nvSpPr>
        <xdr:cNvPr id="337" name="フローチャート: 判断 336">
          <a:extLst>
            <a:ext uri="{FF2B5EF4-FFF2-40B4-BE49-F238E27FC236}">
              <a16:creationId xmlns:a16="http://schemas.microsoft.com/office/drawing/2014/main" id="{D9BC207C-A591-43B2-AE34-F99DE9C5A90C}"/>
            </a:ext>
          </a:extLst>
        </xdr:cNvPr>
        <xdr:cNvSpPr/>
      </xdr:nvSpPr>
      <xdr:spPr>
        <a:xfrm>
          <a:off x="10426700" y="1420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100330</xdr:rowOff>
    </xdr:from>
    <xdr:to>
      <xdr:col>50</xdr:col>
      <xdr:colOff>165100</xdr:colOff>
      <xdr:row>83</xdr:row>
      <xdr:rowOff>30480</xdr:rowOff>
    </xdr:to>
    <xdr:sp macro="" textlink="">
      <xdr:nvSpPr>
        <xdr:cNvPr id="338" name="フローチャート: 判断 337">
          <a:extLst>
            <a:ext uri="{FF2B5EF4-FFF2-40B4-BE49-F238E27FC236}">
              <a16:creationId xmlns:a16="http://schemas.microsoft.com/office/drawing/2014/main" id="{99951B89-17E5-42C6-A05E-3A1913202418}"/>
            </a:ext>
          </a:extLst>
        </xdr:cNvPr>
        <xdr:cNvSpPr/>
      </xdr:nvSpPr>
      <xdr:spPr>
        <a:xfrm>
          <a:off x="9588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100330</xdr:rowOff>
    </xdr:from>
    <xdr:to>
      <xdr:col>46</xdr:col>
      <xdr:colOff>38100</xdr:colOff>
      <xdr:row>83</xdr:row>
      <xdr:rowOff>30480</xdr:rowOff>
    </xdr:to>
    <xdr:sp macro="" textlink="">
      <xdr:nvSpPr>
        <xdr:cNvPr id="339" name="フローチャート: 判断 338">
          <a:extLst>
            <a:ext uri="{FF2B5EF4-FFF2-40B4-BE49-F238E27FC236}">
              <a16:creationId xmlns:a16="http://schemas.microsoft.com/office/drawing/2014/main" id="{69149DD4-9839-4EA0-B3AB-11231148E1F1}"/>
            </a:ext>
          </a:extLst>
        </xdr:cNvPr>
        <xdr:cNvSpPr/>
      </xdr:nvSpPr>
      <xdr:spPr>
        <a:xfrm>
          <a:off x="8699500" y="1415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115570</xdr:rowOff>
    </xdr:from>
    <xdr:to>
      <xdr:col>41</xdr:col>
      <xdr:colOff>101600</xdr:colOff>
      <xdr:row>83</xdr:row>
      <xdr:rowOff>45720</xdr:rowOff>
    </xdr:to>
    <xdr:sp macro="" textlink="">
      <xdr:nvSpPr>
        <xdr:cNvPr id="340" name="フローチャート: 判断 339">
          <a:extLst>
            <a:ext uri="{FF2B5EF4-FFF2-40B4-BE49-F238E27FC236}">
              <a16:creationId xmlns:a16="http://schemas.microsoft.com/office/drawing/2014/main" id="{E0B1455F-29D3-4B62-BFD6-9E5910AAC29C}"/>
            </a:ext>
          </a:extLst>
        </xdr:cNvPr>
        <xdr:cNvSpPr/>
      </xdr:nvSpPr>
      <xdr:spPr>
        <a:xfrm>
          <a:off x="7810500" y="1417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69850</xdr:rowOff>
    </xdr:from>
    <xdr:to>
      <xdr:col>36</xdr:col>
      <xdr:colOff>165100</xdr:colOff>
      <xdr:row>83</xdr:row>
      <xdr:rowOff>0</xdr:rowOff>
    </xdr:to>
    <xdr:sp macro="" textlink="">
      <xdr:nvSpPr>
        <xdr:cNvPr id="341" name="フローチャート: 判断 340">
          <a:extLst>
            <a:ext uri="{FF2B5EF4-FFF2-40B4-BE49-F238E27FC236}">
              <a16:creationId xmlns:a16="http://schemas.microsoft.com/office/drawing/2014/main" id="{8E5908EB-2502-4823-A1B1-B2B23D81EDBB}"/>
            </a:ext>
          </a:extLst>
        </xdr:cNvPr>
        <xdr:cNvSpPr/>
      </xdr:nvSpPr>
      <xdr:spPr>
        <a:xfrm>
          <a:off x="6921500" y="1412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3F51CC17-D5C4-477E-8140-4AF63E6CEA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480C2737-0A6E-40F1-B094-A4C06A548E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B82AB879-39C2-4D3D-9D94-DC7F26D8DA4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8CEA7954-A199-43AC-ADCD-479784D4229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9F92EFB3-0E67-40A7-99BA-C5C19F4D632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2539</xdr:rowOff>
    </xdr:from>
    <xdr:to>
      <xdr:col>55</xdr:col>
      <xdr:colOff>50800</xdr:colOff>
      <xdr:row>83</xdr:row>
      <xdr:rowOff>104139</xdr:rowOff>
    </xdr:to>
    <xdr:sp macro="" textlink="">
      <xdr:nvSpPr>
        <xdr:cNvPr id="347" name="楕円 346">
          <a:extLst>
            <a:ext uri="{FF2B5EF4-FFF2-40B4-BE49-F238E27FC236}">
              <a16:creationId xmlns:a16="http://schemas.microsoft.com/office/drawing/2014/main" id="{0441B9CC-C290-44B2-8A96-A1AB0FB3E3CE}"/>
            </a:ext>
          </a:extLst>
        </xdr:cNvPr>
        <xdr:cNvSpPr/>
      </xdr:nvSpPr>
      <xdr:spPr>
        <a:xfrm>
          <a:off x="10426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152416</xdr:rowOff>
    </xdr:from>
    <xdr:ext cx="469744" cy="259045"/>
    <xdr:sp macro="" textlink="">
      <xdr:nvSpPr>
        <xdr:cNvPr id="348" name="【公営住宅】&#10;一人当たり面積該当値テキスト">
          <a:extLst>
            <a:ext uri="{FF2B5EF4-FFF2-40B4-BE49-F238E27FC236}">
              <a16:creationId xmlns:a16="http://schemas.microsoft.com/office/drawing/2014/main" id="{710276C5-6223-4AD5-A75D-0B03963E924F}"/>
            </a:ext>
          </a:extLst>
        </xdr:cNvPr>
        <xdr:cNvSpPr txBox="1"/>
      </xdr:nvSpPr>
      <xdr:spPr>
        <a:xfrm>
          <a:off x="10515600" y="14211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1270</xdr:rowOff>
    </xdr:from>
    <xdr:to>
      <xdr:col>50</xdr:col>
      <xdr:colOff>165100</xdr:colOff>
      <xdr:row>83</xdr:row>
      <xdr:rowOff>102870</xdr:rowOff>
    </xdr:to>
    <xdr:sp macro="" textlink="">
      <xdr:nvSpPr>
        <xdr:cNvPr id="349" name="楕円 348">
          <a:extLst>
            <a:ext uri="{FF2B5EF4-FFF2-40B4-BE49-F238E27FC236}">
              <a16:creationId xmlns:a16="http://schemas.microsoft.com/office/drawing/2014/main" id="{F89633B4-6C5C-4ED7-B527-19DDB2E32803}"/>
            </a:ext>
          </a:extLst>
        </xdr:cNvPr>
        <xdr:cNvSpPr/>
      </xdr:nvSpPr>
      <xdr:spPr>
        <a:xfrm>
          <a:off x="9588500" y="1423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52070</xdr:rowOff>
    </xdr:from>
    <xdr:to>
      <xdr:col>55</xdr:col>
      <xdr:colOff>0</xdr:colOff>
      <xdr:row>83</xdr:row>
      <xdr:rowOff>53339</xdr:rowOff>
    </xdr:to>
    <xdr:cxnSp macro="">
      <xdr:nvCxnSpPr>
        <xdr:cNvPr id="350" name="直線コネクタ 349">
          <a:extLst>
            <a:ext uri="{FF2B5EF4-FFF2-40B4-BE49-F238E27FC236}">
              <a16:creationId xmlns:a16="http://schemas.microsoft.com/office/drawing/2014/main" id="{0867FECC-582B-4031-9BCA-E86D192BF601}"/>
            </a:ext>
          </a:extLst>
        </xdr:cNvPr>
        <xdr:cNvCxnSpPr/>
      </xdr:nvCxnSpPr>
      <xdr:spPr>
        <a:xfrm>
          <a:off x="9639300" y="142824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168911</xdr:rowOff>
    </xdr:from>
    <xdr:to>
      <xdr:col>46</xdr:col>
      <xdr:colOff>38100</xdr:colOff>
      <xdr:row>83</xdr:row>
      <xdr:rowOff>99061</xdr:rowOff>
    </xdr:to>
    <xdr:sp macro="" textlink="">
      <xdr:nvSpPr>
        <xdr:cNvPr id="351" name="楕円 350">
          <a:extLst>
            <a:ext uri="{FF2B5EF4-FFF2-40B4-BE49-F238E27FC236}">
              <a16:creationId xmlns:a16="http://schemas.microsoft.com/office/drawing/2014/main" id="{647A048E-7101-4AB1-8B0C-9AA30D7E69D8}"/>
            </a:ext>
          </a:extLst>
        </xdr:cNvPr>
        <xdr:cNvSpPr/>
      </xdr:nvSpPr>
      <xdr:spPr>
        <a:xfrm>
          <a:off x="8699500" y="1422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48261</xdr:rowOff>
    </xdr:from>
    <xdr:to>
      <xdr:col>50</xdr:col>
      <xdr:colOff>114300</xdr:colOff>
      <xdr:row>83</xdr:row>
      <xdr:rowOff>52070</xdr:rowOff>
    </xdr:to>
    <xdr:cxnSp macro="">
      <xdr:nvCxnSpPr>
        <xdr:cNvPr id="352" name="直線コネクタ 351">
          <a:extLst>
            <a:ext uri="{FF2B5EF4-FFF2-40B4-BE49-F238E27FC236}">
              <a16:creationId xmlns:a16="http://schemas.microsoft.com/office/drawing/2014/main" id="{DAAE5DCF-24F7-4DFB-A519-B893F0C8BDEC}"/>
            </a:ext>
          </a:extLst>
        </xdr:cNvPr>
        <xdr:cNvCxnSpPr/>
      </xdr:nvCxnSpPr>
      <xdr:spPr>
        <a:xfrm>
          <a:off x="8750300" y="14278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20320</xdr:rowOff>
    </xdr:from>
    <xdr:to>
      <xdr:col>41</xdr:col>
      <xdr:colOff>101600</xdr:colOff>
      <xdr:row>83</xdr:row>
      <xdr:rowOff>121920</xdr:rowOff>
    </xdr:to>
    <xdr:sp macro="" textlink="">
      <xdr:nvSpPr>
        <xdr:cNvPr id="353" name="楕円 352">
          <a:extLst>
            <a:ext uri="{FF2B5EF4-FFF2-40B4-BE49-F238E27FC236}">
              <a16:creationId xmlns:a16="http://schemas.microsoft.com/office/drawing/2014/main" id="{350915FD-45DA-4682-927C-35FD5E9D6897}"/>
            </a:ext>
          </a:extLst>
        </xdr:cNvPr>
        <xdr:cNvSpPr/>
      </xdr:nvSpPr>
      <xdr:spPr>
        <a:xfrm>
          <a:off x="7810500" y="142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48261</xdr:rowOff>
    </xdr:from>
    <xdr:to>
      <xdr:col>45</xdr:col>
      <xdr:colOff>177800</xdr:colOff>
      <xdr:row>83</xdr:row>
      <xdr:rowOff>71120</xdr:rowOff>
    </xdr:to>
    <xdr:cxnSp macro="">
      <xdr:nvCxnSpPr>
        <xdr:cNvPr id="354" name="直線コネクタ 353">
          <a:extLst>
            <a:ext uri="{FF2B5EF4-FFF2-40B4-BE49-F238E27FC236}">
              <a16:creationId xmlns:a16="http://schemas.microsoft.com/office/drawing/2014/main" id="{0BC46415-3C0E-4F72-BB6C-6B2DEB41CFE3}"/>
            </a:ext>
          </a:extLst>
        </xdr:cNvPr>
        <xdr:cNvCxnSpPr/>
      </xdr:nvCxnSpPr>
      <xdr:spPr>
        <a:xfrm flipV="1">
          <a:off x="7861300" y="142786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47007</xdr:rowOff>
    </xdr:from>
    <xdr:ext cx="469744" cy="259045"/>
    <xdr:sp macro="" textlink="">
      <xdr:nvSpPr>
        <xdr:cNvPr id="355" name="n_1aveValue【公営住宅】&#10;一人当たり面積">
          <a:extLst>
            <a:ext uri="{FF2B5EF4-FFF2-40B4-BE49-F238E27FC236}">
              <a16:creationId xmlns:a16="http://schemas.microsoft.com/office/drawing/2014/main" id="{D349A496-8128-4D86-87B6-0E6BBABEF802}"/>
            </a:ext>
          </a:extLst>
        </xdr:cNvPr>
        <xdr:cNvSpPr txBox="1"/>
      </xdr:nvSpPr>
      <xdr:spPr>
        <a:xfrm>
          <a:off x="93917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47007</xdr:rowOff>
    </xdr:from>
    <xdr:ext cx="469744" cy="259045"/>
    <xdr:sp macro="" textlink="">
      <xdr:nvSpPr>
        <xdr:cNvPr id="356" name="n_2aveValue【公営住宅】&#10;一人当たり面積">
          <a:extLst>
            <a:ext uri="{FF2B5EF4-FFF2-40B4-BE49-F238E27FC236}">
              <a16:creationId xmlns:a16="http://schemas.microsoft.com/office/drawing/2014/main" id="{05F63FAE-3818-40BD-8D2B-7F4CABFDB37C}"/>
            </a:ext>
          </a:extLst>
        </xdr:cNvPr>
        <xdr:cNvSpPr txBox="1"/>
      </xdr:nvSpPr>
      <xdr:spPr>
        <a:xfrm>
          <a:off x="8515427" y="1393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62247</xdr:rowOff>
    </xdr:from>
    <xdr:ext cx="469744" cy="259045"/>
    <xdr:sp macro="" textlink="">
      <xdr:nvSpPr>
        <xdr:cNvPr id="357" name="n_3aveValue【公営住宅】&#10;一人当たり面積">
          <a:extLst>
            <a:ext uri="{FF2B5EF4-FFF2-40B4-BE49-F238E27FC236}">
              <a16:creationId xmlns:a16="http://schemas.microsoft.com/office/drawing/2014/main" id="{165DA790-5CF2-4C5B-86C7-8116BCAE69FD}"/>
            </a:ext>
          </a:extLst>
        </xdr:cNvPr>
        <xdr:cNvSpPr txBox="1"/>
      </xdr:nvSpPr>
      <xdr:spPr>
        <a:xfrm>
          <a:off x="7626427" y="1394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16527</xdr:rowOff>
    </xdr:from>
    <xdr:ext cx="469744" cy="259045"/>
    <xdr:sp macro="" textlink="">
      <xdr:nvSpPr>
        <xdr:cNvPr id="358" name="n_4aveValue【公営住宅】&#10;一人当たり面積">
          <a:extLst>
            <a:ext uri="{FF2B5EF4-FFF2-40B4-BE49-F238E27FC236}">
              <a16:creationId xmlns:a16="http://schemas.microsoft.com/office/drawing/2014/main" id="{F4C39234-C35E-4E14-9C7B-F6139B15B8A3}"/>
            </a:ext>
          </a:extLst>
        </xdr:cNvPr>
        <xdr:cNvSpPr txBox="1"/>
      </xdr:nvSpPr>
      <xdr:spPr>
        <a:xfrm>
          <a:off x="6737427" y="1390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93997</xdr:rowOff>
    </xdr:from>
    <xdr:ext cx="469744" cy="259045"/>
    <xdr:sp macro="" textlink="">
      <xdr:nvSpPr>
        <xdr:cNvPr id="359" name="n_1mainValue【公営住宅】&#10;一人当たり面積">
          <a:extLst>
            <a:ext uri="{FF2B5EF4-FFF2-40B4-BE49-F238E27FC236}">
              <a16:creationId xmlns:a16="http://schemas.microsoft.com/office/drawing/2014/main" id="{3BDC7E1E-DD5F-4323-B5A0-2114DE8E0E9A}"/>
            </a:ext>
          </a:extLst>
        </xdr:cNvPr>
        <xdr:cNvSpPr txBox="1"/>
      </xdr:nvSpPr>
      <xdr:spPr>
        <a:xfrm>
          <a:off x="9391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90188</xdr:rowOff>
    </xdr:from>
    <xdr:ext cx="469744" cy="259045"/>
    <xdr:sp macro="" textlink="">
      <xdr:nvSpPr>
        <xdr:cNvPr id="360" name="n_2mainValue【公営住宅】&#10;一人当たり面積">
          <a:extLst>
            <a:ext uri="{FF2B5EF4-FFF2-40B4-BE49-F238E27FC236}">
              <a16:creationId xmlns:a16="http://schemas.microsoft.com/office/drawing/2014/main" id="{49C60E0E-5BD9-44D4-AC7A-17DD298D26E8}"/>
            </a:ext>
          </a:extLst>
        </xdr:cNvPr>
        <xdr:cNvSpPr txBox="1"/>
      </xdr:nvSpPr>
      <xdr:spPr>
        <a:xfrm>
          <a:off x="8515427" y="1432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113047</xdr:rowOff>
    </xdr:from>
    <xdr:ext cx="469744" cy="259045"/>
    <xdr:sp macro="" textlink="">
      <xdr:nvSpPr>
        <xdr:cNvPr id="361" name="n_3mainValue【公営住宅】&#10;一人当たり面積">
          <a:extLst>
            <a:ext uri="{FF2B5EF4-FFF2-40B4-BE49-F238E27FC236}">
              <a16:creationId xmlns:a16="http://schemas.microsoft.com/office/drawing/2014/main" id="{3D30E137-303F-4447-8932-C2D5A05CCE59}"/>
            </a:ext>
          </a:extLst>
        </xdr:cNvPr>
        <xdr:cNvSpPr txBox="1"/>
      </xdr:nvSpPr>
      <xdr:spPr>
        <a:xfrm>
          <a:off x="7626427" y="1434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a:extLst>
            <a:ext uri="{FF2B5EF4-FFF2-40B4-BE49-F238E27FC236}">
              <a16:creationId xmlns:a16="http://schemas.microsoft.com/office/drawing/2014/main" id="{A621D41E-EA9D-4D59-B50A-D9A0E4675959}"/>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a:extLst>
            <a:ext uri="{FF2B5EF4-FFF2-40B4-BE49-F238E27FC236}">
              <a16:creationId xmlns:a16="http://schemas.microsoft.com/office/drawing/2014/main" id="{E8000D03-FEBA-4FF6-B0D5-32352794ECC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a:extLst>
            <a:ext uri="{FF2B5EF4-FFF2-40B4-BE49-F238E27FC236}">
              <a16:creationId xmlns:a16="http://schemas.microsoft.com/office/drawing/2014/main" id="{D97377A0-CD71-4FFD-B4ED-4340DD2BE80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a:extLst>
            <a:ext uri="{FF2B5EF4-FFF2-40B4-BE49-F238E27FC236}">
              <a16:creationId xmlns:a16="http://schemas.microsoft.com/office/drawing/2014/main" id="{11F63D5E-A301-42A3-89A4-C581D139B2E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a:extLst>
            <a:ext uri="{FF2B5EF4-FFF2-40B4-BE49-F238E27FC236}">
              <a16:creationId xmlns:a16="http://schemas.microsoft.com/office/drawing/2014/main" id="{924BE471-99CE-4A83-BB23-DC34489D263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a:extLst>
            <a:ext uri="{FF2B5EF4-FFF2-40B4-BE49-F238E27FC236}">
              <a16:creationId xmlns:a16="http://schemas.microsoft.com/office/drawing/2014/main" id="{F678BDAD-ECDA-432D-B5A0-1A2A7F90D3E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a:extLst>
            <a:ext uri="{FF2B5EF4-FFF2-40B4-BE49-F238E27FC236}">
              <a16:creationId xmlns:a16="http://schemas.microsoft.com/office/drawing/2014/main" id="{B8FE98F3-9CDF-4974-BE3F-2EB8BDC1CC9D}"/>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a:extLst>
            <a:ext uri="{FF2B5EF4-FFF2-40B4-BE49-F238E27FC236}">
              <a16:creationId xmlns:a16="http://schemas.microsoft.com/office/drawing/2014/main" id="{62A87933-F83E-4265-8995-8F2713DB356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a:extLst>
            <a:ext uri="{FF2B5EF4-FFF2-40B4-BE49-F238E27FC236}">
              <a16:creationId xmlns:a16="http://schemas.microsoft.com/office/drawing/2014/main" id="{BD240A8C-B85F-45AC-9246-4E8B4003742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a:extLst>
            <a:ext uri="{FF2B5EF4-FFF2-40B4-BE49-F238E27FC236}">
              <a16:creationId xmlns:a16="http://schemas.microsoft.com/office/drawing/2014/main" id="{17C05955-DA6C-4476-97AB-AC0DD801DBB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a:extLst>
            <a:ext uri="{FF2B5EF4-FFF2-40B4-BE49-F238E27FC236}">
              <a16:creationId xmlns:a16="http://schemas.microsoft.com/office/drawing/2014/main" id="{EB11866E-7B61-49C6-860B-9E021A9A4B4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a:extLst>
            <a:ext uri="{FF2B5EF4-FFF2-40B4-BE49-F238E27FC236}">
              <a16:creationId xmlns:a16="http://schemas.microsoft.com/office/drawing/2014/main" id="{EAA52A16-D560-43DA-9094-775ED461242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a:extLst>
            <a:ext uri="{FF2B5EF4-FFF2-40B4-BE49-F238E27FC236}">
              <a16:creationId xmlns:a16="http://schemas.microsoft.com/office/drawing/2014/main" id="{255AD5A8-5402-4F70-917C-B97A705BADD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a:extLst>
            <a:ext uri="{FF2B5EF4-FFF2-40B4-BE49-F238E27FC236}">
              <a16:creationId xmlns:a16="http://schemas.microsoft.com/office/drawing/2014/main" id="{93C82F35-7974-42F5-A6EF-200190A1636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a:extLst>
            <a:ext uri="{FF2B5EF4-FFF2-40B4-BE49-F238E27FC236}">
              <a16:creationId xmlns:a16="http://schemas.microsoft.com/office/drawing/2014/main" id="{EEAD80E1-D0D5-4E60-AF5F-BB710CAF55D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a:extLst>
            <a:ext uri="{FF2B5EF4-FFF2-40B4-BE49-F238E27FC236}">
              <a16:creationId xmlns:a16="http://schemas.microsoft.com/office/drawing/2014/main" id="{CD6B5B9F-8A97-47E2-9220-344C0BAD64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a:extLst>
            <a:ext uri="{FF2B5EF4-FFF2-40B4-BE49-F238E27FC236}">
              <a16:creationId xmlns:a16="http://schemas.microsoft.com/office/drawing/2014/main" id="{E8CCA2DF-5FF2-44EF-A9C6-BC3997AEAA8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a:extLst>
            <a:ext uri="{FF2B5EF4-FFF2-40B4-BE49-F238E27FC236}">
              <a16:creationId xmlns:a16="http://schemas.microsoft.com/office/drawing/2014/main" id="{D343EED4-6A8D-4506-A6D8-9AC32F16CD8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a:extLst>
            <a:ext uri="{FF2B5EF4-FFF2-40B4-BE49-F238E27FC236}">
              <a16:creationId xmlns:a16="http://schemas.microsoft.com/office/drawing/2014/main" id="{B28BAEF6-40BB-468C-8D0F-C6A9F558516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a:extLst>
            <a:ext uri="{FF2B5EF4-FFF2-40B4-BE49-F238E27FC236}">
              <a16:creationId xmlns:a16="http://schemas.microsoft.com/office/drawing/2014/main" id="{58221E94-8A33-40C1-AB47-28832132986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a:extLst>
            <a:ext uri="{FF2B5EF4-FFF2-40B4-BE49-F238E27FC236}">
              <a16:creationId xmlns:a16="http://schemas.microsoft.com/office/drawing/2014/main" id="{64E35ED8-3E2B-40E4-BF70-D67FBC60992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a:extLst>
            <a:ext uri="{FF2B5EF4-FFF2-40B4-BE49-F238E27FC236}">
              <a16:creationId xmlns:a16="http://schemas.microsoft.com/office/drawing/2014/main" id="{B950EC57-C9D2-4493-AA18-7933CC6CEA8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a:extLst>
            <a:ext uri="{FF2B5EF4-FFF2-40B4-BE49-F238E27FC236}">
              <a16:creationId xmlns:a16="http://schemas.microsoft.com/office/drawing/2014/main" id="{146112D2-7424-4ED7-87FC-66A4688A224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a:extLst>
            <a:ext uri="{FF2B5EF4-FFF2-40B4-BE49-F238E27FC236}">
              <a16:creationId xmlns:a16="http://schemas.microsoft.com/office/drawing/2014/main" id="{F4696A7B-A8B9-4535-93F9-75EB2E5B2D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a:extLst>
            <a:ext uri="{FF2B5EF4-FFF2-40B4-BE49-F238E27FC236}">
              <a16:creationId xmlns:a16="http://schemas.microsoft.com/office/drawing/2014/main" id="{7AE4E184-4075-4990-BD95-EA3D71CB16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a:extLst>
            <a:ext uri="{FF2B5EF4-FFF2-40B4-BE49-F238E27FC236}">
              <a16:creationId xmlns:a16="http://schemas.microsoft.com/office/drawing/2014/main" id="{AD7B8745-7ABA-4689-BE11-372150C3B69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a:extLst>
            <a:ext uri="{FF2B5EF4-FFF2-40B4-BE49-F238E27FC236}">
              <a16:creationId xmlns:a16="http://schemas.microsoft.com/office/drawing/2014/main" id="{B1A221F4-FEE2-4369-9E9F-279C87E8CA4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89" name="直線コネクタ 388">
          <a:extLst>
            <a:ext uri="{FF2B5EF4-FFF2-40B4-BE49-F238E27FC236}">
              <a16:creationId xmlns:a16="http://schemas.microsoft.com/office/drawing/2014/main" id="{8A839F87-79DF-4DD9-9CCA-EF3EA56D5AC2}"/>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0" name="テキスト ボックス 389">
          <a:extLst>
            <a:ext uri="{FF2B5EF4-FFF2-40B4-BE49-F238E27FC236}">
              <a16:creationId xmlns:a16="http://schemas.microsoft.com/office/drawing/2014/main" id="{A6254CD3-BD02-40CF-94F1-4F54BCC505FE}"/>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1" name="直線コネクタ 390">
          <a:extLst>
            <a:ext uri="{FF2B5EF4-FFF2-40B4-BE49-F238E27FC236}">
              <a16:creationId xmlns:a16="http://schemas.microsoft.com/office/drawing/2014/main" id="{B1F5E78A-1F72-4DE1-932A-7A0682B7A389}"/>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2" name="テキスト ボックス 391">
          <a:extLst>
            <a:ext uri="{FF2B5EF4-FFF2-40B4-BE49-F238E27FC236}">
              <a16:creationId xmlns:a16="http://schemas.microsoft.com/office/drawing/2014/main" id="{AB063B10-AB57-4EC8-A004-F1D6FC1E6D58}"/>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3" name="直線コネクタ 392">
          <a:extLst>
            <a:ext uri="{FF2B5EF4-FFF2-40B4-BE49-F238E27FC236}">
              <a16:creationId xmlns:a16="http://schemas.microsoft.com/office/drawing/2014/main" id="{E9CF49C2-DB41-4766-B90B-222903A34727}"/>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4" name="テキスト ボックス 393">
          <a:extLst>
            <a:ext uri="{FF2B5EF4-FFF2-40B4-BE49-F238E27FC236}">
              <a16:creationId xmlns:a16="http://schemas.microsoft.com/office/drawing/2014/main" id="{309B0608-A232-44D3-9544-D4805254EDC5}"/>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5" name="直線コネクタ 394">
          <a:extLst>
            <a:ext uri="{FF2B5EF4-FFF2-40B4-BE49-F238E27FC236}">
              <a16:creationId xmlns:a16="http://schemas.microsoft.com/office/drawing/2014/main" id="{9C3FBE0E-7D0C-44CD-9E7B-73DF12F5A047}"/>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6" name="テキスト ボックス 395">
          <a:extLst>
            <a:ext uri="{FF2B5EF4-FFF2-40B4-BE49-F238E27FC236}">
              <a16:creationId xmlns:a16="http://schemas.microsoft.com/office/drawing/2014/main" id="{20C0DD82-AA10-4574-9D38-826FEC74E299}"/>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7" name="直線コネクタ 396">
          <a:extLst>
            <a:ext uri="{FF2B5EF4-FFF2-40B4-BE49-F238E27FC236}">
              <a16:creationId xmlns:a16="http://schemas.microsoft.com/office/drawing/2014/main" id="{D297EA56-B5DE-47A8-B39A-3089ADDEF4F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8" name="テキスト ボックス 397">
          <a:extLst>
            <a:ext uri="{FF2B5EF4-FFF2-40B4-BE49-F238E27FC236}">
              <a16:creationId xmlns:a16="http://schemas.microsoft.com/office/drawing/2014/main" id="{A5ACE048-89E8-4711-B7B4-8F302CCCA79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9" name="【認定こども園・幼稚園・保育所】&#10;有形固定資産減価償却率グラフ枠">
          <a:extLst>
            <a:ext uri="{FF2B5EF4-FFF2-40B4-BE49-F238E27FC236}">
              <a16:creationId xmlns:a16="http://schemas.microsoft.com/office/drawing/2014/main" id="{7E2F18AF-23B1-40DE-B1AE-E38ED63D98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30480</xdr:rowOff>
    </xdr:from>
    <xdr:to>
      <xdr:col>85</xdr:col>
      <xdr:colOff>126364</xdr:colOff>
      <xdr:row>41</xdr:row>
      <xdr:rowOff>163068</xdr:rowOff>
    </xdr:to>
    <xdr:cxnSp macro="">
      <xdr:nvCxnSpPr>
        <xdr:cNvPr id="400" name="直線コネクタ 399">
          <a:extLst>
            <a:ext uri="{FF2B5EF4-FFF2-40B4-BE49-F238E27FC236}">
              <a16:creationId xmlns:a16="http://schemas.microsoft.com/office/drawing/2014/main" id="{038BE7A9-F9B6-4A15-AD0C-A2470700F4B3}"/>
            </a:ext>
          </a:extLst>
        </xdr:cNvPr>
        <xdr:cNvCxnSpPr/>
      </xdr:nvCxnSpPr>
      <xdr:spPr>
        <a:xfrm flipV="1">
          <a:off x="16318864" y="6031230"/>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166895</xdr:rowOff>
    </xdr:from>
    <xdr:ext cx="405111" cy="259045"/>
    <xdr:sp macro="" textlink="">
      <xdr:nvSpPr>
        <xdr:cNvPr id="401" name="【認定こども園・幼稚園・保育所】&#10;有形固定資産減価償却率最小値テキスト">
          <a:extLst>
            <a:ext uri="{FF2B5EF4-FFF2-40B4-BE49-F238E27FC236}">
              <a16:creationId xmlns:a16="http://schemas.microsoft.com/office/drawing/2014/main" id="{3896AD05-3CDD-46DF-B584-7AB7362B0103}"/>
            </a:ext>
          </a:extLst>
        </xdr:cNvPr>
        <xdr:cNvSpPr txBox="1"/>
      </xdr:nvSpPr>
      <xdr:spPr>
        <a:xfrm>
          <a:off x="16357600" y="7196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163068</xdr:rowOff>
    </xdr:from>
    <xdr:to>
      <xdr:col>86</xdr:col>
      <xdr:colOff>25400</xdr:colOff>
      <xdr:row>41</xdr:row>
      <xdr:rowOff>163068</xdr:rowOff>
    </xdr:to>
    <xdr:cxnSp macro="">
      <xdr:nvCxnSpPr>
        <xdr:cNvPr id="402" name="直線コネクタ 401">
          <a:extLst>
            <a:ext uri="{FF2B5EF4-FFF2-40B4-BE49-F238E27FC236}">
              <a16:creationId xmlns:a16="http://schemas.microsoft.com/office/drawing/2014/main" id="{17AB8B75-15F4-4C3D-AEE7-4686D7CAE695}"/>
            </a:ext>
          </a:extLst>
        </xdr:cNvPr>
        <xdr:cNvCxnSpPr/>
      </xdr:nvCxnSpPr>
      <xdr:spPr>
        <a:xfrm>
          <a:off x="16230600" y="7192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148607</xdr:rowOff>
    </xdr:from>
    <xdr:ext cx="405111" cy="259045"/>
    <xdr:sp macro="" textlink="">
      <xdr:nvSpPr>
        <xdr:cNvPr id="403" name="【認定こども園・幼稚園・保育所】&#10;有形固定資産減価償却率最大値テキスト">
          <a:extLst>
            <a:ext uri="{FF2B5EF4-FFF2-40B4-BE49-F238E27FC236}">
              <a16:creationId xmlns:a16="http://schemas.microsoft.com/office/drawing/2014/main" id="{56CB2556-7CA4-4CC8-A87E-1E2D75D305C6}"/>
            </a:ext>
          </a:extLst>
        </xdr:cNvPr>
        <xdr:cNvSpPr txBox="1"/>
      </xdr:nvSpPr>
      <xdr:spPr>
        <a:xfrm>
          <a:off x="16357600" y="5806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30480</xdr:rowOff>
    </xdr:from>
    <xdr:to>
      <xdr:col>86</xdr:col>
      <xdr:colOff>25400</xdr:colOff>
      <xdr:row>35</xdr:row>
      <xdr:rowOff>30480</xdr:rowOff>
    </xdr:to>
    <xdr:cxnSp macro="">
      <xdr:nvCxnSpPr>
        <xdr:cNvPr id="404" name="直線コネクタ 403">
          <a:extLst>
            <a:ext uri="{FF2B5EF4-FFF2-40B4-BE49-F238E27FC236}">
              <a16:creationId xmlns:a16="http://schemas.microsoft.com/office/drawing/2014/main" id="{5A6BEC3A-A1FB-451F-9C25-3A171C15EC28}"/>
            </a:ext>
          </a:extLst>
        </xdr:cNvPr>
        <xdr:cNvCxnSpPr/>
      </xdr:nvCxnSpPr>
      <xdr:spPr>
        <a:xfrm>
          <a:off x="16230600" y="603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31259</xdr:rowOff>
    </xdr:from>
    <xdr:ext cx="405111" cy="259045"/>
    <xdr:sp macro="" textlink="">
      <xdr:nvSpPr>
        <xdr:cNvPr id="405" name="【認定こども園・幼稚園・保育所】&#10;有形固定資産減価償却率平均値テキスト">
          <a:extLst>
            <a:ext uri="{FF2B5EF4-FFF2-40B4-BE49-F238E27FC236}">
              <a16:creationId xmlns:a16="http://schemas.microsoft.com/office/drawing/2014/main" id="{218F5382-0AB7-44A2-AE62-71DA2558213E}"/>
            </a:ext>
          </a:extLst>
        </xdr:cNvPr>
        <xdr:cNvSpPr txBox="1"/>
      </xdr:nvSpPr>
      <xdr:spPr>
        <a:xfrm>
          <a:off x="16357600" y="65463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52832</xdr:rowOff>
    </xdr:from>
    <xdr:to>
      <xdr:col>85</xdr:col>
      <xdr:colOff>177800</xdr:colOff>
      <xdr:row>38</xdr:row>
      <xdr:rowOff>154432</xdr:rowOff>
    </xdr:to>
    <xdr:sp macro="" textlink="">
      <xdr:nvSpPr>
        <xdr:cNvPr id="406" name="フローチャート: 判断 405">
          <a:extLst>
            <a:ext uri="{FF2B5EF4-FFF2-40B4-BE49-F238E27FC236}">
              <a16:creationId xmlns:a16="http://schemas.microsoft.com/office/drawing/2014/main" id="{CF144FBE-8CB7-46B8-B9B2-1CB41C535CF2}"/>
            </a:ext>
          </a:extLst>
        </xdr:cNvPr>
        <xdr:cNvSpPr/>
      </xdr:nvSpPr>
      <xdr:spPr>
        <a:xfrm>
          <a:off x="16268700" y="656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75692</xdr:rowOff>
    </xdr:from>
    <xdr:to>
      <xdr:col>81</xdr:col>
      <xdr:colOff>101600</xdr:colOff>
      <xdr:row>39</xdr:row>
      <xdr:rowOff>5842</xdr:rowOff>
    </xdr:to>
    <xdr:sp macro="" textlink="">
      <xdr:nvSpPr>
        <xdr:cNvPr id="407" name="フローチャート: 判断 406">
          <a:extLst>
            <a:ext uri="{FF2B5EF4-FFF2-40B4-BE49-F238E27FC236}">
              <a16:creationId xmlns:a16="http://schemas.microsoft.com/office/drawing/2014/main" id="{A2AC80E3-A94B-4043-96CA-352E312C1841}"/>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96266</xdr:rowOff>
    </xdr:from>
    <xdr:to>
      <xdr:col>76</xdr:col>
      <xdr:colOff>165100</xdr:colOff>
      <xdr:row>39</xdr:row>
      <xdr:rowOff>26416</xdr:rowOff>
    </xdr:to>
    <xdr:sp macro="" textlink="">
      <xdr:nvSpPr>
        <xdr:cNvPr id="408" name="フローチャート: 判断 407">
          <a:extLst>
            <a:ext uri="{FF2B5EF4-FFF2-40B4-BE49-F238E27FC236}">
              <a16:creationId xmlns:a16="http://schemas.microsoft.com/office/drawing/2014/main" id="{881C51A5-2332-4ED6-B1D8-350FA44C6DEB}"/>
            </a:ext>
          </a:extLst>
        </xdr:cNvPr>
        <xdr:cNvSpPr/>
      </xdr:nvSpPr>
      <xdr:spPr>
        <a:xfrm>
          <a:off x="14541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71120</xdr:rowOff>
    </xdr:from>
    <xdr:to>
      <xdr:col>72</xdr:col>
      <xdr:colOff>38100</xdr:colOff>
      <xdr:row>39</xdr:row>
      <xdr:rowOff>1270</xdr:rowOff>
    </xdr:to>
    <xdr:sp macro="" textlink="">
      <xdr:nvSpPr>
        <xdr:cNvPr id="409" name="フローチャート: 判断 408">
          <a:extLst>
            <a:ext uri="{FF2B5EF4-FFF2-40B4-BE49-F238E27FC236}">
              <a16:creationId xmlns:a16="http://schemas.microsoft.com/office/drawing/2014/main" id="{5FF63359-E6A5-4333-A4F4-A6B8C4BE85DF}"/>
            </a:ext>
          </a:extLst>
        </xdr:cNvPr>
        <xdr:cNvSpPr/>
      </xdr:nvSpPr>
      <xdr:spPr>
        <a:xfrm>
          <a:off x="13652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48260</xdr:rowOff>
    </xdr:from>
    <xdr:to>
      <xdr:col>67</xdr:col>
      <xdr:colOff>101600</xdr:colOff>
      <xdr:row>36</xdr:row>
      <xdr:rowOff>149860</xdr:rowOff>
    </xdr:to>
    <xdr:sp macro="" textlink="">
      <xdr:nvSpPr>
        <xdr:cNvPr id="410" name="フローチャート: 判断 409">
          <a:extLst>
            <a:ext uri="{FF2B5EF4-FFF2-40B4-BE49-F238E27FC236}">
              <a16:creationId xmlns:a16="http://schemas.microsoft.com/office/drawing/2014/main" id="{E60A8EDA-C8CB-456B-B514-F43898AC3E32}"/>
            </a:ext>
          </a:extLst>
        </xdr:cNvPr>
        <xdr:cNvSpPr/>
      </xdr:nvSpPr>
      <xdr:spPr>
        <a:xfrm>
          <a:off x="12763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1" name="テキスト ボックス 410">
          <a:extLst>
            <a:ext uri="{FF2B5EF4-FFF2-40B4-BE49-F238E27FC236}">
              <a16:creationId xmlns:a16="http://schemas.microsoft.com/office/drawing/2014/main" id="{B1B452D8-BFEF-440B-84F1-D7A54302DF3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2" name="テキスト ボックス 411">
          <a:extLst>
            <a:ext uri="{FF2B5EF4-FFF2-40B4-BE49-F238E27FC236}">
              <a16:creationId xmlns:a16="http://schemas.microsoft.com/office/drawing/2014/main" id="{9327764C-0A5E-41AF-92E3-15804A81DFFC}"/>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6A315666-7388-40E1-A794-C814A345B6C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C0B70B04-8D66-4AE4-A333-F0C673B8E8F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E894A1BA-1454-40DC-83BE-829B25BF8D6E}"/>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73406</xdr:rowOff>
    </xdr:from>
    <xdr:to>
      <xdr:col>85</xdr:col>
      <xdr:colOff>177800</xdr:colOff>
      <xdr:row>38</xdr:row>
      <xdr:rowOff>3556</xdr:rowOff>
    </xdr:to>
    <xdr:sp macro="" textlink="">
      <xdr:nvSpPr>
        <xdr:cNvPr id="416" name="楕円 415">
          <a:extLst>
            <a:ext uri="{FF2B5EF4-FFF2-40B4-BE49-F238E27FC236}">
              <a16:creationId xmlns:a16="http://schemas.microsoft.com/office/drawing/2014/main" id="{41A76EF4-705A-4930-BC06-422796480687}"/>
            </a:ext>
          </a:extLst>
        </xdr:cNvPr>
        <xdr:cNvSpPr/>
      </xdr:nvSpPr>
      <xdr:spPr>
        <a:xfrm>
          <a:off x="16268700" y="641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96283</xdr:rowOff>
    </xdr:from>
    <xdr:ext cx="405111" cy="259045"/>
    <xdr:sp macro="" textlink="">
      <xdr:nvSpPr>
        <xdr:cNvPr id="417" name="【認定こども園・幼稚園・保育所】&#10;有形固定資産減価償却率該当値テキスト">
          <a:extLst>
            <a:ext uri="{FF2B5EF4-FFF2-40B4-BE49-F238E27FC236}">
              <a16:creationId xmlns:a16="http://schemas.microsoft.com/office/drawing/2014/main" id="{6640778F-904D-4978-9CA6-3B17F378B591}"/>
            </a:ext>
          </a:extLst>
        </xdr:cNvPr>
        <xdr:cNvSpPr txBox="1"/>
      </xdr:nvSpPr>
      <xdr:spPr>
        <a:xfrm>
          <a:off x="16357600" y="6268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34544</xdr:rowOff>
    </xdr:from>
    <xdr:to>
      <xdr:col>81</xdr:col>
      <xdr:colOff>101600</xdr:colOff>
      <xdr:row>37</xdr:row>
      <xdr:rowOff>136144</xdr:rowOff>
    </xdr:to>
    <xdr:sp macro="" textlink="">
      <xdr:nvSpPr>
        <xdr:cNvPr id="418" name="楕円 417">
          <a:extLst>
            <a:ext uri="{FF2B5EF4-FFF2-40B4-BE49-F238E27FC236}">
              <a16:creationId xmlns:a16="http://schemas.microsoft.com/office/drawing/2014/main" id="{9A20BC1A-E862-4B23-A58B-39BA8AE62301}"/>
            </a:ext>
          </a:extLst>
        </xdr:cNvPr>
        <xdr:cNvSpPr/>
      </xdr:nvSpPr>
      <xdr:spPr>
        <a:xfrm>
          <a:off x="15430500" y="63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85344</xdr:rowOff>
    </xdr:from>
    <xdr:to>
      <xdr:col>85</xdr:col>
      <xdr:colOff>127000</xdr:colOff>
      <xdr:row>37</xdr:row>
      <xdr:rowOff>124206</xdr:rowOff>
    </xdr:to>
    <xdr:cxnSp macro="">
      <xdr:nvCxnSpPr>
        <xdr:cNvPr id="419" name="直線コネクタ 418">
          <a:extLst>
            <a:ext uri="{FF2B5EF4-FFF2-40B4-BE49-F238E27FC236}">
              <a16:creationId xmlns:a16="http://schemas.microsoft.com/office/drawing/2014/main" id="{EDF3D3BE-51E1-4D15-92A0-5BD9E6DBEC62}"/>
            </a:ext>
          </a:extLst>
        </xdr:cNvPr>
        <xdr:cNvCxnSpPr/>
      </xdr:nvCxnSpPr>
      <xdr:spPr>
        <a:xfrm>
          <a:off x="15481300" y="642899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164846</xdr:rowOff>
    </xdr:from>
    <xdr:to>
      <xdr:col>76</xdr:col>
      <xdr:colOff>165100</xdr:colOff>
      <xdr:row>37</xdr:row>
      <xdr:rowOff>94996</xdr:rowOff>
    </xdr:to>
    <xdr:sp macro="" textlink="">
      <xdr:nvSpPr>
        <xdr:cNvPr id="420" name="楕円 419">
          <a:extLst>
            <a:ext uri="{FF2B5EF4-FFF2-40B4-BE49-F238E27FC236}">
              <a16:creationId xmlns:a16="http://schemas.microsoft.com/office/drawing/2014/main" id="{9B2CF04D-86EF-46AF-ABA9-05293CC8A3F7}"/>
            </a:ext>
          </a:extLst>
        </xdr:cNvPr>
        <xdr:cNvSpPr/>
      </xdr:nvSpPr>
      <xdr:spPr>
        <a:xfrm>
          <a:off x="14541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44196</xdr:rowOff>
    </xdr:from>
    <xdr:to>
      <xdr:col>81</xdr:col>
      <xdr:colOff>50800</xdr:colOff>
      <xdr:row>37</xdr:row>
      <xdr:rowOff>85344</xdr:rowOff>
    </xdr:to>
    <xdr:cxnSp macro="">
      <xdr:nvCxnSpPr>
        <xdr:cNvPr id="421" name="直線コネクタ 420">
          <a:extLst>
            <a:ext uri="{FF2B5EF4-FFF2-40B4-BE49-F238E27FC236}">
              <a16:creationId xmlns:a16="http://schemas.microsoft.com/office/drawing/2014/main" id="{09E509CA-CB03-46E6-99ED-2B764CFC0BBB}"/>
            </a:ext>
          </a:extLst>
        </xdr:cNvPr>
        <xdr:cNvCxnSpPr/>
      </xdr:nvCxnSpPr>
      <xdr:spPr>
        <a:xfrm>
          <a:off x="14592300" y="638784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121412</xdr:rowOff>
    </xdr:from>
    <xdr:to>
      <xdr:col>72</xdr:col>
      <xdr:colOff>38100</xdr:colOff>
      <xdr:row>37</xdr:row>
      <xdr:rowOff>51562</xdr:rowOff>
    </xdr:to>
    <xdr:sp macro="" textlink="">
      <xdr:nvSpPr>
        <xdr:cNvPr id="422" name="楕円 421">
          <a:extLst>
            <a:ext uri="{FF2B5EF4-FFF2-40B4-BE49-F238E27FC236}">
              <a16:creationId xmlns:a16="http://schemas.microsoft.com/office/drawing/2014/main" id="{78044846-0AC0-4FE3-904C-A571A3715641}"/>
            </a:ext>
          </a:extLst>
        </xdr:cNvPr>
        <xdr:cNvSpPr/>
      </xdr:nvSpPr>
      <xdr:spPr>
        <a:xfrm>
          <a:off x="13652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762</xdr:rowOff>
    </xdr:from>
    <xdr:to>
      <xdr:col>76</xdr:col>
      <xdr:colOff>114300</xdr:colOff>
      <xdr:row>37</xdr:row>
      <xdr:rowOff>44196</xdr:rowOff>
    </xdr:to>
    <xdr:cxnSp macro="">
      <xdr:nvCxnSpPr>
        <xdr:cNvPr id="423" name="直線コネクタ 422">
          <a:extLst>
            <a:ext uri="{FF2B5EF4-FFF2-40B4-BE49-F238E27FC236}">
              <a16:creationId xmlns:a16="http://schemas.microsoft.com/office/drawing/2014/main" id="{0501A473-A476-4F34-96EE-0F956EA87863}"/>
            </a:ext>
          </a:extLst>
        </xdr:cNvPr>
        <xdr:cNvCxnSpPr/>
      </xdr:nvCxnSpPr>
      <xdr:spPr>
        <a:xfrm>
          <a:off x="13703300" y="63444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168419</xdr:rowOff>
    </xdr:from>
    <xdr:ext cx="405111" cy="259045"/>
    <xdr:sp macro="" textlink="">
      <xdr:nvSpPr>
        <xdr:cNvPr id="424" name="n_1aveValue【認定こども園・幼稚園・保育所】&#10;有形固定資産減価償却率">
          <a:extLst>
            <a:ext uri="{FF2B5EF4-FFF2-40B4-BE49-F238E27FC236}">
              <a16:creationId xmlns:a16="http://schemas.microsoft.com/office/drawing/2014/main" id="{4FA0562F-01B1-42E7-9C09-9B92F376C023}"/>
            </a:ext>
          </a:extLst>
        </xdr:cNvPr>
        <xdr:cNvSpPr txBox="1"/>
      </xdr:nvSpPr>
      <xdr:spPr>
        <a:xfrm>
          <a:off x="15266044" y="6683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17543</xdr:rowOff>
    </xdr:from>
    <xdr:ext cx="405111" cy="259045"/>
    <xdr:sp macro="" textlink="">
      <xdr:nvSpPr>
        <xdr:cNvPr id="425" name="n_2aveValue【認定こども園・幼稚園・保育所】&#10;有形固定資産減価償却率">
          <a:extLst>
            <a:ext uri="{FF2B5EF4-FFF2-40B4-BE49-F238E27FC236}">
              <a16:creationId xmlns:a16="http://schemas.microsoft.com/office/drawing/2014/main" id="{2ACEDF13-40F5-4DDF-9BFA-D94900A70E05}"/>
            </a:ext>
          </a:extLst>
        </xdr:cNvPr>
        <xdr:cNvSpPr txBox="1"/>
      </xdr:nvSpPr>
      <xdr:spPr>
        <a:xfrm>
          <a:off x="14389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163847</xdr:rowOff>
    </xdr:from>
    <xdr:ext cx="405111" cy="259045"/>
    <xdr:sp macro="" textlink="">
      <xdr:nvSpPr>
        <xdr:cNvPr id="426" name="n_3aveValue【認定こども園・幼稚園・保育所】&#10;有形固定資産減価償却率">
          <a:extLst>
            <a:ext uri="{FF2B5EF4-FFF2-40B4-BE49-F238E27FC236}">
              <a16:creationId xmlns:a16="http://schemas.microsoft.com/office/drawing/2014/main" id="{A159A45B-C530-4E42-89D5-01F41DB9C3F6}"/>
            </a:ext>
          </a:extLst>
        </xdr:cNvPr>
        <xdr:cNvSpPr txBox="1"/>
      </xdr:nvSpPr>
      <xdr:spPr>
        <a:xfrm>
          <a:off x="13500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27" name="n_4aveValue【認定こども園・幼稚園・保育所】&#10;有形固定資産減価償却率">
          <a:extLst>
            <a:ext uri="{FF2B5EF4-FFF2-40B4-BE49-F238E27FC236}">
              <a16:creationId xmlns:a16="http://schemas.microsoft.com/office/drawing/2014/main" id="{20F8856C-5A2B-459C-A3BB-BF54025E9CF3}"/>
            </a:ext>
          </a:extLst>
        </xdr:cNvPr>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152671</xdr:rowOff>
    </xdr:from>
    <xdr:ext cx="405111" cy="259045"/>
    <xdr:sp macro="" textlink="">
      <xdr:nvSpPr>
        <xdr:cNvPr id="428" name="n_1mainValue【認定こども園・幼稚園・保育所】&#10;有形固定資産減価償却率">
          <a:extLst>
            <a:ext uri="{FF2B5EF4-FFF2-40B4-BE49-F238E27FC236}">
              <a16:creationId xmlns:a16="http://schemas.microsoft.com/office/drawing/2014/main" id="{1BE9EB61-01D5-4E61-8EFC-2F6542BEEFE6}"/>
            </a:ext>
          </a:extLst>
        </xdr:cNvPr>
        <xdr:cNvSpPr txBox="1"/>
      </xdr:nvSpPr>
      <xdr:spPr>
        <a:xfrm>
          <a:off x="15266044" y="615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111523</xdr:rowOff>
    </xdr:from>
    <xdr:ext cx="405111" cy="259045"/>
    <xdr:sp macro="" textlink="">
      <xdr:nvSpPr>
        <xdr:cNvPr id="429" name="n_2mainValue【認定こども園・幼稚園・保育所】&#10;有形固定資産減価償却率">
          <a:extLst>
            <a:ext uri="{FF2B5EF4-FFF2-40B4-BE49-F238E27FC236}">
              <a16:creationId xmlns:a16="http://schemas.microsoft.com/office/drawing/2014/main" id="{549D9853-C2F1-4F7C-B087-DA9F6571DA4B}"/>
            </a:ext>
          </a:extLst>
        </xdr:cNvPr>
        <xdr:cNvSpPr txBox="1"/>
      </xdr:nvSpPr>
      <xdr:spPr>
        <a:xfrm>
          <a:off x="143897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68089</xdr:rowOff>
    </xdr:from>
    <xdr:ext cx="405111" cy="259045"/>
    <xdr:sp macro="" textlink="">
      <xdr:nvSpPr>
        <xdr:cNvPr id="430" name="n_3mainValue【認定こども園・幼稚園・保育所】&#10;有形固定資産減価償却率">
          <a:extLst>
            <a:ext uri="{FF2B5EF4-FFF2-40B4-BE49-F238E27FC236}">
              <a16:creationId xmlns:a16="http://schemas.microsoft.com/office/drawing/2014/main" id="{102529C0-B3C2-4930-A0A4-B8C6882BBB9D}"/>
            </a:ext>
          </a:extLst>
        </xdr:cNvPr>
        <xdr:cNvSpPr txBox="1"/>
      </xdr:nvSpPr>
      <xdr:spPr>
        <a:xfrm>
          <a:off x="13500744" y="606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885B7D32-EA95-4E3A-B3CD-C064CAED70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A261AE98-0411-4252-948F-8313FB3D4AE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B7F8AB4B-35CF-4F34-9C1C-45508295175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985C69D9-C854-4DED-8511-21BECA5086B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ADD45258-34CD-47AB-A4BF-492F49EDB6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C1AEE41F-3A31-4885-83E2-60CAED5B277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9C4DBD24-6EBF-4FB1-8378-371AE37300F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02ABBC5B-441D-4DA5-B7EB-B1BF666A9F5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02A30DCF-DB34-4E3D-91FC-551F4B6E000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473BE330-75E8-4C22-8E1F-8A0398FDDD7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41" name="テキスト ボックス 440">
          <a:extLst>
            <a:ext uri="{FF2B5EF4-FFF2-40B4-BE49-F238E27FC236}">
              <a16:creationId xmlns:a16="http://schemas.microsoft.com/office/drawing/2014/main" id="{7939EDE8-E5E7-41D5-9ED4-B8BBE1AC131C}"/>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a:extLst>
            <a:ext uri="{FF2B5EF4-FFF2-40B4-BE49-F238E27FC236}">
              <a16:creationId xmlns:a16="http://schemas.microsoft.com/office/drawing/2014/main" id="{19F1138E-781A-4F72-9AC0-B97E027BF327}"/>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a:extLst>
            <a:ext uri="{FF2B5EF4-FFF2-40B4-BE49-F238E27FC236}">
              <a16:creationId xmlns:a16="http://schemas.microsoft.com/office/drawing/2014/main" id="{484FCC97-B647-4721-B455-67BD91054E18}"/>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a:extLst>
            <a:ext uri="{FF2B5EF4-FFF2-40B4-BE49-F238E27FC236}">
              <a16:creationId xmlns:a16="http://schemas.microsoft.com/office/drawing/2014/main" id="{02CD32B3-9B29-4752-A56A-C91E1CF92E79}"/>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a:extLst>
            <a:ext uri="{FF2B5EF4-FFF2-40B4-BE49-F238E27FC236}">
              <a16:creationId xmlns:a16="http://schemas.microsoft.com/office/drawing/2014/main" id="{9953BA07-2979-460E-811F-B5AAE8AF824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a:extLst>
            <a:ext uri="{FF2B5EF4-FFF2-40B4-BE49-F238E27FC236}">
              <a16:creationId xmlns:a16="http://schemas.microsoft.com/office/drawing/2014/main" id="{1B31652B-27D4-4695-9A0C-BAAC9139605A}"/>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a:extLst>
            <a:ext uri="{FF2B5EF4-FFF2-40B4-BE49-F238E27FC236}">
              <a16:creationId xmlns:a16="http://schemas.microsoft.com/office/drawing/2014/main" id="{B580A5B3-F6FE-400E-8B77-1C298ABC0AB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a:extLst>
            <a:ext uri="{FF2B5EF4-FFF2-40B4-BE49-F238E27FC236}">
              <a16:creationId xmlns:a16="http://schemas.microsoft.com/office/drawing/2014/main" id="{674411C5-4EA6-4104-84A6-D6E48AEB24A2}"/>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a:extLst>
            <a:ext uri="{FF2B5EF4-FFF2-40B4-BE49-F238E27FC236}">
              <a16:creationId xmlns:a16="http://schemas.microsoft.com/office/drawing/2014/main" id="{9E89A3AF-D509-4C83-9CB2-8D92353FE28A}"/>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a:extLst>
            <a:ext uri="{FF2B5EF4-FFF2-40B4-BE49-F238E27FC236}">
              <a16:creationId xmlns:a16="http://schemas.microsoft.com/office/drawing/2014/main" id="{C1BC5AC5-AB6B-429D-9E07-84458B0D6784}"/>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a:extLst>
            <a:ext uri="{FF2B5EF4-FFF2-40B4-BE49-F238E27FC236}">
              <a16:creationId xmlns:a16="http://schemas.microsoft.com/office/drawing/2014/main" id="{A1B90E71-D292-4BAC-8B0C-F5E83ECD9845}"/>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a:extLst>
            <a:ext uri="{FF2B5EF4-FFF2-40B4-BE49-F238E27FC236}">
              <a16:creationId xmlns:a16="http://schemas.microsoft.com/office/drawing/2014/main" id="{3B571A61-E3AC-4B0D-A97D-45A046FEE67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a:extLst>
            <a:ext uri="{FF2B5EF4-FFF2-40B4-BE49-F238E27FC236}">
              <a16:creationId xmlns:a16="http://schemas.microsoft.com/office/drawing/2014/main" id="{15CDAEFF-6718-499B-9145-4B33663381B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a:extLst>
            <a:ext uri="{FF2B5EF4-FFF2-40B4-BE49-F238E27FC236}">
              <a16:creationId xmlns:a16="http://schemas.microsoft.com/office/drawing/2014/main" id="{BC69D992-C6CA-4200-8A02-9FB3E8A50B9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0</xdr:rowOff>
    </xdr:from>
    <xdr:to>
      <xdr:col>116</xdr:col>
      <xdr:colOff>62864</xdr:colOff>
      <xdr:row>42</xdr:row>
      <xdr:rowOff>38100</xdr:rowOff>
    </xdr:to>
    <xdr:cxnSp macro="">
      <xdr:nvCxnSpPr>
        <xdr:cNvPr id="455" name="直線コネクタ 454">
          <a:extLst>
            <a:ext uri="{FF2B5EF4-FFF2-40B4-BE49-F238E27FC236}">
              <a16:creationId xmlns:a16="http://schemas.microsoft.com/office/drawing/2014/main" id="{C8405B53-A211-4D61-AFE2-8B802A72E7F7}"/>
            </a:ext>
          </a:extLst>
        </xdr:cNvPr>
        <xdr:cNvCxnSpPr/>
      </xdr:nvCxnSpPr>
      <xdr:spPr>
        <a:xfrm flipV="1">
          <a:off x="22160864" y="5829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41927</xdr:rowOff>
    </xdr:from>
    <xdr:ext cx="469744" cy="259045"/>
    <xdr:sp macro="" textlink="">
      <xdr:nvSpPr>
        <xdr:cNvPr id="456" name="【認定こども園・幼稚園・保育所】&#10;一人当たり面積最小値テキスト">
          <a:extLst>
            <a:ext uri="{FF2B5EF4-FFF2-40B4-BE49-F238E27FC236}">
              <a16:creationId xmlns:a16="http://schemas.microsoft.com/office/drawing/2014/main" id="{3E1C7606-4940-47D4-A79C-245B066CBC36}"/>
            </a:ext>
          </a:extLst>
        </xdr:cNvPr>
        <xdr:cNvSpPr txBox="1"/>
      </xdr:nvSpPr>
      <xdr:spPr>
        <a:xfrm>
          <a:off x="22199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38100</xdr:rowOff>
    </xdr:from>
    <xdr:to>
      <xdr:col>116</xdr:col>
      <xdr:colOff>152400</xdr:colOff>
      <xdr:row>42</xdr:row>
      <xdr:rowOff>38100</xdr:rowOff>
    </xdr:to>
    <xdr:cxnSp macro="">
      <xdr:nvCxnSpPr>
        <xdr:cNvPr id="457" name="直線コネクタ 456">
          <a:extLst>
            <a:ext uri="{FF2B5EF4-FFF2-40B4-BE49-F238E27FC236}">
              <a16:creationId xmlns:a16="http://schemas.microsoft.com/office/drawing/2014/main" id="{DCFD60AF-9669-4760-B0B9-D7A7D890EA56}"/>
            </a:ext>
          </a:extLst>
        </xdr:cNvPr>
        <xdr:cNvCxnSpPr/>
      </xdr:nvCxnSpPr>
      <xdr:spPr>
        <a:xfrm>
          <a:off x="22072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118127</xdr:rowOff>
    </xdr:from>
    <xdr:ext cx="469744" cy="259045"/>
    <xdr:sp macro="" textlink="">
      <xdr:nvSpPr>
        <xdr:cNvPr id="458" name="【認定こども園・幼稚園・保育所】&#10;一人当たり面積最大値テキスト">
          <a:extLst>
            <a:ext uri="{FF2B5EF4-FFF2-40B4-BE49-F238E27FC236}">
              <a16:creationId xmlns:a16="http://schemas.microsoft.com/office/drawing/2014/main" id="{2AD24F23-2228-46A3-BC27-7D991F3D1EB4}"/>
            </a:ext>
          </a:extLst>
        </xdr:cNvPr>
        <xdr:cNvSpPr txBox="1"/>
      </xdr:nvSpPr>
      <xdr:spPr>
        <a:xfrm>
          <a:off x="22199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0</xdr:rowOff>
    </xdr:from>
    <xdr:to>
      <xdr:col>116</xdr:col>
      <xdr:colOff>152400</xdr:colOff>
      <xdr:row>34</xdr:row>
      <xdr:rowOff>0</xdr:rowOff>
    </xdr:to>
    <xdr:cxnSp macro="">
      <xdr:nvCxnSpPr>
        <xdr:cNvPr id="459" name="直線コネクタ 458">
          <a:extLst>
            <a:ext uri="{FF2B5EF4-FFF2-40B4-BE49-F238E27FC236}">
              <a16:creationId xmlns:a16="http://schemas.microsoft.com/office/drawing/2014/main" id="{B367AC7A-AAB2-4394-8890-B4CE5C8DFBD4}"/>
            </a:ext>
          </a:extLst>
        </xdr:cNvPr>
        <xdr:cNvCxnSpPr/>
      </xdr:nvCxnSpPr>
      <xdr:spPr>
        <a:xfrm>
          <a:off x="22072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60" name="【認定こども園・幼稚園・保育所】&#10;一人当たり面積平均値テキスト">
          <a:extLst>
            <a:ext uri="{FF2B5EF4-FFF2-40B4-BE49-F238E27FC236}">
              <a16:creationId xmlns:a16="http://schemas.microsoft.com/office/drawing/2014/main" id="{6F2E33F6-D970-4562-A27C-B5F1ADD2BAF4}"/>
            </a:ext>
          </a:extLst>
        </xdr:cNvPr>
        <xdr:cNvSpPr txBox="1"/>
      </xdr:nvSpPr>
      <xdr:spPr>
        <a:xfrm>
          <a:off x="22199600" y="65798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61" name="フローチャート: 判断 460">
          <a:extLst>
            <a:ext uri="{FF2B5EF4-FFF2-40B4-BE49-F238E27FC236}">
              <a16:creationId xmlns:a16="http://schemas.microsoft.com/office/drawing/2014/main" id="{0A3101CD-E630-4183-9EE8-F037F22EBBF3}"/>
            </a:ext>
          </a:extLst>
        </xdr:cNvPr>
        <xdr:cNvSpPr/>
      </xdr:nvSpPr>
      <xdr:spPr>
        <a:xfrm>
          <a:off x="22110700" y="660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63500</xdr:rowOff>
    </xdr:from>
    <xdr:to>
      <xdr:col>112</xdr:col>
      <xdr:colOff>38100</xdr:colOff>
      <xdr:row>38</xdr:row>
      <xdr:rowOff>165100</xdr:rowOff>
    </xdr:to>
    <xdr:sp macro="" textlink="">
      <xdr:nvSpPr>
        <xdr:cNvPr id="462" name="フローチャート: 判断 461">
          <a:extLst>
            <a:ext uri="{FF2B5EF4-FFF2-40B4-BE49-F238E27FC236}">
              <a16:creationId xmlns:a16="http://schemas.microsoft.com/office/drawing/2014/main" id="{3FC487BF-85AB-45DD-9D8D-F67D78E40B7E}"/>
            </a:ext>
          </a:extLst>
        </xdr:cNvPr>
        <xdr:cNvSpPr/>
      </xdr:nvSpPr>
      <xdr:spPr>
        <a:xfrm>
          <a:off x="21272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71120</xdr:rowOff>
    </xdr:from>
    <xdr:to>
      <xdr:col>107</xdr:col>
      <xdr:colOff>101600</xdr:colOff>
      <xdr:row>39</xdr:row>
      <xdr:rowOff>1270</xdr:rowOff>
    </xdr:to>
    <xdr:sp macro="" textlink="">
      <xdr:nvSpPr>
        <xdr:cNvPr id="463" name="フローチャート: 判断 462">
          <a:extLst>
            <a:ext uri="{FF2B5EF4-FFF2-40B4-BE49-F238E27FC236}">
              <a16:creationId xmlns:a16="http://schemas.microsoft.com/office/drawing/2014/main" id="{46CD239D-4019-4FCA-994D-CD49AECF2C47}"/>
            </a:ext>
          </a:extLst>
        </xdr:cNvPr>
        <xdr:cNvSpPr/>
      </xdr:nvSpPr>
      <xdr:spPr>
        <a:xfrm>
          <a:off x="2038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44450</xdr:rowOff>
    </xdr:from>
    <xdr:to>
      <xdr:col>102</xdr:col>
      <xdr:colOff>165100</xdr:colOff>
      <xdr:row>37</xdr:row>
      <xdr:rowOff>146050</xdr:rowOff>
    </xdr:to>
    <xdr:sp macro="" textlink="">
      <xdr:nvSpPr>
        <xdr:cNvPr id="464" name="フローチャート: 判断 463">
          <a:extLst>
            <a:ext uri="{FF2B5EF4-FFF2-40B4-BE49-F238E27FC236}">
              <a16:creationId xmlns:a16="http://schemas.microsoft.com/office/drawing/2014/main" id="{62DA151F-8349-476D-BCAC-EC6FB6F613B3}"/>
            </a:ext>
          </a:extLst>
        </xdr:cNvPr>
        <xdr:cNvSpPr/>
      </xdr:nvSpPr>
      <xdr:spPr>
        <a:xfrm>
          <a:off x="19494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120650</xdr:rowOff>
    </xdr:from>
    <xdr:to>
      <xdr:col>98</xdr:col>
      <xdr:colOff>38100</xdr:colOff>
      <xdr:row>38</xdr:row>
      <xdr:rowOff>50800</xdr:rowOff>
    </xdr:to>
    <xdr:sp macro="" textlink="">
      <xdr:nvSpPr>
        <xdr:cNvPr id="465" name="フローチャート: 判断 464">
          <a:extLst>
            <a:ext uri="{FF2B5EF4-FFF2-40B4-BE49-F238E27FC236}">
              <a16:creationId xmlns:a16="http://schemas.microsoft.com/office/drawing/2014/main" id="{2037F201-045B-4D8A-AE0B-4DEAEE31522C}"/>
            </a:ext>
          </a:extLst>
        </xdr:cNvPr>
        <xdr:cNvSpPr/>
      </xdr:nvSpPr>
      <xdr:spPr>
        <a:xfrm>
          <a:off x="18605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37593543-23C1-4F09-92EE-BB7E6471A29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35027FC7-AE1E-4275-B8A8-FADC2B5AAD4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D92CB193-C5E4-4E02-B746-9CB876D181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3BF9F3D3-2B6E-48F0-82B1-E0A61B54C0A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EDAE04DE-62CB-43EE-9EC6-6CCAD4726FD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71" name="楕円 470">
          <a:extLst>
            <a:ext uri="{FF2B5EF4-FFF2-40B4-BE49-F238E27FC236}">
              <a16:creationId xmlns:a16="http://schemas.microsoft.com/office/drawing/2014/main" id="{9BA22399-AA5B-4722-B9D3-D118BD688863}"/>
            </a:ext>
          </a:extLst>
        </xdr:cNvPr>
        <xdr:cNvSpPr/>
      </xdr:nvSpPr>
      <xdr:spPr>
        <a:xfrm>
          <a:off x="22110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10177</xdr:rowOff>
    </xdr:from>
    <xdr:ext cx="469744" cy="259045"/>
    <xdr:sp macro="" textlink="">
      <xdr:nvSpPr>
        <xdr:cNvPr id="472" name="【認定こども園・幼稚園・保育所】&#10;一人当たり面積該当値テキスト">
          <a:extLst>
            <a:ext uri="{FF2B5EF4-FFF2-40B4-BE49-F238E27FC236}">
              <a16:creationId xmlns:a16="http://schemas.microsoft.com/office/drawing/2014/main" id="{F66052F8-1D59-4381-9712-BBC32B188AE9}"/>
            </a:ext>
          </a:extLst>
        </xdr:cNvPr>
        <xdr:cNvSpPr txBox="1"/>
      </xdr:nvSpPr>
      <xdr:spPr>
        <a:xfrm>
          <a:off x="22199600"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151130</xdr:rowOff>
    </xdr:from>
    <xdr:to>
      <xdr:col>112</xdr:col>
      <xdr:colOff>38100</xdr:colOff>
      <xdr:row>38</xdr:row>
      <xdr:rowOff>81280</xdr:rowOff>
    </xdr:to>
    <xdr:sp macro="" textlink="">
      <xdr:nvSpPr>
        <xdr:cNvPr id="473" name="楕円 472">
          <a:extLst>
            <a:ext uri="{FF2B5EF4-FFF2-40B4-BE49-F238E27FC236}">
              <a16:creationId xmlns:a16="http://schemas.microsoft.com/office/drawing/2014/main" id="{0706066A-3A0D-4ACB-83B4-9573C91A82EF}"/>
            </a:ext>
          </a:extLst>
        </xdr:cNvPr>
        <xdr:cNvSpPr/>
      </xdr:nvSpPr>
      <xdr:spPr>
        <a:xfrm>
          <a:off x="21272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30480</xdr:rowOff>
    </xdr:from>
    <xdr:to>
      <xdr:col>116</xdr:col>
      <xdr:colOff>63500</xdr:colOff>
      <xdr:row>38</xdr:row>
      <xdr:rowOff>38100</xdr:rowOff>
    </xdr:to>
    <xdr:cxnSp macro="">
      <xdr:nvCxnSpPr>
        <xdr:cNvPr id="474" name="直線コネクタ 473">
          <a:extLst>
            <a:ext uri="{FF2B5EF4-FFF2-40B4-BE49-F238E27FC236}">
              <a16:creationId xmlns:a16="http://schemas.microsoft.com/office/drawing/2014/main" id="{CEA4D15C-D9F5-47AE-AA98-E4BB1A828910}"/>
            </a:ext>
          </a:extLst>
        </xdr:cNvPr>
        <xdr:cNvCxnSpPr/>
      </xdr:nvCxnSpPr>
      <xdr:spPr>
        <a:xfrm>
          <a:off x="21323300" y="6545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151130</xdr:rowOff>
    </xdr:from>
    <xdr:to>
      <xdr:col>107</xdr:col>
      <xdr:colOff>101600</xdr:colOff>
      <xdr:row>38</xdr:row>
      <xdr:rowOff>81280</xdr:rowOff>
    </xdr:to>
    <xdr:sp macro="" textlink="">
      <xdr:nvSpPr>
        <xdr:cNvPr id="475" name="楕円 474">
          <a:extLst>
            <a:ext uri="{FF2B5EF4-FFF2-40B4-BE49-F238E27FC236}">
              <a16:creationId xmlns:a16="http://schemas.microsoft.com/office/drawing/2014/main" id="{361071B2-015C-45A1-83B8-B3E670E2DC46}"/>
            </a:ext>
          </a:extLst>
        </xdr:cNvPr>
        <xdr:cNvSpPr/>
      </xdr:nvSpPr>
      <xdr:spPr>
        <a:xfrm>
          <a:off x="20383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30480</xdr:rowOff>
    </xdr:from>
    <xdr:to>
      <xdr:col>111</xdr:col>
      <xdr:colOff>177800</xdr:colOff>
      <xdr:row>38</xdr:row>
      <xdr:rowOff>30480</xdr:rowOff>
    </xdr:to>
    <xdr:cxnSp macro="">
      <xdr:nvCxnSpPr>
        <xdr:cNvPr id="476" name="直線コネクタ 475">
          <a:extLst>
            <a:ext uri="{FF2B5EF4-FFF2-40B4-BE49-F238E27FC236}">
              <a16:creationId xmlns:a16="http://schemas.microsoft.com/office/drawing/2014/main" id="{3D07FB51-C44E-44E6-B785-E6138DF4A127}"/>
            </a:ext>
          </a:extLst>
        </xdr:cNvPr>
        <xdr:cNvCxnSpPr/>
      </xdr:nvCxnSpPr>
      <xdr:spPr>
        <a:xfrm>
          <a:off x="20434300" y="6545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10160</xdr:rowOff>
    </xdr:from>
    <xdr:to>
      <xdr:col>102</xdr:col>
      <xdr:colOff>165100</xdr:colOff>
      <xdr:row>38</xdr:row>
      <xdr:rowOff>111760</xdr:rowOff>
    </xdr:to>
    <xdr:sp macro="" textlink="">
      <xdr:nvSpPr>
        <xdr:cNvPr id="477" name="楕円 476">
          <a:extLst>
            <a:ext uri="{FF2B5EF4-FFF2-40B4-BE49-F238E27FC236}">
              <a16:creationId xmlns:a16="http://schemas.microsoft.com/office/drawing/2014/main" id="{0205BE49-C815-4F94-88CB-A31CF223DB73}"/>
            </a:ext>
          </a:extLst>
        </xdr:cNvPr>
        <xdr:cNvSpPr/>
      </xdr:nvSpPr>
      <xdr:spPr>
        <a:xfrm>
          <a:off x="19494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30480</xdr:rowOff>
    </xdr:from>
    <xdr:to>
      <xdr:col>107</xdr:col>
      <xdr:colOff>50800</xdr:colOff>
      <xdr:row>38</xdr:row>
      <xdr:rowOff>60960</xdr:rowOff>
    </xdr:to>
    <xdr:cxnSp macro="">
      <xdr:nvCxnSpPr>
        <xdr:cNvPr id="478" name="直線コネクタ 477">
          <a:extLst>
            <a:ext uri="{FF2B5EF4-FFF2-40B4-BE49-F238E27FC236}">
              <a16:creationId xmlns:a16="http://schemas.microsoft.com/office/drawing/2014/main" id="{9964E1BA-3704-40E0-A8DA-7C9DAAEBB226}"/>
            </a:ext>
          </a:extLst>
        </xdr:cNvPr>
        <xdr:cNvCxnSpPr/>
      </xdr:nvCxnSpPr>
      <xdr:spPr>
        <a:xfrm flipV="1">
          <a:off x="19545300" y="6545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156227</xdr:rowOff>
    </xdr:from>
    <xdr:ext cx="469744" cy="259045"/>
    <xdr:sp macro="" textlink="">
      <xdr:nvSpPr>
        <xdr:cNvPr id="479" name="n_1aveValue【認定こども園・幼稚園・保育所】&#10;一人当たり面積">
          <a:extLst>
            <a:ext uri="{FF2B5EF4-FFF2-40B4-BE49-F238E27FC236}">
              <a16:creationId xmlns:a16="http://schemas.microsoft.com/office/drawing/2014/main" id="{BC22D068-8C01-47F1-96E7-C32444A994B1}"/>
            </a:ext>
          </a:extLst>
        </xdr:cNvPr>
        <xdr:cNvSpPr txBox="1"/>
      </xdr:nvSpPr>
      <xdr:spPr>
        <a:xfrm>
          <a:off x="21075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163847</xdr:rowOff>
    </xdr:from>
    <xdr:ext cx="469744" cy="259045"/>
    <xdr:sp macro="" textlink="">
      <xdr:nvSpPr>
        <xdr:cNvPr id="480" name="n_2aveValue【認定こども園・幼稚園・保育所】&#10;一人当たり面積">
          <a:extLst>
            <a:ext uri="{FF2B5EF4-FFF2-40B4-BE49-F238E27FC236}">
              <a16:creationId xmlns:a16="http://schemas.microsoft.com/office/drawing/2014/main" id="{37A84EE7-9285-4EE0-9241-B599543E738A}"/>
            </a:ext>
          </a:extLst>
        </xdr:cNvPr>
        <xdr:cNvSpPr txBox="1"/>
      </xdr:nvSpPr>
      <xdr:spPr>
        <a:xfrm>
          <a:off x="20199427" y="667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162577</xdr:rowOff>
    </xdr:from>
    <xdr:ext cx="469744" cy="259045"/>
    <xdr:sp macro="" textlink="">
      <xdr:nvSpPr>
        <xdr:cNvPr id="481" name="n_3aveValue【認定こども園・幼稚園・保育所】&#10;一人当たり面積">
          <a:extLst>
            <a:ext uri="{FF2B5EF4-FFF2-40B4-BE49-F238E27FC236}">
              <a16:creationId xmlns:a16="http://schemas.microsoft.com/office/drawing/2014/main" id="{E1510586-FFB3-44F2-89BF-FE10FE1340C5}"/>
            </a:ext>
          </a:extLst>
        </xdr:cNvPr>
        <xdr:cNvSpPr txBox="1"/>
      </xdr:nvSpPr>
      <xdr:spPr>
        <a:xfrm>
          <a:off x="19310427" y="61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67327</xdr:rowOff>
    </xdr:from>
    <xdr:ext cx="469744" cy="259045"/>
    <xdr:sp macro="" textlink="">
      <xdr:nvSpPr>
        <xdr:cNvPr id="482" name="n_4aveValue【認定こども園・幼稚園・保育所】&#10;一人当たり面積">
          <a:extLst>
            <a:ext uri="{FF2B5EF4-FFF2-40B4-BE49-F238E27FC236}">
              <a16:creationId xmlns:a16="http://schemas.microsoft.com/office/drawing/2014/main" id="{96EC0E7D-2FB9-454A-9FB6-1392B027A597}"/>
            </a:ext>
          </a:extLst>
        </xdr:cNvPr>
        <xdr:cNvSpPr txBox="1"/>
      </xdr:nvSpPr>
      <xdr:spPr>
        <a:xfrm>
          <a:off x="18421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97807</xdr:rowOff>
    </xdr:from>
    <xdr:ext cx="469744" cy="259045"/>
    <xdr:sp macro="" textlink="">
      <xdr:nvSpPr>
        <xdr:cNvPr id="483" name="n_1mainValue【認定こども園・幼稚園・保育所】&#10;一人当たり面積">
          <a:extLst>
            <a:ext uri="{FF2B5EF4-FFF2-40B4-BE49-F238E27FC236}">
              <a16:creationId xmlns:a16="http://schemas.microsoft.com/office/drawing/2014/main" id="{D4D9B2EB-3E7A-47AA-9FE8-DBB2441B3808}"/>
            </a:ext>
          </a:extLst>
        </xdr:cNvPr>
        <xdr:cNvSpPr txBox="1"/>
      </xdr:nvSpPr>
      <xdr:spPr>
        <a:xfrm>
          <a:off x="21075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97807</xdr:rowOff>
    </xdr:from>
    <xdr:ext cx="469744" cy="259045"/>
    <xdr:sp macro="" textlink="">
      <xdr:nvSpPr>
        <xdr:cNvPr id="484" name="n_2mainValue【認定こども園・幼稚園・保育所】&#10;一人当たり面積">
          <a:extLst>
            <a:ext uri="{FF2B5EF4-FFF2-40B4-BE49-F238E27FC236}">
              <a16:creationId xmlns:a16="http://schemas.microsoft.com/office/drawing/2014/main" id="{298C89C7-7977-4382-8EB7-A12A3811DE22}"/>
            </a:ext>
          </a:extLst>
        </xdr:cNvPr>
        <xdr:cNvSpPr txBox="1"/>
      </xdr:nvSpPr>
      <xdr:spPr>
        <a:xfrm>
          <a:off x="201994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102887</xdr:rowOff>
    </xdr:from>
    <xdr:ext cx="469744" cy="259045"/>
    <xdr:sp macro="" textlink="">
      <xdr:nvSpPr>
        <xdr:cNvPr id="485" name="n_3mainValue【認定こども園・幼稚園・保育所】&#10;一人当たり面積">
          <a:extLst>
            <a:ext uri="{FF2B5EF4-FFF2-40B4-BE49-F238E27FC236}">
              <a16:creationId xmlns:a16="http://schemas.microsoft.com/office/drawing/2014/main" id="{BEBDBA71-6D10-47B1-A093-DC258E7F0572}"/>
            </a:ext>
          </a:extLst>
        </xdr:cNvPr>
        <xdr:cNvSpPr txBox="1"/>
      </xdr:nvSpPr>
      <xdr:spPr>
        <a:xfrm>
          <a:off x="19310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a:extLst>
            <a:ext uri="{FF2B5EF4-FFF2-40B4-BE49-F238E27FC236}">
              <a16:creationId xmlns:a16="http://schemas.microsoft.com/office/drawing/2014/main" id="{09B1729D-45E8-48A6-A3CC-939E52AEBCA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a:extLst>
            <a:ext uri="{FF2B5EF4-FFF2-40B4-BE49-F238E27FC236}">
              <a16:creationId xmlns:a16="http://schemas.microsoft.com/office/drawing/2014/main" id="{41C45DF5-C957-4D82-90D5-420C7455207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a:extLst>
            <a:ext uri="{FF2B5EF4-FFF2-40B4-BE49-F238E27FC236}">
              <a16:creationId xmlns:a16="http://schemas.microsoft.com/office/drawing/2014/main" id="{4A4167BE-D323-45C8-AA50-2A19ED821DD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a:extLst>
            <a:ext uri="{FF2B5EF4-FFF2-40B4-BE49-F238E27FC236}">
              <a16:creationId xmlns:a16="http://schemas.microsoft.com/office/drawing/2014/main" id="{369D8896-A17C-4538-840F-2C441E74738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a:extLst>
            <a:ext uri="{FF2B5EF4-FFF2-40B4-BE49-F238E27FC236}">
              <a16:creationId xmlns:a16="http://schemas.microsoft.com/office/drawing/2014/main" id="{8519E1BF-3259-4417-A050-0654C95F651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a:extLst>
            <a:ext uri="{FF2B5EF4-FFF2-40B4-BE49-F238E27FC236}">
              <a16:creationId xmlns:a16="http://schemas.microsoft.com/office/drawing/2014/main" id="{983F5B0A-12E4-4CE9-AB19-3356E5CE8E3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a:extLst>
            <a:ext uri="{FF2B5EF4-FFF2-40B4-BE49-F238E27FC236}">
              <a16:creationId xmlns:a16="http://schemas.microsoft.com/office/drawing/2014/main" id="{340C4EF2-5B04-4A02-A20B-077F0566FE7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a:extLst>
            <a:ext uri="{FF2B5EF4-FFF2-40B4-BE49-F238E27FC236}">
              <a16:creationId xmlns:a16="http://schemas.microsoft.com/office/drawing/2014/main" id="{75CCD899-1AD6-4218-A2F6-A43B0A612D1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a:extLst>
            <a:ext uri="{FF2B5EF4-FFF2-40B4-BE49-F238E27FC236}">
              <a16:creationId xmlns:a16="http://schemas.microsoft.com/office/drawing/2014/main" id="{F02B3584-D2DD-4589-9F4B-D276EBBFC69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a:extLst>
            <a:ext uri="{FF2B5EF4-FFF2-40B4-BE49-F238E27FC236}">
              <a16:creationId xmlns:a16="http://schemas.microsoft.com/office/drawing/2014/main" id="{3E94A028-45FB-46A8-85B6-1B78B6B6A9C5}"/>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6" name="テキスト ボックス 495">
          <a:extLst>
            <a:ext uri="{FF2B5EF4-FFF2-40B4-BE49-F238E27FC236}">
              <a16:creationId xmlns:a16="http://schemas.microsoft.com/office/drawing/2014/main" id="{3F6DDF16-F886-43C6-9AFC-87CF8168145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7" name="直線コネクタ 496">
          <a:extLst>
            <a:ext uri="{FF2B5EF4-FFF2-40B4-BE49-F238E27FC236}">
              <a16:creationId xmlns:a16="http://schemas.microsoft.com/office/drawing/2014/main" id="{416AAF11-9DCB-4579-A5C5-4813D811EC41}"/>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8" name="テキスト ボックス 497">
          <a:extLst>
            <a:ext uri="{FF2B5EF4-FFF2-40B4-BE49-F238E27FC236}">
              <a16:creationId xmlns:a16="http://schemas.microsoft.com/office/drawing/2014/main" id="{1A351D5D-3645-4C10-9FE3-6D51142178A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9" name="直線コネクタ 498">
          <a:extLst>
            <a:ext uri="{FF2B5EF4-FFF2-40B4-BE49-F238E27FC236}">
              <a16:creationId xmlns:a16="http://schemas.microsoft.com/office/drawing/2014/main" id="{498BA31A-9201-4E1E-982B-873592958E5E}"/>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00" name="テキスト ボックス 499">
          <a:extLst>
            <a:ext uri="{FF2B5EF4-FFF2-40B4-BE49-F238E27FC236}">
              <a16:creationId xmlns:a16="http://schemas.microsoft.com/office/drawing/2014/main" id="{F70C6A49-1376-4AF9-AE92-011E9190634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01" name="直線コネクタ 500">
          <a:extLst>
            <a:ext uri="{FF2B5EF4-FFF2-40B4-BE49-F238E27FC236}">
              <a16:creationId xmlns:a16="http://schemas.microsoft.com/office/drawing/2014/main" id="{FAB2E954-C42E-49D3-8090-ABDB3D126253}"/>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02" name="テキスト ボックス 501">
          <a:extLst>
            <a:ext uri="{FF2B5EF4-FFF2-40B4-BE49-F238E27FC236}">
              <a16:creationId xmlns:a16="http://schemas.microsoft.com/office/drawing/2014/main" id="{384C4ADE-10BE-4F09-908F-18F0A636AE3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03" name="直線コネクタ 502">
          <a:extLst>
            <a:ext uri="{FF2B5EF4-FFF2-40B4-BE49-F238E27FC236}">
              <a16:creationId xmlns:a16="http://schemas.microsoft.com/office/drawing/2014/main" id="{B79B5C1B-41B4-4B3B-BF54-326593E9A924}"/>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04" name="テキスト ボックス 503">
          <a:extLst>
            <a:ext uri="{FF2B5EF4-FFF2-40B4-BE49-F238E27FC236}">
              <a16:creationId xmlns:a16="http://schemas.microsoft.com/office/drawing/2014/main" id="{019159BC-58BB-4184-8C0F-69171360346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a:extLst>
            <a:ext uri="{FF2B5EF4-FFF2-40B4-BE49-F238E27FC236}">
              <a16:creationId xmlns:a16="http://schemas.microsoft.com/office/drawing/2014/main" id="{0A4EF208-5EC1-47D1-8C60-DB9E28C6E93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a:extLst>
            <a:ext uri="{FF2B5EF4-FFF2-40B4-BE49-F238E27FC236}">
              <a16:creationId xmlns:a16="http://schemas.microsoft.com/office/drawing/2014/main" id="{440AB8E8-7FAC-4269-824A-9DBF43F71879}"/>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a:extLst>
            <a:ext uri="{FF2B5EF4-FFF2-40B4-BE49-F238E27FC236}">
              <a16:creationId xmlns:a16="http://schemas.microsoft.com/office/drawing/2014/main" id="{F220A987-EFDF-4050-BEDF-22B0A9C3AD0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66294</xdr:rowOff>
    </xdr:from>
    <xdr:to>
      <xdr:col>85</xdr:col>
      <xdr:colOff>126364</xdr:colOff>
      <xdr:row>63</xdr:row>
      <xdr:rowOff>144018</xdr:rowOff>
    </xdr:to>
    <xdr:cxnSp macro="">
      <xdr:nvCxnSpPr>
        <xdr:cNvPr id="508" name="直線コネクタ 507">
          <a:extLst>
            <a:ext uri="{FF2B5EF4-FFF2-40B4-BE49-F238E27FC236}">
              <a16:creationId xmlns:a16="http://schemas.microsoft.com/office/drawing/2014/main" id="{CF0C52EF-4D9D-4C75-AF91-C4C124BA6A24}"/>
            </a:ext>
          </a:extLst>
        </xdr:cNvPr>
        <xdr:cNvCxnSpPr/>
      </xdr:nvCxnSpPr>
      <xdr:spPr>
        <a:xfrm flipV="1">
          <a:off x="16318864" y="9496044"/>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147845</xdr:rowOff>
    </xdr:from>
    <xdr:ext cx="405111" cy="259045"/>
    <xdr:sp macro="" textlink="">
      <xdr:nvSpPr>
        <xdr:cNvPr id="509" name="【学校施設】&#10;有形固定資産減価償却率最小値テキスト">
          <a:extLst>
            <a:ext uri="{FF2B5EF4-FFF2-40B4-BE49-F238E27FC236}">
              <a16:creationId xmlns:a16="http://schemas.microsoft.com/office/drawing/2014/main" id="{AD2A8B03-47D8-4373-88AA-E52CF3E3F444}"/>
            </a:ext>
          </a:extLst>
        </xdr:cNvPr>
        <xdr:cNvSpPr txBox="1"/>
      </xdr:nvSpPr>
      <xdr:spPr>
        <a:xfrm>
          <a:off x="163576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144018</xdr:rowOff>
    </xdr:from>
    <xdr:to>
      <xdr:col>86</xdr:col>
      <xdr:colOff>25400</xdr:colOff>
      <xdr:row>63</xdr:row>
      <xdr:rowOff>144018</xdr:rowOff>
    </xdr:to>
    <xdr:cxnSp macro="">
      <xdr:nvCxnSpPr>
        <xdr:cNvPr id="510" name="直線コネクタ 509">
          <a:extLst>
            <a:ext uri="{FF2B5EF4-FFF2-40B4-BE49-F238E27FC236}">
              <a16:creationId xmlns:a16="http://schemas.microsoft.com/office/drawing/2014/main" id="{C3E56465-FE76-413A-B2C5-643CBBBF90BA}"/>
            </a:ext>
          </a:extLst>
        </xdr:cNvPr>
        <xdr:cNvCxnSpPr/>
      </xdr:nvCxnSpPr>
      <xdr:spPr>
        <a:xfrm>
          <a:off x="16230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12971</xdr:rowOff>
    </xdr:from>
    <xdr:ext cx="405111" cy="259045"/>
    <xdr:sp macro="" textlink="">
      <xdr:nvSpPr>
        <xdr:cNvPr id="511" name="【学校施設】&#10;有形固定資産減価償却率最大値テキスト">
          <a:extLst>
            <a:ext uri="{FF2B5EF4-FFF2-40B4-BE49-F238E27FC236}">
              <a16:creationId xmlns:a16="http://schemas.microsoft.com/office/drawing/2014/main" id="{3015D0DB-070E-491C-8AB2-A11A1995E20D}"/>
            </a:ext>
          </a:extLst>
        </xdr:cNvPr>
        <xdr:cNvSpPr txBox="1"/>
      </xdr:nvSpPr>
      <xdr:spPr>
        <a:xfrm>
          <a:off x="163576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66294</xdr:rowOff>
    </xdr:from>
    <xdr:to>
      <xdr:col>86</xdr:col>
      <xdr:colOff>25400</xdr:colOff>
      <xdr:row>55</xdr:row>
      <xdr:rowOff>66294</xdr:rowOff>
    </xdr:to>
    <xdr:cxnSp macro="">
      <xdr:nvCxnSpPr>
        <xdr:cNvPr id="512" name="直線コネクタ 511">
          <a:extLst>
            <a:ext uri="{FF2B5EF4-FFF2-40B4-BE49-F238E27FC236}">
              <a16:creationId xmlns:a16="http://schemas.microsoft.com/office/drawing/2014/main" id="{90294EC5-F3F1-4E66-9299-84A4B35BBC8A}"/>
            </a:ext>
          </a:extLst>
        </xdr:cNvPr>
        <xdr:cNvCxnSpPr/>
      </xdr:nvCxnSpPr>
      <xdr:spPr>
        <a:xfrm>
          <a:off x="16230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21353</xdr:rowOff>
    </xdr:from>
    <xdr:ext cx="405111" cy="259045"/>
    <xdr:sp macro="" textlink="">
      <xdr:nvSpPr>
        <xdr:cNvPr id="513" name="【学校施設】&#10;有形固定資産減価償却率平均値テキスト">
          <a:extLst>
            <a:ext uri="{FF2B5EF4-FFF2-40B4-BE49-F238E27FC236}">
              <a16:creationId xmlns:a16="http://schemas.microsoft.com/office/drawing/2014/main" id="{8ADCA2BD-033E-45FE-8E45-FFBECDB0DDCC}"/>
            </a:ext>
          </a:extLst>
        </xdr:cNvPr>
        <xdr:cNvSpPr txBox="1"/>
      </xdr:nvSpPr>
      <xdr:spPr>
        <a:xfrm>
          <a:off x="163576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42926</xdr:rowOff>
    </xdr:from>
    <xdr:to>
      <xdr:col>85</xdr:col>
      <xdr:colOff>177800</xdr:colOff>
      <xdr:row>59</xdr:row>
      <xdr:rowOff>144526</xdr:rowOff>
    </xdr:to>
    <xdr:sp macro="" textlink="">
      <xdr:nvSpPr>
        <xdr:cNvPr id="514" name="フローチャート: 判断 513">
          <a:extLst>
            <a:ext uri="{FF2B5EF4-FFF2-40B4-BE49-F238E27FC236}">
              <a16:creationId xmlns:a16="http://schemas.microsoft.com/office/drawing/2014/main" id="{E4BF6DEA-C085-4E1F-8ED1-9832CC6DF8B3}"/>
            </a:ext>
          </a:extLst>
        </xdr:cNvPr>
        <xdr:cNvSpPr/>
      </xdr:nvSpPr>
      <xdr:spPr>
        <a:xfrm>
          <a:off x="16268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15" name="フローチャート: 判断 514">
          <a:extLst>
            <a:ext uri="{FF2B5EF4-FFF2-40B4-BE49-F238E27FC236}">
              <a16:creationId xmlns:a16="http://schemas.microsoft.com/office/drawing/2014/main" id="{CCB600E0-0030-4602-AE38-A4B26E99F5B2}"/>
            </a:ext>
          </a:extLst>
        </xdr:cNvPr>
        <xdr:cNvSpPr/>
      </xdr:nvSpPr>
      <xdr:spPr>
        <a:xfrm>
          <a:off x="15430500" y="1009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16" name="フローチャート: 判断 515">
          <a:extLst>
            <a:ext uri="{FF2B5EF4-FFF2-40B4-BE49-F238E27FC236}">
              <a16:creationId xmlns:a16="http://schemas.microsoft.com/office/drawing/2014/main" id="{E87A3380-6800-4131-BF9E-4C883439EDC7}"/>
            </a:ext>
          </a:extLst>
        </xdr:cNvPr>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17" name="フローチャート: 判断 516">
          <a:extLst>
            <a:ext uri="{FF2B5EF4-FFF2-40B4-BE49-F238E27FC236}">
              <a16:creationId xmlns:a16="http://schemas.microsoft.com/office/drawing/2014/main" id="{A15E8EB7-D7E7-4574-B37E-E529D50BE4CB}"/>
            </a:ext>
          </a:extLst>
        </xdr:cNvPr>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159512</xdr:rowOff>
    </xdr:from>
    <xdr:to>
      <xdr:col>67</xdr:col>
      <xdr:colOff>101600</xdr:colOff>
      <xdr:row>57</xdr:row>
      <xdr:rowOff>89662</xdr:rowOff>
    </xdr:to>
    <xdr:sp macro="" textlink="">
      <xdr:nvSpPr>
        <xdr:cNvPr id="518" name="フローチャート: 判断 517">
          <a:extLst>
            <a:ext uri="{FF2B5EF4-FFF2-40B4-BE49-F238E27FC236}">
              <a16:creationId xmlns:a16="http://schemas.microsoft.com/office/drawing/2014/main" id="{15DFE555-5CB4-4685-90AF-A8DB68BC0EAE}"/>
            </a:ext>
          </a:extLst>
        </xdr:cNvPr>
        <xdr:cNvSpPr/>
      </xdr:nvSpPr>
      <xdr:spPr>
        <a:xfrm>
          <a:off x="12763500" y="976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a:extLst>
            <a:ext uri="{FF2B5EF4-FFF2-40B4-BE49-F238E27FC236}">
              <a16:creationId xmlns:a16="http://schemas.microsoft.com/office/drawing/2014/main" id="{2E597E73-B83C-49DB-B6D5-0D1A069429F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a:extLst>
            <a:ext uri="{FF2B5EF4-FFF2-40B4-BE49-F238E27FC236}">
              <a16:creationId xmlns:a16="http://schemas.microsoft.com/office/drawing/2014/main" id="{2EEF8608-4800-49F2-94A5-B12AEDA903F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a:extLst>
            <a:ext uri="{FF2B5EF4-FFF2-40B4-BE49-F238E27FC236}">
              <a16:creationId xmlns:a16="http://schemas.microsoft.com/office/drawing/2014/main" id="{BCF4FA9F-DCAC-45F1-8CE8-35BD60AA4A7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a:extLst>
            <a:ext uri="{FF2B5EF4-FFF2-40B4-BE49-F238E27FC236}">
              <a16:creationId xmlns:a16="http://schemas.microsoft.com/office/drawing/2014/main" id="{A19092DA-71AE-4325-A55E-D55847EC07C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a:extLst>
            <a:ext uri="{FF2B5EF4-FFF2-40B4-BE49-F238E27FC236}">
              <a16:creationId xmlns:a16="http://schemas.microsoft.com/office/drawing/2014/main" id="{B6391EA6-30E1-46F6-855F-0C200B48021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29210</xdr:rowOff>
    </xdr:from>
    <xdr:to>
      <xdr:col>85</xdr:col>
      <xdr:colOff>177800</xdr:colOff>
      <xdr:row>57</xdr:row>
      <xdr:rowOff>130810</xdr:rowOff>
    </xdr:to>
    <xdr:sp macro="" textlink="">
      <xdr:nvSpPr>
        <xdr:cNvPr id="524" name="楕円 523">
          <a:extLst>
            <a:ext uri="{FF2B5EF4-FFF2-40B4-BE49-F238E27FC236}">
              <a16:creationId xmlns:a16="http://schemas.microsoft.com/office/drawing/2014/main" id="{0D2F5BA7-4813-49DF-9912-79A5577778AD}"/>
            </a:ext>
          </a:extLst>
        </xdr:cNvPr>
        <xdr:cNvSpPr/>
      </xdr:nvSpPr>
      <xdr:spPr>
        <a:xfrm>
          <a:off x="16268700" y="98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52087</xdr:rowOff>
    </xdr:from>
    <xdr:ext cx="405111" cy="259045"/>
    <xdr:sp macro="" textlink="">
      <xdr:nvSpPr>
        <xdr:cNvPr id="525" name="【学校施設】&#10;有形固定資産減価償却率該当値テキスト">
          <a:extLst>
            <a:ext uri="{FF2B5EF4-FFF2-40B4-BE49-F238E27FC236}">
              <a16:creationId xmlns:a16="http://schemas.microsoft.com/office/drawing/2014/main" id="{A9C185E9-E6DC-4E36-8092-CA87DB83F8E1}"/>
            </a:ext>
          </a:extLst>
        </xdr:cNvPr>
        <xdr:cNvSpPr txBox="1"/>
      </xdr:nvSpPr>
      <xdr:spPr>
        <a:xfrm>
          <a:off x="16357600" y="965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113792</xdr:rowOff>
    </xdr:from>
    <xdr:to>
      <xdr:col>81</xdr:col>
      <xdr:colOff>101600</xdr:colOff>
      <xdr:row>57</xdr:row>
      <xdr:rowOff>43942</xdr:rowOff>
    </xdr:to>
    <xdr:sp macro="" textlink="">
      <xdr:nvSpPr>
        <xdr:cNvPr id="526" name="楕円 525">
          <a:extLst>
            <a:ext uri="{FF2B5EF4-FFF2-40B4-BE49-F238E27FC236}">
              <a16:creationId xmlns:a16="http://schemas.microsoft.com/office/drawing/2014/main" id="{2A4B0CB7-B836-4C08-A8F4-B4CCD80D4FB1}"/>
            </a:ext>
          </a:extLst>
        </xdr:cNvPr>
        <xdr:cNvSpPr/>
      </xdr:nvSpPr>
      <xdr:spPr>
        <a:xfrm>
          <a:off x="15430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164592</xdr:rowOff>
    </xdr:from>
    <xdr:to>
      <xdr:col>85</xdr:col>
      <xdr:colOff>127000</xdr:colOff>
      <xdr:row>57</xdr:row>
      <xdr:rowOff>80010</xdr:rowOff>
    </xdr:to>
    <xdr:cxnSp macro="">
      <xdr:nvCxnSpPr>
        <xdr:cNvPr id="527" name="直線コネクタ 526">
          <a:extLst>
            <a:ext uri="{FF2B5EF4-FFF2-40B4-BE49-F238E27FC236}">
              <a16:creationId xmlns:a16="http://schemas.microsoft.com/office/drawing/2014/main" id="{E53C6F45-8A79-48B8-BD12-52717456D550}"/>
            </a:ext>
          </a:extLst>
        </xdr:cNvPr>
        <xdr:cNvCxnSpPr/>
      </xdr:nvCxnSpPr>
      <xdr:spPr>
        <a:xfrm>
          <a:off x="15481300" y="9765792"/>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22352</xdr:rowOff>
    </xdr:from>
    <xdr:to>
      <xdr:col>76</xdr:col>
      <xdr:colOff>165100</xdr:colOff>
      <xdr:row>56</xdr:row>
      <xdr:rowOff>123952</xdr:rowOff>
    </xdr:to>
    <xdr:sp macro="" textlink="">
      <xdr:nvSpPr>
        <xdr:cNvPr id="528" name="楕円 527">
          <a:extLst>
            <a:ext uri="{FF2B5EF4-FFF2-40B4-BE49-F238E27FC236}">
              <a16:creationId xmlns:a16="http://schemas.microsoft.com/office/drawing/2014/main" id="{47605C61-6A12-4209-9BA1-F30F5680A869}"/>
            </a:ext>
          </a:extLst>
        </xdr:cNvPr>
        <xdr:cNvSpPr/>
      </xdr:nvSpPr>
      <xdr:spPr>
        <a:xfrm>
          <a:off x="14541500" y="962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73152</xdr:rowOff>
    </xdr:from>
    <xdr:to>
      <xdr:col>81</xdr:col>
      <xdr:colOff>50800</xdr:colOff>
      <xdr:row>56</xdr:row>
      <xdr:rowOff>164592</xdr:rowOff>
    </xdr:to>
    <xdr:cxnSp macro="">
      <xdr:nvCxnSpPr>
        <xdr:cNvPr id="529" name="直線コネクタ 528">
          <a:extLst>
            <a:ext uri="{FF2B5EF4-FFF2-40B4-BE49-F238E27FC236}">
              <a16:creationId xmlns:a16="http://schemas.microsoft.com/office/drawing/2014/main" id="{D984A0AF-9591-4977-AF55-082DCCDE381B}"/>
            </a:ext>
          </a:extLst>
        </xdr:cNvPr>
        <xdr:cNvCxnSpPr/>
      </xdr:nvCxnSpPr>
      <xdr:spPr>
        <a:xfrm>
          <a:off x="14592300" y="96743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102362</xdr:rowOff>
    </xdr:from>
    <xdr:to>
      <xdr:col>72</xdr:col>
      <xdr:colOff>38100</xdr:colOff>
      <xdr:row>56</xdr:row>
      <xdr:rowOff>32512</xdr:rowOff>
    </xdr:to>
    <xdr:sp macro="" textlink="">
      <xdr:nvSpPr>
        <xdr:cNvPr id="530" name="楕円 529">
          <a:extLst>
            <a:ext uri="{FF2B5EF4-FFF2-40B4-BE49-F238E27FC236}">
              <a16:creationId xmlns:a16="http://schemas.microsoft.com/office/drawing/2014/main" id="{2899F09B-53D1-4864-9259-40EE01F1AB8B}"/>
            </a:ext>
          </a:extLst>
        </xdr:cNvPr>
        <xdr:cNvSpPr/>
      </xdr:nvSpPr>
      <xdr:spPr>
        <a:xfrm>
          <a:off x="13652500" y="953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153162</xdr:rowOff>
    </xdr:from>
    <xdr:to>
      <xdr:col>76</xdr:col>
      <xdr:colOff>114300</xdr:colOff>
      <xdr:row>56</xdr:row>
      <xdr:rowOff>73152</xdr:rowOff>
    </xdr:to>
    <xdr:cxnSp macro="">
      <xdr:nvCxnSpPr>
        <xdr:cNvPr id="531" name="直線コネクタ 530">
          <a:extLst>
            <a:ext uri="{FF2B5EF4-FFF2-40B4-BE49-F238E27FC236}">
              <a16:creationId xmlns:a16="http://schemas.microsoft.com/office/drawing/2014/main" id="{4F618A6A-8378-4CEF-B1B1-4D756C6E50FD}"/>
            </a:ext>
          </a:extLst>
        </xdr:cNvPr>
        <xdr:cNvCxnSpPr/>
      </xdr:nvCxnSpPr>
      <xdr:spPr>
        <a:xfrm>
          <a:off x="13703300" y="95829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76217</xdr:rowOff>
    </xdr:from>
    <xdr:ext cx="405111" cy="259045"/>
    <xdr:sp macro="" textlink="">
      <xdr:nvSpPr>
        <xdr:cNvPr id="532" name="n_1aveValue【学校施設】&#10;有形固定資産減価償却率">
          <a:extLst>
            <a:ext uri="{FF2B5EF4-FFF2-40B4-BE49-F238E27FC236}">
              <a16:creationId xmlns:a16="http://schemas.microsoft.com/office/drawing/2014/main" id="{17EC0DE9-7D96-44FD-918F-BDFF1124D40E}"/>
            </a:ext>
          </a:extLst>
        </xdr:cNvPr>
        <xdr:cNvSpPr txBox="1"/>
      </xdr:nvSpPr>
      <xdr:spPr>
        <a:xfrm>
          <a:off x="15266044" y="1019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30497</xdr:rowOff>
    </xdr:from>
    <xdr:ext cx="405111" cy="259045"/>
    <xdr:sp macro="" textlink="">
      <xdr:nvSpPr>
        <xdr:cNvPr id="533" name="n_2aveValue【学校施設】&#10;有形固定資産減価償却率">
          <a:extLst>
            <a:ext uri="{FF2B5EF4-FFF2-40B4-BE49-F238E27FC236}">
              <a16:creationId xmlns:a16="http://schemas.microsoft.com/office/drawing/2014/main" id="{F753F167-FFA9-45DD-A9B6-8FB60A6C308C}"/>
            </a:ext>
          </a:extLst>
        </xdr:cNvPr>
        <xdr:cNvSpPr txBox="1"/>
      </xdr:nvSpPr>
      <xdr:spPr>
        <a:xfrm>
          <a:off x="14389744"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34" name="n_3aveValue【学校施設】&#10;有形固定資産減価償却率">
          <a:extLst>
            <a:ext uri="{FF2B5EF4-FFF2-40B4-BE49-F238E27FC236}">
              <a16:creationId xmlns:a16="http://schemas.microsoft.com/office/drawing/2014/main" id="{7FFC6CEA-34E8-468B-B1C0-BA52FD225DAA}"/>
            </a:ext>
          </a:extLst>
        </xdr:cNvPr>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106189</xdr:rowOff>
    </xdr:from>
    <xdr:ext cx="405111" cy="259045"/>
    <xdr:sp macro="" textlink="">
      <xdr:nvSpPr>
        <xdr:cNvPr id="535" name="n_4aveValue【学校施設】&#10;有形固定資産減価償却率">
          <a:extLst>
            <a:ext uri="{FF2B5EF4-FFF2-40B4-BE49-F238E27FC236}">
              <a16:creationId xmlns:a16="http://schemas.microsoft.com/office/drawing/2014/main" id="{265EC0A4-49E7-41D9-9575-1CC228588F6A}"/>
            </a:ext>
          </a:extLst>
        </xdr:cNvPr>
        <xdr:cNvSpPr txBox="1"/>
      </xdr:nvSpPr>
      <xdr:spPr>
        <a:xfrm>
          <a:off x="12611744" y="9535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60469</xdr:rowOff>
    </xdr:from>
    <xdr:ext cx="405111" cy="259045"/>
    <xdr:sp macro="" textlink="">
      <xdr:nvSpPr>
        <xdr:cNvPr id="536" name="n_1mainValue【学校施設】&#10;有形固定資産減価償却率">
          <a:extLst>
            <a:ext uri="{FF2B5EF4-FFF2-40B4-BE49-F238E27FC236}">
              <a16:creationId xmlns:a16="http://schemas.microsoft.com/office/drawing/2014/main" id="{C4DDD227-97A0-4A85-9EAF-84B0521CF9CA}"/>
            </a:ext>
          </a:extLst>
        </xdr:cNvPr>
        <xdr:cNvSpPr txBox="1"/>
      </xdr:nvSpPr>
      <xdr:spPr>
        <a:xfrm>
          <a:off x="15266044" y="949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140479</xdr:rowOff>
    </xdr:from>
    <xdr:ext cx="405111" cy="259045"/>
    <xdr:sp macro="" textlink="">
      <xdr:nvSpPr>
        <xdr:cNvPr id="537" name="n_2mainValue【学校施設】&#10;有形固定資産減価償却率">
          <a:extLst>
            <a:ext uri="{FF2B5EF4-FFF2-40B4-BE49-F238E27FC236}">
              <a16:creationId xmlns:a16="http://schemas.microsoft.com/office/drawing/2014/main" id="{BBFB1924-9DC1-4C7E-AE7D-A2A1232C128D}"/>
            </a:ext>
          </a:extLst>
        </xdr:cNvPr>
        <xdr:cNvSpPr txBox="1"/>
      </xdr:nvSpPr>
      <xdr:spPr>
        <a:xfrm>
          <a:off x="14389744" y="939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49039</xdr:rowOff>
    </xdr:from>
    <xdr:ext cx="405111" cy="259045"/>
    <xdr:sp macro="" textlink="">
      <xdr:nvSpPr>
        <xdr:cNvPr id="538" name="n_3mainValue【学校施設】&#10;有形固定資産減価償却率">
          <a:extLst>
            <a:ext uri="{FF2B5EF4-FFF2-40B4-BE49-F238E27FC236}">
              <a16:creationId xmlns:a16="http://schemas.microsoft.com/office/drawing/2014/main" id="{5A1454C4-AADE-4097-ADD0-3814E2A883F1}"/>
            </a:ext>
          </a:extLst>
        </xdr:cNvPr>
        <xdr:cNvSpPr txBox="1"/>
      </xdr:nvSpPr>
      <xdr:spPr>
        <a:xfrm>
          <a:off x="13500744" y="9307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a:extLst>
            <a:ext uri="{FF2B5EF4-FFF2-40B4-BE49-F238E27FC236}">
              <a16:creationId xmlns:a16="http://schemas.microsoft.com/office/drawing/2014/main" id="{2156F140-617A-4DF0-8B59-B7B809EAE987}"/>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a:extLst>
            <a:ext uri="{FF2B5EF4-FFF2-40B4-BE49-F238E27FC236}">
              <a16:creationId xmlns:a16="http://schemas.microsoft.com/office/drawing/2014/main" id="{38FDD575-B4E0-4F84-81D4-BC9805233B8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a:extLst>
            <a:ext uri="{FF2B5EF4-FFF2-40B4-BE49-F238E27FC236}">
              <a16:creationId xmlns:a16="http://schemas.microsoft.com/office/drawing/2014/main" id="{0CE5B564-6DEE-423B-8B54-FB4D469D2DD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a:extLst>
            <a:ext uri="{FF2B5EF4-FFF2-40B4-BE49-F238E27FC236}">
              <a16:creationId xmlns:a16="http://schemas.microsoft.com/office/drawing/2014/main" id="{B31ECA04-366B-43DE-8F1B-0309E56F593E}"/>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a:extLst>
            <a:ext uri="{FF2B5EF4-FFF2-40B4-BE49-F238E27FC236}">
              <a16:creationId xmlns:a16="http://schemas.microsoft.com/office/drawing/2014/main" id="{1277DA3B-A594-46BB-AF93-ABCA77EEC39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a:extLst>
            <a:ext uri="{FF2B5EF4-FFF2-40B4-BE49-F238E27FC236}">
              <a16:creationId xmlns:a16="http://schemas.microsoft.com/office/drawing/2014/main" id="{65CFCE29-E2FD-4DDE-8BBB-C1F0C94E2DC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a:extLst>
            <a:ext uri="{FF2B5EF4-FFF2-40B4-BE49-F238E27FC236}">
              <a16:creationId xmlns:a16="http://schemas.microsoft.com/office/drawing/2014/main" id="{9C64D4DE-5CDC-4F81-B19D-587CAA642C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a:extLst>
            <a:ext uri="{FF2B5EF4-FFF2-40B4-BE49-F238E27FC236}">
              <a16:creationId xmlns:a16="http://schemas.microsoft.com/office/drawing/2014/main" id="{1E697671-3494-4707-AD33-389A98D5FE5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a:extLst>
            <a:ext uri="{FF2B5EF4-FFF2-40B4-BE49-F238E27FC236}">
              <a16:creationId xmlns:a16="http://schemas.microsoft.com/office/drawing/2014/main" id="{39CB2DC3-7F35-4F26-BA85-64A246637F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a:extLst>
            <a:ext uri="{FF2B5EF4-FFF2-40B4-BE49-F238E27FC236}">
              <a16:creationId xmlns:a16="http://schemas.microsoft.com/office/drawing/2014/main" id="{F8660752-BEF8-4095-8F73-3C9DB097A85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a:extLst>
            <a:ext uri="{FF2B5EF4-FFF2-40B4-BE49-F238E27FC236}">
              <a16:creationId xmlns:a16="http://schemas.microsoft.com/office/drawing/2014/main" id="{868D9D7A-C16F-43D2-A540-9A3442E1F6A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65</xdr:row>
      <xdr:rowOff>0</xdr:rowOff>
    </xdr:from>
    <xdr:to>
      <xdr:col>120</xdr:col>
      <xdr:colOff>114300</xdr:colOff>
      <xdr:row>65</xdr:row>
      <xdr:rowOff>0</xdr:rowOff>
    </xdr:to>
    <xdr:cxnSp macro="">
      <xdr:nvCxnSpPr>
        <xdr:cNvPr id="550" name="直線コネクタ 549">
          <a:extLst>
            <a:ext uri="{FF2B5EF4-FFF2-40B4-BE49-F238E27FC236}">
              <a16:creationId xmlns:a16="http://schemas.microsoft.com/office/drawing/2014/main" id="{B939BE4F-ED16-4FD4-9829-98151A98112E}"/>
            </a:ext>
          </a:extLst>
        </xdr:cNvPr>
        <xdr:cNvCxnSpPr/>
      </xdr:nvCxnSpPr>
      <xdr:spPr>
        <a:xfrm>
          <a:off x="18288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64</xdr:row>
      <xdr:rowOff>29227</xdr:rowOff>
    </xdr:from>
    <xdr:ext cx="467179" cy="259045"/>
    <xdr:sp macro="" textlink="">
      <xdr:nvSpPr>
        <xdr:cNvPr id="551" name="テキスト ボックス 550">
          <a:extLst>
            <a:ext uri="{FF2B5EF4-FFF2-40B4-BE49-F238E27FC236}">
              <a16:creationId xmlns:a16="http://schemas.microsoft.com/office/drawing/2014/main" id="{A46D390B-1CE9-471A-9348-FBAF86253AE1}"/>
            </a:ext>
          </a:extLst>
        </xdr:cNvPr>
        <xdr:cNvSpPr txBox="1"/>
      </xdr:nvSpPr>
      <xdr:spPr>
        <a:xfrm>
          <a:off x="17820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552" name="直線コネクタ 551">
          <a:extLst>
            <a:ext uri="{FF2B5EF4-FFF2-40B4-BE49-F238E27FC236}">
              <a16:creationId xmlns:a16="http://schemas.microsoft.com/office/drawing/2014/main" id="{53857D1A-3947-40A0-84AC-9F523C00A25D}"/>
            </a:ext>
          </a:extLst>
        </xdr:cNvPr>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553" name="テキスト ボックス 552">
          <a:extLst>
            <a:ext uri="{FF2B5EF4-FFF2-40B4-BE49-F238E27FC236}">
              <a16:creationId xmlns:a16="http://schemas.microsoft.com/office/drawing/2014/main" id="{D42F88C0-0541-4AF1-90CC-0563F1A5B63F}"/>
            </a:ext>
          </a:extLst>
        </xdr:cNvPr>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114300</xdr:rowOff>
    </xdr:from>
    <xdr:to>
      <xdr:col>120</xdr:col>
      <xdr:colOff>114300</xdr:colOff>
      <xdr:row>61</xdr:row>
      <xdr:rowOff>114300</xdr:rowOff>
    </xdr:to>
    <xdr:cxnSp macro="">
      <xdr:nvCxnSpPr>
        <xdr:cNvPr id="554" name="直線コネクタ 553">
          <a:extLst>
            <a:ext uri="{FF2B5EF4-FFF2-40B4-BE49-F238E27FC236}">
              <a16:creationId xmlns:a16="http://schemas.microsoft.com/office/drawing/2014/main" id="{BFA82345-C5FE-49F6-B9FF-57124A894A31}"/>
            </a:ext>
          </a:extLst>
        </xdr:cNvPr>
        <xdr:cNvCxnSpPr/>
      </xdr:nvCxnSpPr>
      <xdr:spPr>
        <a:xfrm>
          <a:off x="18288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143527</xdr:rowOff>
    </xdr:from>
    <xdr:ext cx="467179" cy="259045"/>
    <xdr:sp macro="" textlink="">
      <xdr:nvSpPr>
        <xdr:cNvPr id="555" name="テキスト ボックス 554">
          <a:extLst>
            <a:ext uri="{FF2B5EF4-FFF2-40B4-BE49-F238E27FC236}">
              <a16:creationId xmlns:a16="http://schemas.microsoft.com/office/drawing/2014/main" id="{7E6B2F07-4AA6-4C80-A2CA-AB7ABCBA5BF7}"/>
            </a:ext>
          </a:extLst>
        </xdr:cNvPr>
        <xdr:cNvSpPr txBox="1"/>
      </xdr:nvSpPr>
      <xdr:spPr>
        <a:xfrm>
          <a:off x="17820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6" name="直線コネクタ 555">
          <a:extLst>
            <a:ext uri="{FF2B5EF4-FFF2-40B4-BE49-F238E27FC236}">
              <a16:creationId xmlns:a16="http://schemas.microsoft.com/office/drawing/2014/main" id="{61A09CB6-6A55-47D7-9408-DE85EF3AE20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7" name="テキスト ボックス 556">
          <a:extLst>
            <a:ext uri="{FF2B5EF4-FFF2-40B4-BE49-F238E27FC236}">
              <a16:creationId xmlns:a16="http://schemas.microsoft.com/office/drawing/2014/main" id="{84DC942B-1FF4-4660-A0AA-C554394973DA}"/>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57150</xdr:rowOff>
    </xdr:from>
    <xdr:to>
      <xdr:col>120</xdr:col>
      <xdr:colOff>114300</xdr:colOff>
      <xdr:row>58</xdr:row>
      <xdr:rowOff>57150</xdr:rowOff>
    </xdr:to>
    <xdr:cxnSp macro="">
      <xdr:nvCxnSpPr>
        <xdr:cNvPr id="558" name="直線コネクタ 557">
          <a:extLst>
            <a:ext uri="{FF2B5EF4-FFF2-40B4-BE49-F238E27FC236}">
              <a16:creationId xmlns:a16="http://schemas.microsoft.com/office/drawing/2014/main" id="{D051DF35-78B6-4375-8494-D36914614668}"/>
            </a:ext>
          </a:extLst>
        </xdr:cNvPr>
        <xdr:cNvCxnSpPr/>
      </xdr:nvCxnSpPr>
      <xdr:spPr>
        <a:xfrm>
          <a:off x="18288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86377</xdr:rowOff>
    </xdr:from>
    <xdr:ext cx="467179" cy="259045"/>
    <xdr:sp macro="" textlink="">
      <xdr:nvSpPr>
        <xdr:cNvPr id="559" name="テキスト ボックス 558">
          <a:extLst>
            <a:ext uri="{FF2B5EF4-FFF2-40B4-BE49-F238E27FC236}">
              <a16:creationId xmlns:a16="http://schemas.microsoft.com/office/drawing/2014/main" id="{9F6E8935-90AE-4177-902A-8232015449CB}"/>
            </a:ext>
          </a:extLst>
        </xdr:cNvPr>
        <xdr:cNvSpPr txBox="1"/>
      </xdr:nvSpPr>
      <xdr:spPr>
        <a:xfrm>
          <a:off x="17820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560" name="直線コネクタ 559">
          <a:extLst>
            <a:ext uri="{FF2B5EF4-FFF2-40B4-BE49-F238E27FC236}">
              <a16:creationId xmlns:a16="http://schemas.microsoft.com/office/drawing/2014/main" id="{67689103-27E7-47E8-B770-A8AEC5DCB166}"/>
            </a:ext>
          </a:extLst>
        </xdr:cNvPr>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561" name="テキスト ボックス 560">
          <a:extLst>
            <a:ext uri="{FF2B5EF4-FFF2-40B4-BE49-F238E27FC236}">
              <a16:creationId xmlns:a16="http://schemas.microsoft.com/office/drawing/2014/main" id="{141C2AF0-DBD7-4777-9BD0-68026B000797}"/>
            </a:ext>
          </a:extLst>
        </xdr:cNvPr>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0</xdr:rowOff>
    </xdr:from>
    <xdr:to>
      <xdr:col>120</xdr:col>
      <xdr:colOff>114300</xdr:colOff>
      <xdr:row>55</xdr:row>
      <xdr:rowOff>0</xdr:rowOff>
    </xdr:to>
    <xdr:cxnSp macro="">
      <xdr:nvCxnSpPr>
        <xdr:cNvPr id="562" name="直線コネクタ 561">
          <a:extLst>
            <a:ext uri="{FF2B5EF4-FFF2-40B4-BE49-F238E27FC236}">
              <a16:creationId xmlns:a16="http://schemas.microsoft.com/office/drawing/2014/main" id="{B424D784-5A69-4913-AA99-A94A1645B6FA}"/>
            </a:ext>
          </a:extLst>
        </xdr:cNvPr>
        <xdr:cNvCxnSpPr/>
      </xdr:nvCxnSpPr>
      <xdr:spPr>
        <a:xfrm>
          <a:off x="18288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29227</xdr:rowOff>
    </xdr:from>
    <xdr:ext cx="467179" cy="259045"/>
    <xdr:sp macro="" textlink="">
      <xdr:nvSpPr>
        <xdr:cNvPr id="563" name="テキスト ボックス 562">
          <a:extLst>
            <a:ext uri="{FF2B5EF4-FFF2-40B4-BE49-F238E27FC236}">
              <a16:creationId xmlns:a16="http://schemas.microsoft.com/office/drawing/2014/main" id="{FFA8C1AD-A332-4D57-8546-F072CB497061}"/>
            </a:ext>
          </a:extLst>
        </xdr:cNvPr>
        <xdr:cNvSpPr txBox="1"/>
      </xdr:nvSpPr>
      <xdr:spPr>
        <a:xfrm>
          <a:off x="17820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4" name="直線コネクタ 563">
          <a:extLst>
            <a:ext uri="{FF2B5EF4-FFF2-40B4-BE49-F238E27FC236}">
              <a16:creationId xmlns:a16="http://schemas.microsoft.com/office/drawing/2014/main" id="{A4F1AC28-8847-4FAC-8C7B-CA42AAD24C8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5" name="テキスト ボックス 564">
          <a:extLst>
            <a:ext uri="{FF2B5EF4-FFF2-40B4-BE49-F238E27FC236}">
              <a16:creationId xmlns:a16="http://schemas.microsoft.com/office/drawing/2014/main" id="{DCC128EA-7A34-4039-B2FA-C7B0E38FB94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6" name="【学校施設】&#10;一人当たり面積グラフ枠">
          <a:extLst>
            <a:ext uri="{FF2B5EF4-FFF2-40B4-BE49-F238E27FC236}">
              <a16:creationId xmlns:a16="http://schemas.microsoft.com/office/drawing/2014/main" id="{447F77DF-E58C-40A1-94A5-A6D275B9DCE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12859</xdr:rowOff>
    </xdr:from>
    <xdr:to>
      <xdr:col>116</xdr:col>
      <xdr:colOff>62864</xdr:colOff>
      <xdr:row>64</xdr:row>
      <xdr:rowOff>7144</xdr:rowOff>
    </xdr:to>
    <xdr:cxnSp macro="">
      <xdr:nvCxnSpPr>
        <xdr:cNvPr id="567" name="直線コネクタ 566">
          <a:extLst>
            <a:ext uri="{FF2B5EF4-FFF2-40B4-BE49-F238E27FC236}">
              <a16:creationId xmlns:a16="http://schemas.microsoft.com/office/drawing/2014/main" id="{23B01472-4385-47A9-BAD7-4E6837EB5EAC}"/>
            </a:ext>
          </a:extLst>
        </xdr:cNvPr>
        <xdr:cNvCxnSpPr/>
      </xdr:nvCxnSpPr>
      <xdr:spPr>
        <a:xfrm flipV="1">
          <a:off x="22160864" y="9614059"/>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10971</xdr:rowOff>
    </xdr:from>
    <xdr:ext cx="469744" cy="259045"/>
    <xdr:sp macro="" textlink="">
      <xdr:nvSpPr>
        <xdr:cNvPr id="568" name="【学校施設】&#10;一人当たり面積最小値テキスト">
          <a:extLst>
            <a:ext uri="{FF2B5EF4-FFF2-40B4-BE49-F238E27FC236}">
              <a16:creationId xmlns:a16="http://schemas.microsoft.com/office/drawing/2014/main" id="{DA48250A-82D6-41BC-B0B5-063B2EC65A71}"/>
            </a:ext>
          </a:extLst>
        </xdr:cNvPr>
        <xdr:cNvSpPr txBox="1"/>
      </xdr:nvSpPr>
      <xdr:spPr>
        <a:xfrm>
          <a:off x="22199600" y="1098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7144</xdr:rowOff>
    </xdr:from>
    <xdr:to>
      <xdr:col>116</xdr:col>
      <xdr:colOff>152400</xdr:colOff>
      <xdr:row>64</xdr:row>
      <xdr:rowOff>7144</xdr:rowOff>
    </xdr:to>
    <xdr:cxnSp macro="">
      <xdr:nvCxnSpPr>
        <xdr:cNvPr id="569" name="直線コネクタ 568">
          <a:extLst>
            <a:ext uri="{FF2B5EF4-FFF2-40B4-BE49-F238E27FC236}">
              <a16:creationId xmlns:a16="http://schemas.microsoft.com/office/drawing/2014/main" id="{90D8C9E9-4DEB-473A-94C8-4EB4679849EC}"/>
            </a:ext>
          </a:extLst>
        </xdr:cNvPr>
        <xdr:cNvCxnSpPr/>
      </xdr:nvCxnSpPr>
      <xdr:spPr>
        <a:xfrm>
          <a:off x="22072600" y="1097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130986</xdr:rowOff>
    </xdr:from>
    <xdr:ext cx="469744" cy="259045"/>
    <xdr:sp macro="" textlink="">
      <xdr:nvSpPr>
        <xdr:cNvPr id="570" name="【学校施設】&#10;一人当たり面積最大値テキスト">
          <a:extLst>
            <a:ext uri="{FF2B5EF4-FFF2-40B4-BE49-F238E27FC236}">
              <a16:creationId xmlns:a16="http://schemas.microsoft.com/office/drawing/2014/main" id="{EC850D9C-CD04-47D3-81B6-A288E9C24DA5}"/>
            </a:ext>
          </a:extLst>
        </xdr:cNvPr>
        <xdr:cNvSpPr txBox="1"/>
      </xdr:nvSpPr>
      <xdr:spPr>
        <a:xfrm>
          <a:off x="22199600" y="93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12859</xdr:rowOff>
    </xdr:from>
    <xdr:to>
      <xdr:col>116</xdr:col>
      <xdr:colOff>152400</xdr:colOff>
      <xdr:row>56</xdr:row>
      <xdr:rowOff>12859</xdr:rowOff>
    </xdr:to>
    <xdr:cxnSp macro="">
      <xdr:nvCxnSpPr>
        <xdr:cNvPr id="571" name="直線コネクタ 570">
          <a:extLst>
            <a:ext uri="{FF2B5EF4-FFF2-40B4-BE49-F238E27FC236}">
              <a16:creationId xmlns:a16="http://schemas.microsoft.com/office/drawing/2014/main" id="{635C4658-D2E4-409B-B456-0DB23438317C}"/>
            </a:ext>
          </a:extLst>
        </xdr:cNvPr>
        <xdr:cNvCxnSpPr/>
      </xdr:nvCxnSpPr>
      <xdr:spPr>
        <a:xfrm>
          <a:off x="22072600" y="961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130668</xdr:rowOff>
    </xdr:from>
    <xdr:ext cx="469744" cy="259045"/>
    <xdr:sp macro="" textlink="">
      <xdr:nvSpPr>
        <xdr:cNvPr id="572" name="【学校施設】&#10;一人当たり面積平均値テキスト">
          <a:extLst>
            <a:ext uri="{FF2B5EF4-FFF2-40B4-BE49-F238E27FC236}">
              <a16:creationId xmlns:a16="http://schemas.microsoft.com/office/drawing/2014/main" id="{1B13EDD1-D715-4BF3-ABD5-FAE761763A92}"/>
            </a:ext>
          </a:extLst>
        </xdr:cNvPr>
        <xdr:cNvSpPr txBox="1"/>
      </xdr:nvSpPr>
      <xdr:spPr>
        <a:xfrm>
          <a:off x="22199600" y="10246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107791</xdr:rowOff>
    </xdr:from>
    <xdr:to>
      <xdr:col>116</xdr:col>
      <xdr:colOff>114300</xdr:colOff>
      <xdr:row>61</xdr:row>
      <xdr:rowOff>37941</xdr:rowOff>
    </xdr:to>
    <xdr:sp macro="" textlink="">
      <xdr:nvSpPr>
        <xdr:cNvPr id="573" name="フローチャート: 判断 572">
          <a:extLst>
            <a:ext uri="{FF2B5EF4-FFF2-40B4-BE49-F238E27FC236}">
              <a16:creationId xmlns:a16="http://schemas.microsoft.com/office/drawing/2014/main" id="{617CE4E3-B924-4536-B284-B008C0B0E1B4}"/>
            </a:ext>
          </a:extLst>
        </xdr:cNvPr>
        <xdr:cNvSpPr/>
      </xdr:nvSpPr>
      <xdr:spPr>
        <a:xfrm>
          <a:off x="22110700" y="103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72072</xdr:rowOff>
    </xdr:from>
    <xdr:to>
      <xdr:col>112</xdr:col>
      <xdr:colOff>38100</xdr:colOff>
      <xdr:row>61</xdr:row>
      <xdr:rowOff>2222</xdr:rowOff>
    </xdr:to>
    <xdr:sp macro="" textlink="">
      <xdr:nvSpPr>
        <xdr:cNvPr id="574" name="フローチャート: 判断 573">
          <a:extLst>
            <a:ext uri="{FF2B5EF4-FFF2-40B4-BE49-F238E27FC236}">
              <a16:creationId xmlns:a16="http://schemas.microsoft.com/office/drawing/2014/main" id="{27AC8B53-F873-4BB6-BE8C-FD855D33C9D8}"/>
            </a:ext>
          </a:extLst>
        </xdr:cNvPr>
        <xdr:cNvSpPr/>
      </xdr:nvSpPr>
      <xdr:spPr>
        <a:xfrm>
          <a:off x="21272500" y="103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106363</xdr:rowOff>
    </xdr:from>
    <xdr:to>
      <xdr:col>107</xdr:col>
      <xdr:colOff>101600</xdr:colOff>
      <xdr:row>61</xdr:row>
      <xdr:rowOff>36513</xdr:rowOff>
    </xdr:to>
    <xdr:sp macro="" textlink="">
      <xdr:nvSpPr>
        <xdr:cNvPr id="575" name="フローチャート: 判断 574">
          <a:extLst>
            <a:ext uri="{FF2B5EF4-FFF2-40B4-BE49-F238E27FC236}">
              <a16:creationId xmlns:a16="http://schemas.microsoft.com/office/drawing/2014/main" id="{DD5E5D0F-73FF-442A-BB26-A03736BCA885}"/>
            </a:ext>
          </a:extLst>
        </xdr:cNvPr>
        <xdr:cNvSpPr/>
      </xdr:nvSpPr>
      <xdr:spPr>
        <a:xfrm>
          <a:off x="20383500" y="1039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164941</xdr:rowOff>
    </xdr:from>
    <xdr:to>
      <xdr:col>102</xdr:col>
      <xdr:colOff>165100</xdr:colOff>
      <xdr:row>61</xdr:row>
      <xdr:rowOff>95091</xdr:rowOff>
    </xdr:to>
    <xdr:sp macro="" textlink="">
      <xdr:nvSpPr>
        <xdr:cNvPr id="576" name="フローチャート: 判断 575">
          <a:extLst>
            <a:ext uri="{FF2B5EF4-FFF2-40B4-BE49-F238E27FC236}">
              <a16:creationId xmlns:a16="http://schemas.microsoft.com/office/drawing/2014/main" id="{1F7211F7-620F-4F4B-99E8-FD243921FF7D}"/>
            </a:ext>
          </a:extLst>
        </xdr:cNvPr>
        <xdr:cNvSpPr/>
      </xdr:nvSpPr>
      <xdr:spPr>
        <a:xfrm>
          <a:off x="19494500" y="1045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152082</xdr:rowOff>
    </xdr:from>
    <xdr:to>
      <xdr:col>98</xdr:col>
      <xdr:colOff>38100</xdr:colOff>
      <xdr:row>61</xdr:row>
      <xdr:rowOff>82232</xdr:rowOff>
    </xdr:to>
    <xdr:sp macro="" textlink="">
      <xdr:nvSpPr>
        <xdr:cNvPr id="577" name="フローチャート: 判断 576">
          <a:extLst>
            <a:ext uri="{FF2B5EF4-FFF2-40B4-BE49-F238E27FC236}">
              <a16:creationId xmlns:a16="http://schemas.microsoft.com/office/drawing/2014/main" id="{A889DC6D-6367-43E7-912D-EF44A4B66BC9}"/>
            </a:ext>
          </a:extLst>
        </xdr:cNvPr>
        <xdr:cNvSpPr/>
      </xdr:nvSpPr>
      <xdr:spPr>
        <a:xfrm>
          <a:off x="18605500" y="104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8" name="テキスト ボックス 577">
          <a:extLst>
            <a:ext uri="{FF2B5EF4-FFF2-40B4-BE49-F238E27FC236}">
              <a16:creationId xmlns:a16="http://schemas.microsoft.com/office/drawing/2014/main" id="{802B861D-8695-44E7-8FC8-8BE5DE2F29F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9" name="テキスト ボックス 578">
          <a:extLst>
            <a:ext uri="{FF2B5EF4-FFF2-40B4-BE49-F238E27FC236}">
              <a16:creationId xmlns:a16="http://schemas.microsoft.com/office/drawing/2014/main" id="{C7CB5FEC-DAB2-453B-A89B-AF799A6FFF6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0" name="テキスト ボックス 579">
          <a:extLst>
            <a:ext uri="{FF2B5EF4-FFF2-40B4-BE49-F238E27FC236}">
              <a16:creationId xmlns:a16="http://schemas.microsoft.com/office/drawing/2014/main" id="{B52E6AC8-4BBD-4BA3-89BE-A18D8409C9E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1" name="テキスト ボックス 580">
          <a:extLst>
            <a:ext uri="{FF2B5EF4-FFF2-40B4-BE49-F238E27FC236}">
              <a16:creationId xmlns:a16="http://schemas.microsoft.com/office/drawing/2014/main" id="{A99C0507-8733-49C3-9168-4D9B47B12A0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2" name="テキスト ボックス 581">
          <a:extLst>
            <a:ext uri="{FF2B5EF4-FFF2-40B4-BE49-F238E27FC236}">
              <a16:creationId xmlns:a16="http://schemas.microsoft.com/office/drawing/2014/main" id="{2C321982-DA51-4607-A211-8127C94181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83" name="楕円 582">
          <a:extLst>
            <a:ext uri="{FF2B5EF4-FFF2-40B4-BE49-F238E27FC236}">
              <a16:creationId xmlns:a16="http://schemas.microsoft.com/office/drawing/2014/main" id="{318D4A1F-680C-4CE9-A941-C4967F8E6F51}"/>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84" name="【学校施設】&#10;一人当たり面積該当値テキスト">
          <a:extLst>
            <a:ext uri="{FF2B5EF4-FFF2-40B4-BE49-F238E27FC236}">
              <a16:creationId xmlns:a16="http://schemas.microsoft.com/office/drawing/2014/main" id="{1FA579D4-8A62-4AD0-91FC-D2FD3AE58F59}"/>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117793</xdr:rowOff>
    </xdr:from>
    <xdr:to>
      <xdr:col>112</xdr:col>
      <xdr:colOff>38100</xdr:colOff>
      <xdr:row>62</xdr:row>
      <xdr:rowOff>47943</xdr:rowOff>
    </xdr:to>
    <xdr:sp macro="" textlink="">
      <xdr:nvSpPr>
        <xdr:cNvPr id="585" name="楕円 584">
          <a:extLst>
            <a:ext uri="{FF2B5EF4-FFF2-40B4-BE49-F238E27FC236}">
              <a16:creationId xmlns:a16="http://schemas.microsoft.com/office/drawing/2014/main" id="{A5E324EC-B2D9-4491-8D4A-354821445B8E}"/>
            </a:ext>
          </a:extLst>
        </xdr:cNvPr>
        <xdr:cNvSpPr/>
      </xdr:nvSpPr>
      <xdr:spPr>
        <a:xfrm>
          <a:off x="21272500" y="1057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168593</xdr:rowOff>
    </xdr:from>
    <xdr:to>
      <xdr:col>116</xdr:col>
      <xdr:colOff>63500</xdr:colOff>
      <xdr:row>62</xdr:row>
      <xdr:rowOff>0</xdr:rowOff>
    </xdr:to>
    <xdr:cxnSp macro="">
      <xdr:nvCxnSpPr>
        <xdr:cNvPr id="586" name="直線コネクタ 585">
          <a:extLst>
            <a:ext uri="{FF2B5EF4-FFF2-40B4-BE49-F238E27FC236}">
              <a16:creationId xmlns:a16="http://schemas.microsoft.com/office/drawing/2014/main" id="{8D10F3FC-9E42-42E0-8AA4-C14BDBDEC693}"/>
            </a:ext>
          </a:extLst>
        </xdr:cNvPr>
        <xdr:cNvCxnSpPr/>
      </xdr:nvCxnSpPr>
      <xdr:spPr>
        <a:xfrm>
          <a:off x="21323300" y="1062704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113506</xdr:rowOff>
    </xdr:from>
    <xdr:to>
      <xdr:col>107</xdr:col>
      <xdr:colOff>101600</xdr:colOff>
      <xdr:row>62</xdr:row>
      <xdr:rowOff>43656</xdr:rowOff>
    </xdr:to>
    <xdr:sp macro="" textlink="">
      <xdr:nvSpPr>
        <xdr:cNvPr id="587" name="楕円 586">
          <a:extLst>
            <a:ext uri="{FF2B5EF4-FFF2-40B4-BE49-F238E27FC236}">
              <a16:creationId xmlns:a16="http://schemas.microsoft.com/office/drawing/2014/main" id="{7DD56DE9-A892-4BA4-B780-E1EEA6B07BC6}"/>
            </a:ext>
          </a:extLst>
        </xdr:cNvPr>
        <xdr:cNvSpPr/>
      </xdr:nvSpPr>
      <xdr:spPr>
        <a:xfrm>
          <a:off x="20383500" y="1057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164306</xdr:rowOff>
    </xdr:from>
    <xdr:to>
      <xdr:col>111</xdr:col>
      <xdr:colOff>177800</xdr:colOff>
      <xdr:row>61</xdr:row>
      <xdr:rowOff>168593</xdr:rowOff>
    </xdr:to>
    <xdr:cxnSp macro="">
      <xdr:nvCxnSpPr>
        <xdr:cNvPr id="588" name="直線コネクタ 587">
          <a:extLst>
            <a:ext uri="{FF2B5EF4-FFF2-40B4-BE49-F238E27FC236}">
              <a16:creationId xmlns:a16="http://schemas.microsoft.com/office/drawing/2014/main" id="{DC667ACF-E36A-44CD-96AD-D0B4C1DAE930}"/>
            </a:ext>
          </a:extLst>
        </xdr:cNvPr>
        <xdr:cNvCxnSpPr/>
      </xdr:nvCxnSpPr>
      <xdr:spPr>
        <a:xfrm>
          <a:off x="20434300" y="10622756"/>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107791</xdr:rowOff>
    </xdr:from>
    <xdr:to>
      <xdr:col>102</xdr:col>
      <xdr:colOff>165100</xdr:colOff>
      <xdr:row>63</xdr:row>
      <xdr:rowOff>37941</xdr:rowOff>
    </xdr:to>
    <xdr:sp macro="" textlink="">
      <xdr:nvSpPr>
        <xdr:cNvPr id="589" name="楕円 588">
          <a:extLst>
            <a:ext uri="{FF2B5EF4-FFF2-40B4-BE49-F238E27FC236}">
              <a16:creationId xmlns:a16="http://schemas.microsoft.com/office/drawing/2014/main" id="{0664EA19-C0E9-4AFC-BA5A-9193A3BA1299}"/>
            </a:ext>
          </a:extLst>
        </xdr:cNvPr>
        <xdr:cNvSpPr/>
      </xdr:nvSpPr>
      <xdr:spPr>
        <a:xfrm>
          <a:off x="19494500" y="1073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164306</xdr:rowOff>
    </xdr:from>
    <xdr:to>
      <xdr:col>107</xdr:col>
      <xdr:colOff>50800</xdr:colOff>
      <xdr:row>62</xdr:row>
      <xdr:rowOff>158591</xdr:rowOff>
    </xdr:to>
    <xdr:cxnSp macro="">
      <xdr:nvCxnSpPr>
        <xdr:cNvPr id="590" name="直線コネクタ 589">
          <a:extLst>
            <a:ext uri="{FF2B5EF4-FFF2-40B4-BE49-F238E27FC236}">
              <a16:creationId xmlns:a16="http://schemas.microsoft.com/office/drawing/2014/main" id="{22D452E2-D5F3-4457-B4DA-233A35D80F6B}"/>
            </a:ext>
          </a:extLst>
        </xdr:cNvPr>
        <xdr:cNvCxnSpPr/>
      </xdr:nvCxnSpPr>
      <xdr:spPr>
        <a:xfrm flipV="1">
          <a:off x="19545300" y="10622756"/>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18749</xdr:rowOff>
    </xdr:from>
    <xdr:ext cx="469744" cy="259045"/>
    <xdr:sp macro="" textlink="">
      <xdr:nvSpPr>
        <xdr:cNvPr id="591" name="n_1aveValue【学校施設】&#10;一人当たり面積">
          <a:extLst>
            <a:ext uri="{FF2B5EF4-FFF2-40B4-BE49-F238E27FC236}">
              <a16:creationId xmlns:a16="http://schemas.microsoft.com/office/drawing/2014/main" id="{B08C480D-1E9F-4DE1-9931-87F7F7DD6FBA}"/>
            </a:ext>
          </a:extLst>
        </xdr:cNvPr>
        <xdr:cNvSpPr txBox="1"/>
      </xdr:nvSpPr>
      <xdr:spPr>
        <a:xfrm>
          <a:off x="2107572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53040</xdr:rowOff>
    </xdr:from>
    <xdr:ext cx="469744" cy="259045"/>
    <xdr:sp macro="" textlink="">
      <xdr:nvSpPr>
        <xdr:cNvPr id="592" name="n_2aveValue【学校施設】&#10;一人当たり面積">
          <a:extLst>
            <a:ext uri="{FF2B5EF4-FFF2-40B4-BE49-F238E27FC236}">
              <a16:creationId xmlns:a16="http://schemas.microsoft.com/office/drawing/2014/main" id="{9C361F5D-BB41-4B01-8CB6-B9F35EEFCC19}"/>
            </a:ext>
          </a:extLst>
        </xdr:cNvPr>
        <xdr:cNvSpPr txBox="1"/>
      </xdr:nvSpPr>
      <xdr:spPr>
        <a:xfrm>
          <a:off x="20199427" y="10168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111618</xdr:rowOff>
    </xdr:from>
    <xdr:ext cx="469744" cy="259045"/>
    <xdr:sp macro="" textlink="">
      <xdr:nvSpPr>
        <xdr:cNvPr id="593" name="n_3aveValue【学校施設】&#10;一人当たり面積">
          <a:extLst>
            <a:ext uri="{FF2B5EF4-FFF2-40B4-BE49-F238E27FC236}">
              <a16:creationId xmlns:a16="http://schemas.microsoft.com/office/drawing/2014/main" id="{3B6AF2E9-BAC0-4D29-A8EE-223421FD9EA6}"/>
            </a:ext>
          </a:extLst>
        </xdr:cNvPr>
        <xdr:cNvSpPr txBox="1"/>
      </xdr:nvSpPr>
      <xdr:spPr>
        <a:xfrm>
          <a:off x="19310427" y="1022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98759</xdr:rowOff>
    </xdr:from>
    <xdr:ext cx="469744" cy="259045"/>
    <xdr:sp macro="" textlink="">
      <xdr:nvSpPr>
        <xdr:cNvPr id="594" name="n_4aveValue【学校施設】&#10;一人当たり面積">
          <a:extLst>
            <a:ext uri="{FF2B5EF4-FFF2-40B4-BE49-F238E27FC236}">
              <a16:creationId xmlns:a16="http://schemas.microsoft.com/office/drawing/2014/main" id="{0DE2CC59-872B-4BD3-B42D-97652D608A2F}"/>
            </a:ext>
          </a:extLst>
        </xdr:cNvPr>
        <xdr:cNvSpPr txBox="1"/>
      </xdr:nvSpPr>
      <xdr:spPr>
        <a:xfrm>
          <a:off x="18421427" y="102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39070</xdr:rowOff>
    </xdr:from>
    <xdr:ext cx="469744" cy="259045"/>
    <xdr:sp macro="" textlink="">
      <xdr:nvSpPr>
        <xdr:cNvPr id="595" name="n_1mainValue【学校施設】&#10;一人当たり面積">
          <a:extLst>
            <a:ext uri="{FF2B5EF4-FFF2-40B4-BE49-F238E27FC236}">
              <a16:creationId xmlns:a16="http://schemas.microsoft.com/office/drawing/2014/main" id="{C6FCC32D-59C1-434A-B835-61D38F2EFC8E}"/>
            </a:ext>
          </a:extLst>
        </xdr:cNvPr>
        <xdr:cNvSpPr txBox="1"/>
      </xdr:nvSpPr>
      <xdr:spPr>
        <a:xfrm>
          <a:off x="21075727" y="1066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34783</xdr:rowOff>
    </xdr:from>
    <xdr:ext cx="469744" cy="259045"/>
    <xdr:sp macro="" textlink="">
      <xdr:nvSpPr>
        <xdr:cNvPr id="596" name="n_2mainValue【学校施設】&#10;一人当たり面積">
          <a:extLst>
            <a:ext uri="{FF2B5EF4-FFF2-40B4-BE49-F238E27FC236}">
              <a16:creationId xmlns:a16="http://schemas.microsoft.com/office/drawing/2014/main" id="{6C2F967E-731E-4B6C-8192-EF84D8D2520A}"/>
            </a:ext>
          </a:extLst>
        </xdr:cNvPr>
        <xdr:cNvSpPr txBox="1"/>
      </xdr:nvSpPr>
      <xdr:spPr>
        <a:xfrm>
          <a:off x="20199427" y="1066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29068</xdr:rowOff>
    </xdr:from>
    <xdr:ext cx="469744" cy="259045"/>
    <xdr:sp macro="" textlink="">
      <xdr:nvSpPr>
        <xdr:cNvPr id="597" name="n_3mainValue【学校施設】&#10;一人当たり面積">
          <a:extLst>
            <a:ext uri="{FF2B5EF4-FFF2-40B4-BE49-F238E27FC236}">
              <a16:creationId xmlns:a16="http://schemas.microsoft.com/office/drawing/2014/main" id="{896C2BA7-670A-46B6-BA43-A51EACB5F7B2}"/>
            </a:ext>
          </a:extLst>
        </xdr:cNvPr>
        <xdr:cNvSpPr txBox="1"/>
      </xdr:nvSpPr>
      <xdr:spPr>
        <a:xfrm>
          <a:off x="19310427" y="1083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a:extLst>
            <a:ext uri="{FF2B5EF4-FFF2-40B4-BE49-F238E27FC236}">
              <a16:creationId xmlns:a16="http://schemas.microsoft.com/office/drawing/2014/main" id="{E5136AEF-A4C4-428B-958C-FA9017755F4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a:extLst>
            <a:ext uri="{FF2B5EF4-FFF2-40B4-BE49-F238E27FC236}">
              <a16:creationId xmlns:a16="http://schemas.microsoft.com/office/drawing/2014/main" id="{87BBC0A3-C49D-48C3-AB75-52B0E4E3B42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a:extLst>
            <a:ext uri="{FF2B5EF4-FFF2-40B4-BE49-F238E27FC236}">
              <a16:creationId xmlns:a16="http://schemas.microsoft.com/office/drawing/2014/main" id="{5C0CD314-62E9-46AD-BCFA-4B8CD93447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a:extLst>
            <a:ext uri="{FF2B5EF4-FFF2-40B4-BE49-F238E27FC236}">
              <a16:creationId xmlns:a16="http://schemas.microsoft.com/office/drawing/2014/main" id="{F197A4C1-BF4A-4F4D-BD91-50511C31C7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a:extLst>
            <a:ext uri="{FF2B5EF4-FFF2-40B4-BE49-F238E27FC236}">
              <a16:creationId xmlns:a16="http://schemas.microsoft.com/office/drawing/2014/main" id="{11012464-F9A2-4BA4-A54A-ACE9F8E9640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a:extLst>
            <a:ext uri="{FF2B5EF4-FFF2-40B4-BE49-F238E27FC236}">
              <a16:creationId xmlns:a16="http://schemas.microsoft.com/office/drawing/2014/main" id="{B0B5A0D5-5010-444A-B07B-849A1ACA799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a:extLst>
            <a:ext uri="{FF2B5EF4-FFF2-40B4-BE49-F238E27FC236}">
              <a16:creationId xmlns:a16="http://schemas.microsoft.com/office/drawing/2014/main" id="{E3989415-3FFF-4DEC-B29A-862004FC7D4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a:extLst>
            <a:ext uri="{FF2B5EF4-FFF2-40B4-BE49-F238E27FC236}">
              <a16:creationId xmlns:a16="http://schemas.microsoft.com/office/drawing/2014/main" id="{DFA3206A-91E1-429B-9232-D441A8F2EB8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a:extLst>
            <a:ext uri="{FF2B5EF4-FFF2-40B4-BE49-F238E27FC236}">
              <a16:creationId xmlns:a16="http://schemas.microsoft.com/office/drawing/2014/main" id="{0770055F-971E-48D8-83DC-B111B2A5D9B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a:extLst>
            <a:ext uri="{FF2B5EF4-FFF2-40B4-BE49-F238E27FC236}">
              <a16:creationId xmlns:a16="http://schemas.microsoft.com/office/drawing/2014/main" id="{9703BB32-0AF3-4C82-B841-65A04BE24E53}"/>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a:extLst>
            <a:ext uri="{FF2B5EF4-FFF2-40B4-BE49-F238E27FC236}">
              <a16:creationId xmlns:a16="http://schemas.microsoft.com/office/drawing/2014/main" id="{135E6463-ECB8-4E15-B356-C2B7BE0D535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9" name="直線コネクタ 608">
          <a:extLst>
            <a:ext uri="{FF2B5EF4-FFF2-40B4-BE49-F238E27FC236}">
              <a16:creationId xmlns:a16="http://schemas.microsoft.com/office/drawing/2014/main" id="{52CA78BE-CF1F-400E-9487-A241BB87FD61}"/>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10" name="テキスト ボックス 609">
          <a:extLst>
            <a:ext uri="{FF2B5EF4-FFF2-40B4-BE49-F238E27FC236}">
              <a16:creationId xmlns:a16="http://schemas.microsoft.com/office/drawing/2014/main" id="{45269992-67BF-4C8F-9836-AF8445955DF7}"/>
            </a:ext>
          </a:extLst>
        </xdr:cNvPr>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11" name="直線コネクタ 610">
          <a:extLst>
            <a:ext uri="{FF2B5EF4-FFF2-40B4-BE49-F238E27FC236}">
              <a16:creationId xmlns:a16="http://schemas.microsoft.com/office/drawing/2014/main" id="{76342B31-D39B-4936-A4DC-EDE2DD3883D5}"/>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12" name="テキスト ボックス 611">
          <a:extLst>
            <a:ext uri="{FF2B5EF4-FFF2-40B4-BE49-F238E27FC236}">
              <a16:creationId xmlns:a16="http://schemas.microsoft.com/office/drawing/2014/main" id="{0A37C20B-2051-410A-93DD-B9ABAEFD44DD}"/>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13" name="直線コネクタ 612">
          <a:extLst>
            <a:ext uri="{FF2B5EF4-FFF2-40B4-BE49-F238E27FC236}">
              <a16:creationId xmlns:a16="http://schemas.microsoft.com/office/drawing/2014/main" id="{017007FB-BA84-4B7D-A3D3-6EFFD149D48B}"/>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4" name="テキスト ボックス 613">
          <a:extLst>
            <a:ext uri="{FF2B5EF4-FFF2-40B4-BE49-F238E27FC236}">
              <a16:creationId xmlns:a16="http://schemas.microsoft.com/office/drawing/2014/main" id="{E3194C55-7C0F-449C-AD0C-6DA8CDA8570F}"/>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5" name="直線コネクタ 614">
          <a:extLst>
            <a:ext uri="{FF2B5EF4-FFF2-40B4-BE49-F238E27FC236}">
              <a16:creationId xmlns:a16="http://schemas.microsoft.com/office/drawing/2014/main" id="{4F7A83F9-F60B-4130-A899-709261ADA9AF}"/>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6" name="テキスト ボックス 615">
          <a:extLst>
            <a:ext uri="{FF2B5EF4-FFF2-40B4-BE49-F238E27FC236}">
              <a16:creationId xmlns:a16="http://schemas.microsoft.com/office/drawing/2014/main" id="{BC6E59A2-231E-4F4B-9748-4B3008AA40A1}"/>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7" name="直線コネクタ 616">
          <a:extLst>
            <a:ext uri="{FF2B5EF4-FFF2-40B4-BE49-F238E27FC236}">
              <a16:creationId xmlns:a16="http://schemas.microsoft.com/office/drawing/2014/main" id="{611C06F8-1F1C-4A8D-924E-90904561AFA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18" name="テキスト ボックス 617">
          <a:extLst>
            <a:ext uri="{FF2B5EF4-FFF2-40B4-BE49-F238E27FC236}">
              <a16:creationId xmlns:a16="http://schemas.microsoft.com/office/drawing/2014/main" id="{41909D40-E662-42A0-8FB7-B2311A8F6B07}"/>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9" name="【児童館】&#10;有形固定資産減価償却率グラフ枠">
          <a:extLst>
            <a:ext uri="{FF2B5EF4-FFF2-40B4-BE49-F238E27FC236}">
              <a16:creationId xmlns:a16="http://schemas.microsoft.com/office/drawing/2014/main" id="{C4773FE8-61BB-4B2E-95D8-FA285D73D88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113537</xdr:rowOff>
    </xdr:from>
    <xdr:to>
      <xdr:col>85</xdr:col>
      <xdr:colOff>126364</xdr:colOff>
      <xdr:row>86</xdr:row>
      <xdr:rowOff>38100</xdr:rowOff>
    </xdr:to>
    <xdr:cxnSp macro="">
      <xdr:nvCxnSpPr>
        <xdr:cNvPr id="620" name="直線コネクタ 619">
          <a:extLst>
            <a:ext uri="{FF2B5EF4-FFF2-40B4-BE49-F238E27FC236}">
              <a16:creationId xmlns:a16="http://schemas.microsoft.com/office/drawing/2014/main" id="{CCD35682-454F-471D-9E19-92A8D44030F9}"/>
            </a:ext>
          </a:extLst>
        </xdr:cNvPr>
        <xdr:cNvCxnSpPr/>
      </xdr:nvCxnSpPr>
      <xdr:spPr>
        <a:xfrm flipV="1">
          <a:off x="16318864" y="13315187"/>
          <a:ext cx="0" cy="146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21" name="【児童館】&#10;有形固定資産減価償却率最小値テキスト">
          <a:extLst>
            <a:ext uri="{FF2B5EF4-FFF2-40B4-BE49-F238E27FC236}">
              <a16:creationId xmlns:a16="http://schemas.microsoft.com/office/drawing/2014/main" id="{132EF4F9-CFC1-4BC5-A294-78BA732D94C6}"/>
            </a:ext>
          </a:extLst>
        </xdr:cNvPr>
        <xdr:cNvSpPr txBox="1"/>
      </xdr:nvSpPr>
      <xdr:spPr>
        <a:xfrm>
          <a:off x="16357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22" name="直線コネクタ 621">
          <a:extLst>
            <a:ext uri="{FF2B5EF4-FFF2-40B4-BE49-F238E27FC236}">
              <a16:creationId xmlns:a16="http://schemas.microsoft.com/office/drawing/2014/main" id="{B1E8665A-5418-432D-9036-AE0BE46DACF2}"/>
            </a:ext>
          </a:extLst>
        </xdr:cNvPr>
        <xdr:cNvCxnSpPr/>
      </xdr:nvCxnSpPr>
      <xdr:spPr>
        <a:xfrm>
          <a:off x="16230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60214</xdr:rowOff>
    </xdr:from>
    <xdr:ext cx="405111" cy="259045"/>
    <xdr:sp macro="" textlink="">
      <xdr:nvSpPr>
        <xdr:cNvPr id="623" name="【児童館】&#10;有形固定資産減価償却率最大値テキスト">
          <a:extLst>
            <a:ext uri="{FF2B5EF4-FFF2-40B4-BE49-F238E27FC236}">
              <a16:creationId xmlns:a16="http://schemas.microsoft.com/office/drawing/2014/main" id="{8BFCA2FE-C3A6-4E6E-A333-99110B940694}"/>
            </a:ext>
          </a:extLst>
        </xdr:cNvPr>
        <xdr:cNvSpPr txBox="1"/>
      </xdr:nvSpPr>
      <xdr:spPr>
        <a:xfrm>
          <a:off x="16357600" y="13090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113537</xdr:rowOff>
    </xdr:from>
    <xdr:to>
      <xdr:col>86</xdr:col>
      <xdr:colOff>25400</xdr:colOff>
      <xdr:row>77</xdr:row>
      <xdr:rowOff>113537</xdr:rowOff>
    </xdr:to>
    <xdr:cxnSp macro="">
      <xdr:nvCxnSpPr>
        <xdr:cNvPr id="624" name="直線コネクタ 623">
          <a:extLst>
            <a:ext uri="{FF2B5EF4-FFF2-40B4-BE49-F238E27FC236}">
              <a16:creationId xmlns:a16="http://schemas.microsoft.com/office/drawing/2014/main" id="{4A900594-B538-46E2-83A1-4E3E6982D0DB}"/>
            </a:ext>
          </a:extLst>
        </xdr:cNvPr>
        <xdr:cNvCxnSpPr/>
      </xdr:nvCxnSpPr>
      <xdr:spPr>
        <a:xfrm>
          <a:off x="16230600" y="1331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89171</xdr:rowOff>
    </xdr:from>
    <xdr:ext cx="405111" cy="259045"/>
    <xdr:sp macro="" textlink="">
      <xdr:nvSpPr>
        <xdr:cNvPr id="625" name="【児童館】&#10;有形固定資産減価償却率平均値テキスト">
          <a:extLst>
            <a:ext uri="{FF2B5EF4-FFF2-40B4-BE49-F238E27FC236}">
              <a16:creationId xmlns:a16="http://schemas.microsoft.com/office/drawing/2014/main" id="{91B928E7-C714-48BE-89F6-8709C857BABF}"/>
            </a:ext>
          </a:extLst>
        </xdr:cNvPr>
        <xdr:cNvSpPr txBox="1"/>
      </xdr:nvSpPr>
      <xdr:spPr>
        <a:xfrm>
          <a:off x="16357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110744</xdr:rowOff>
    </xdr:from>
    <xdr:to>
      <xdr:col>85</xdr:col>
      <xdr:colOff>177800</xdr:colOff>
      <xdr:row>80</xdr:row>
      <xdr:rowOff>40894</xdr:rowOff>
    </xdr:to>
    <xdr:sp macro="" textlink="">
      <xdr:nvSpPr>
        <xdr:cNvPr id="626" name="フローチャート: 判断 625">
          <a:extLst>
            <a:ext uri="{FF2B5EF4-FFF2-40B4-BE49-F238E27FC236}">
              <a16:creationId xmlns:a16="http://schemas.microsoft.com/office/drawing/2014/main" id="{8B00CE27-4FE3-47D2-B0AC-5CFF4CA73DAB}"/>
            </a:ext>
          </a:extLst>
        </xdr:cNvPr>
        <xdr:cNvSpPr/>
      </xdr:nvSpPr>
      <xdr:spPr>
        <a:xfrm>
          <a:off x="16268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87885</xdr:rowOff>
    </xdr:from>
    <xdr:to>
      <xdr:col>81</xdr:col>
      <xdr:colOff>101600</xdr:colOff>
      <xdr:row>80</xdr:row>
      <xdr:rowOff>18035</xdr:rowOff>
    </xdr:to>
    <xdr:sp macro="" textlink="">
      <xdr:nvSpPr>
        <xdr:cNvPr id="627" name="フローチャート: 判断 626">
          <a:extLst>
            <a:ext uri="{FF2B5EF4-FFF2-40B4-BE49-F238E27FC236}">
              <a16:creationId xmlns:a16="http://schemas.microsoft.com/office/drawing/2014/main" id="{76A52F62-CDA8-4571-9007-4E3F30B9F506}"/>
            </a:ext>
          </a:extLst>
        </xdr:cNvPr>
        <xdr:cNvSpPr/>
      </xdr:nvSpPr>
      <xdr:spPr>
        <a:xfrm>
          <a:off x="15430500" y="1363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58165</xdr:rowOff>
    </xdr:from>
    <xdr:to>
      <xdr:col>76</xdr:col>
      <xdr:colOff>165100</xdr:colOff>
      <xdr:row>79</xdr:row>
      <xdr:rowOff>159765</xdr:rowOff>
    </xdr:to>
    <xdr:sp macro="" textlink="">
      <xdr:nvSpPr>
        <xdr:cNvPr id="628" name="フローチャート: 判断 627">
          <a:extLst>
            <a:ext uri="{FF2B5EF4-FFF2-40B4-BE49-F238E27FC236}">
              <a16:creationId xmlns:a16="http://schemas.microsoft.com/office/drawing/2014/main" id="{30AAD980-6E01-4513-8C3A-E8DFC6713105}"/>
            </a:ext>
          </a:extLst>
        </xdr:cNvPr>
        <xdr:cNvSpPr/>
      </xdr:nvSpPr>
      <xdr:spPr>
        <a:xfrm>
          <a:off x="14541500" y="1360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78</xdr:row>
      <xdr:rowOff>23876</xdr:rowOff>
    </xdr:from>
    <xdr:to>
      <xdr:col>72</xdr:col>
      <xdr:colOff>38100</xdr:colOff>
      <xdr:row>78</xdr:row>
      <xdr:rowOff>125476</xdr:rowOff>
    </xdr:to>
    <xdr:sp macro="" textlink="">
      <xdr:nvSpPr>
        <xdr:cNvPr id="629" name="フローチャート: 判断 628">
          <a:extLst>
            <a:ext uri="{FF2B5EF4-FFF2-40B4-BE49-F238E27FC236}">
              <a16:creationId xmlns:a16="http://schemas.microsoft.com/office/drawing/2014/main" id="{62668836-5B5D-4D2E-B097-CF32D6090E05}"/>
            </a:ext>
          </a:extLst>
        </xdr:cNvPr>
        <xdr:cNvSpPr/>
      </xdr:nvSpPr>
      <xdr:spPr>
        <a:xfrm>
          <a:off x="13652500" y="1339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12446</xdr:rowOff>
    </xdr:from>
    <xdr:to>
      <xdr:col>67</xdr:col>
      <xdr:colOff>101600</xdr:colOff>
      <xdr:row>80</xdr:row>
      <xdr:rowOff>114046</xdr:rowOff>
    </xdr:to>
    <xdr:sp macro="" textlink="">
      <xdr:nvSpPr>
        <xdr:cNvPr id="630" name="フローチャート: 判断 629">
          <a:extLst>
            <a:ext uri="{FF2B5EF4-FFF2-40B4-BE49-F238E27FC236}">
              <a16:creationId xmlns:a16="http://schemas.microsoft.com/office/drawing/2014/main" id="{8E655686-CE26-4E70-A238-0E6F2B0F0146}"/>
            </a:ext>
          </a:extLst>
        </xdr:cNvPr>
        <xdr:cNvSpPr/>
      </xdr:nvSpPr>
      <xdr:spPr>
        <a:xfrm>
          <a:off x="12763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162CB156-0E1E-4183-A45B-16434A53F06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6431E728-E99A-419C-9AE6-3F618AF3B05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48BE11BA-3994-4766-8048-46C8F69DC79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4" name="テキスト ボックス 633">
          <a:extLst>
            <a:ext uri="{FF2B5EF4-FFF2-40B4-BE49-F238E27FC236}">
              <a16:creationId xmlns:a16="http://schemas.microsoft.com/office/drawing/2014/main" id="{D04EBA83-627C-4DEE-AE32-DB0D9A9F2ED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5" name="テキスト ボックス 634">
          <a:extLst>
            <a:ext uri="{FF2B5EF4-FFF2-40B4-BE49-F238E27FC236}">
              <a16:creationId xmlns:a16="http://schemas.microsoft.com/office/drawing/2014/main" id="{FEAF5BAC-FD97-4D44-BE76-428A69E7921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42163</xdr:rowOff>
    </xdr:from>
    <xdr:to>
      <xdr:col>85</xdr:col>
      <xdr:colOff>177800</xdr:colOff>
      <xdr:row>79</xdr:row>
      <xdr:rowOff>143763</xdr:rowOff>
    </xdr:to>
    <xdr:sp macro="" textlink="">
      <xdr:nvSpPr>
        <xdr:cNvPr id="636" name="楕円 635">
          <a:extLst>
            <a:ext uri="{FF2B5EF4-FFF2-40B4-BE49-F238E27FC236}">
              <a16:creationId xmlns:a16="http://schemas.microsoft.com/office/drawing/2014/main" id="{7B40E928-B659-47BE-B040-B55799C1D4FC}"/>
            </a:ext>
          </a:extLst>
        </xdr:cNvPr>
        <xdr:cNvSpPr/>
      </xdr:nvSpPr>
      <xdr:spPr>
        <a:xfrm>
          <a:off x="16268700" y="1358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65040</xdr:rowOff>
    </xdr:from>
    <xdr:ext cx="405111" cy="259045"/>
    <xdr:sp macro="" textlink="">
      <xdr:nvSpPr>
        <xdr:cNvPr id="637" name="【児童館】&#10;有形固定資産減価償却率該当値テキスト">
          <a:extLst>
            <a:ext uri="{FF2B5EF4-FFF2-40B4-BE49-F238E27FC236}">
              <a16:creationId xmlns:a16="http://schemas.microsoft.com/office/drawing/2014/main" id="{F6A62311-12E6-4BA4-80F2-00FA6B6799F2}"/>
            </a:ext>
          </a:extLst>
        </xdr:cNvPr>
        <xdr:cNvSpPr txBox="1"/>
      </xdr:nvSpPr>
      <xdr:spPr>
        <a:xfrm>
          <a:off x="16357600" y="1343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161037</xdr:rowOff>
    </xdr:from>
    <xdr:to>
      <xdr:col>81</xdr:col>
      <xdr:colOff>101600</xdr:colOff>
      <xdr:row>79</xdr:row>
      <xdr:rowOff>91187</xdr:rowOff>
    </xdr:to>
    <xdr:sp macro="" textlink="">
      <xdr:nvSpPr>
        <xdr:cNvPr id="638" name="楕円 637">
          <a:extLst>
            <a:ext uri="{FF2B5EF4-FFF2-40B4-BE49-F238E27FC236}">
              <a16:creationId xmlns:a16="http://schemas.microsoft.com/office/drawing/2014/main" id="{E0504EDF-63EA-4666-A4CD-246C296E1D78}"/>
            </a:ext>
          </a:extLst>
        </xdr:cNvPr>
        <xdr:cNvSpPr/>
      </xdr:nvSpPr>
      <xdr:spPr>
        <a:xfrm>
          <a:off x="15430500" y="135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40387</xdr:rowOff>
    </xdr:from>
    <xdr:to>
      <xdr:col>85</xdr:col>
      <xdr:colOff>127000</xdr:colOff>
      <xdr:row>79</xdr:row>
      <xdr:rowOff>92963</xdr:rowOff>
    </xdr:to>
    <xdr:cxnSp macro="">
      <xdr:nvCxnSpPr>
        <xdr:cNvPr id="639" name="直線コネクタ 638">
          <a:extLst>
            <a:ext uri="{FF2B5EF4-FFF2-40B4-BE49-F238E27FC236}">
              <a16:creationId xmlns:a16="http://schemas.microsoft.com/office/drawing/2014/main" id="{9291B0E1-57F7-4194-96CF-751D418BC3B1}"/>
            </a:ext>
          </a:extLst>
        </xdr:cNvPr>
        <xdr:cNvCxnSpPr/>
      </xdr:nvCxnSpPr>
      <xdr:spPr>
        <a:xfrm>
          <a:off x="15481300" y="13584937"/>
          <a:ext cx="838200" cy="5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108458</xdr:rowOff>
    </xdr:from>
    <xdr:to>
      <xdr:col>76</xdr:col>
      <xdr:colOff>165100</xdr:colOff>
      <xdr:row>79</xdr:row>
      <xdr:rowOff>38608</xdr:rowOff>
    </xdr:to>
    <xdr:sp macro="" textlink="">
      <xdr:nvSpPr>
        <xdr:cNvPr id="640" name="楕円 639">
          <a:extLst>
            <a:ext uri="{FF2B5EF4-FFF2-40B4-BE49-F238E27FC236}">
              <a16:creationId xmlns:a16="http://schemas.microsoft.com/office/drawing/2014/main" id="{4E45B0B7-C36C-4F9A-B32F-07CCB75D7E77}"/>
            </a:ext>
          </a:extLst>
        </xdr:cNvPr>
        <xdr:cNvSpPr/>
      </xdr:nvSpPr>
      <xdr:spPr>
        <a:xfrm>
          <a:off x="14541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159258</xdr:rowOff>
    </xdr:from>
    <xdr:to>
      <xdr:col>81</xdr:col>
      <xdr:colOff>50800</xdr:colOff>
      <xdr:row>79</xdr:row>
      <xdr:rowOff>40387</xdr:rowOff>
    </xdr:to>
    <xdr:cxnSp macro="">
      <xdr:nvCxnSpPr>
        <xdr:cNvPr id="641" name="直線コネクタ 640">
          <a:extLst>
            <a:ext uri="{FF2B5EF4-FFF2-40B4-BE49-F238E27FC236}">
              <a16:creationId xmlns:a16="http://schemas.microsoft.com/office/drawing/2014/main" id="{FD11ED41-7F1C-4C32-B4AC-E327A7393AEF}"/>
            </a:ext>
          </a:extLst>
        </xdr:cNvPr>
        <xdr:cNvCxnSpPr/>
      </xdr:nvCxnSpPr>
      <xdr:spPr>
        <a:xfrm>
          <a:off x="14592300" y="13532358"/>
          <a:ext cx="889000" cy="52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55880</xdr:rowOff>
    </xdr:from>
    <xdr:to>
      <xdr:col>72</xdr:col>
      <xdr:colOff>38100</xdr:colOff>
      <xdr:row>78</xdr:row>
      <xdr:rowOff>157480</xdr:rowOff>
    </xdr:to>
    <xdr:sp macro="" textlink="">
      <xdr:nvSpPr>
        <xdr:cNvPr id="642" name="楕円 641">
          <a:extLst>
            <a:ext uri="{FF2B5EF4-FFF2-40B4-BE49-F238E27FC236}">
              <a16:creationId xmlns:a16="http://schemas.microsoft.com/office/drawing/2014/main" id="{0B288285-DDFA-49CC-94A4-15AC71AD85E5}"/>
            </a:ext>
          </a:extLst>
        </xdr:cNvPr>
        <xdr:cNvSpPr/>
      </xdr:nvSpPr>
      <xdr:spPr>
        <a:xfrm>
          <a:off x="13652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106680</xdr:rowOff>
    </xdr:from>
    <xdr:to>
      <xdr:col>76</xdr:col>
      <xdr:colOff>114300</xdr:colOff>
      <xdr:row>78</xdr:row>
      <xdr:rowOff>159258</xdr:rowOff>
    </xdr:to>
    <xdr:cxnSp macro="">
      <xdr:nvCxnSpPr>
        <xdr:cNvPr id="643" name="直線コネクタ 642">
          <a:extLst>
            <a:ext uri="{FF2B5EF4-FFF2-40B4-BE49-F238E27FC236}">
              <a16:creationId xmlns:a16="http://schemas.microsoft.com/office/drawing/2014/main" id="{AEE3A97B-31CF-4736-B20A-23B42487D133}"/>
            </a:ext>
          </a:extLst>
        </xdr:cNvPr>
        <xdr:cNvCxnSpPr/>
      </xdr:nvCxnSpPr>
      <xdr:spPr>
        <a:xfrm>
          <a:off x="13703300" y="134797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9162</xdr:rowOff>
    </xdr:from>
    <xdr:ext cx="405111" cy="259045"/>
    <xdr:sp macro="" textlink="">
      <xdr:nvSpPr>
        <xdr:cNvPr id="644" name="n_1aveValue【児童館】&#10;有形固定資産減価償却率">
          <a:extLst>
            <a:ext uri="{FF2B5EF4-FFF2-40B4-BE49-F238E27FC236}">
              <a16:creationId xmlns:a16="http://schemas.microsoft.com/office/drawing/2014/main" id="{F4FC4D87-5DCB-44CE-8B75-5D6F3CEFF646}"/>
            </a:ext>
          </a:extLst>
        </xdr:cNvPr>
        <xdr:cNvSpPr txBox="1"/>
      </xdr:nvSpPr>
      <xdr:spPr>
        <a:xfrm>
          <a:off x="15266044" y="1372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150892</xdr:rowOff>
    </xdr:from>
    <xdr:ext cx="405111" cy="259045"/>
    <xdr:sp macro="" textlink="">
      <xdr:nvSpPr>
        <xdr:cNvPr id="645" name="n_2aveValue【児童館】&#10;有形固定資産減価償却率">
          <a:extLst>
            <a:ext uri="{FF2B5EF4-FFF2-40B4-BE49-F238E27FC236}">
              <a16:creationId xmlns:a16="http://schemas.microsoft.com/office/drawing/2014/main" id="{D7F677DC-2E49-4349-9AE9-9BD4885B0833}"/>
            </a:ext>
          </a:extLst>
        </xdr:cNvPr>
        <xdr:cNvSpPr txBox="1"/>
      </xdr:nvSpPr>
      <xdr:spPr>
        <a:xfrm>
          <a:off x="14389744" y="13695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142003</xdr:rowOff>
    </xdr:from>
    <xdr:ext cx="405111" cy="259045"/>
    <xdr:sp macro="" textlink="">
      <xdr:nvSpPr>
        <xdr:cNvPr id="646" name="n_3aveValue【児童館】&#10;有形固定資産減価償却率">
          <a:extLst>
            <a:ext uri="{FF2B5EF4-FFF2-40B4-BE49-F238E27FC236}">
              <a16:creationId xmlns:a16="http://schemas.microsoft.com/office/drawing/2014/main" id="{B81B2DE2-FFC4-4F17-8BA4-A20361CF71DC}"/>
            </a:ext>
          </a:extLst>
        </xdr:cNvPr>
        <xdr:cNvSpPr txBox="1"/>
      </xdr:nvSpPr>
      <xdr:spPr>
        <a:xfrm>
          <a:off x="13500744" y="1317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130573</xdr:rowOff>
    </xdr:from>
    <xdr:ext cx="405111" cy="259045"/>
    <xdr:sp macro="" textlink="">
      <xdr:nvSpPr>
        <xdr:cNvPr id="647" name="n_4aveValue【児童館】&#10;有形固定資産減価償却率">
          <a:extLst>
            <a:ext uri="{FF2B5EF4-FFF2-40B4-BE49-F238E27FC236}">
              <a16:creationId xmlns:a16="http://schemas.microsoft.com/office/drawing/2014/main" id="{09572C05-A845-4083-B822-7FCF6CE315AF}"/>
            </a:ext>
          </a:extLst>
        </xdr:cNvPr>
        <xdr:cNvSpPr txBox="1"/>
      </xdr:nvSpPr>
      <xdr:spPr>
        <a:xfrm>
          <a:off x="126117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107714</xdr:rowOff>
    </xdr:from>
    <xdr:ext cx="405111" cy="259045"/>
    <xdr:sp macro="" textlink="">
      <xdr:nvSpPr>
        <xdr:cNvPr id="648" name="n_1mainValue【児童館】&#10;有形固定資産減価償却率">
          <a:extLst>
            <a:ext uri="{FF2B5EF4-FFF2-40B4-BE49-F238E27FC236}">
              <a16:creationId xmlns:a16="http://schemas.microsoft.com/office/drawing/2014/main" id="{445A9A26-6A72-4649-8707-ACD073E1635A}"/>
            </a:ext>
          </a:extLst>
        </xdr:cNvPr>
        <xdr:cNvSpPr txBox="1"/>
      </xdr:nvSpPr>
      <xdr:spPr>
        <a:xfrm>
          <a:off x="15266044" y="13309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55135</xdr:rowOff>
    </xdr:from>
    <xdr:ext cx="405111" cy="259045"/>
    <xdr:sp macro="" textlink="">
      <xdr:nvSpPr>
        <xdr:cNvPr id="649" name="n_2mainValue【児童館】&#10;有形固定資産減価償却率">
          <a:extLst>
            <a:ext uri="{FF2B5EF4-FFF2-40B4-BE49-F238E27FC236}">
              <a16:creationId xmlns:a16="http://schemas.microsoft.com/office/drawing/2014/main" id="{2F2A8630-1ED9-4053-BD8E-578D98C038B7}"/>
            </a:ext>
          </a:extLst>
        </xdr:cNvPr>
        <xdr:cNvSpPr txBox="1"/>
      </xdr:nvSpPr>
      <xdr:spPr>
        <a:xfrm>
          <a:off x="14389744" y="1325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148607</xdr:rowOff>
    </xdr:from>
    <xdr:ext cx="405111" cy="259045"/>
    <xdr:sp macro="" textlink="">
      <xdr:nvSpPr>
        <xdr:cNvPr id="650" name="n_3mainValue【児童館】&#10;有形固定資産減価償却率">
          <a:extLst>
            <a:ext uri="{FF2B5EF4-FFF2-40B4-BE49-F238E27FC236}">
              <a16:creationId xmlns:a16="http://schemas.microsoft.com/office/drawing/2014/main" id="{236AD06C-83CC-481F-94BA-B3338FA7751C}"/>
            </a:ext>
          </a:extLst>
        </xdr:cNvPr>
        <xdr:cNvSpPr txBox="1"/>
      </xdr:nvSpPr>
      <xdr:spPr>
        <a:xfrm>
          <a:off x="1350074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600ACAA2-01E4-41E9-BBEF-6B66F0B9C6B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3B4684E8-1C4C-44A1-A171-BAB990C1E56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A3F05B23-D4A2-4DA6-B035-6D48B63B6F7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3F8F0600-3333-44AD-8529-7F6E564788A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AA9F1B76-F0AA-465B-B016-55B504E2A08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9EEA4C87-5121-4794-AC4B-EEF72E93224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5DB07A16-ABE6-4522-9D46-D0F93CFDACE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FDF26300-8CD2-456B-8A03-9BC394811F4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a:extLst>
            <a:ext uri="{FF2B5EF4-FFF2-40B4-BE49-F238E27FC236}">
              <a16:creationId xmlns:a16="http://schemas.microsoft.com/office/drawing/2014/main" id="{5EB7C852-CA8E-4D78-971B-37D6C9BD8AD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4163A274-965D-48F5-A285-31D8EE8E569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1" name="直線コネクタ 660">
          <a:extLst>
            <a:ext uri="{FF2B5EF4-FFF2-40B4-BE49-F238E27FC236}">
              <a16:creationId xmlns:a16="http://schemas.microsoft.com/office/drawing/2014/main" id="{024A1D13-9A0A-4429-BAA1-3C1B46C29E8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2" name="テキスト ボックス 661">
          <a:extLst>
            <a:ext uri="{FF2B5EF4-FFF2-40B4-BE49-F238E27FC236}">
              <a16:creationId xmlns:a16="http://schemas.microsoft.com/office/drawing/2014/main" id="{17395423-5AF5-4C1C-AB7B-7EB26B12144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3" name="直線コネクタ 662">
          <a:extLst>
            <a:ext uri="{FF2B5EF4-FFF2-40B4-BE49-F238E27FC236}">
              <a16:creationId xmlns:a16="http://schemas.microsoft.com/office/drawing/2014/main" id="{7387C200-4F0F-4A30-8167-8011F805A5A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4" name="テキスト ボックス 663">
          <a:extLst>
            <a:ext uri="{FF2B5EF4-FFF2-40B4-BE49-F238E27FC236}">
              <a16:creationId xmlns:a16="http://schemas.microsoft.com/office/drawing/2014/main" id="{F73CD26B-F1CA-42DB-A556-1DA3DD1E25F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5" name="直線コネクタ 664">
          <a:extLst>
            <a:ext uri="{FF2B5EF4-FFF2-40B4-BE49-F238E27FC236}">
              <a16:creationId xmlns:a16="http://schemas.microsoft.com/office/drawing/2014/main" id="{5AFD9FF7-3356-41B6-8AFB-8F3016BAD7A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6" name="テキスト ボックス 665">
          <a:extLst>
            <a:ext uri="{FF2B5EF4-FFF2-40B4-BE49-F238E27FC236}">
              <a16:creationId xmlns:a16="http://schemas.microsoft.com/office/drawing/2014/main" id="{B5ACFB42-D00B-4841-81B6-D96BDFAE0C4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7" name="直線コネクタ 666">
          <a:extLst>
            <a:ext uri="{FF2B5EF4-FFF2-40B4-BE49-F238E27FC236}">
              <a16:creationId xmlns:a16="http://schemas.microsoft.com/office/drawing/2014/main" id="{F1923630-2C29-4FB5-B74F-0E05AD17D3F8}"/>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8" name="テキスト ボックス 667">
          <a:extLst>
            <a:ext uri="{FF2B5EF4-FFF2-40B4-BE49-F238E27FC236}">
              <a16:creationId xmlns:a16="http://schemas.microsoft.com/office/drawing/2014/main" id="{27A12843-0A86-4954-8C0F-19B56844100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9" name="直線コネクタ 668">
          <a:extLst>
            <a:ext uri="{FF2B5EF4-FFF2-40B4-BE49-F238E27FC236}">
              <a16:creationId xmlns:a16="http://schemas.microsoft.com/office/drawing/2014/main" id="{958C8A9F-0719-471A-81E1-D937E35C7AC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0" name="テキスト ボックス 669">
          <a:extLst>
            <a:ext uri="{FF2B5EF4-FFF2-40B4-BE49-F238E27FC236}">
              <a16:creationId xmlns:a16="http://schemas.microsoft.com/office/drawing/2014/main" id="{FD4D2639-74E0-4C65-90A7-77F8A6FFD86A}"/>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1" name="直線コネクタ 670">
          <a:extLst>
            <a:ext uri="{FF2B5EF4-FFF2-40B4-BE49-F238E27FC236}">
              <a16:creationId xmlns:a16="http://schemas.microsoft.com/office/drawing/2014/main" id="{D78CFCA9-ABB7-4532-92E9-1904068E993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2" name="テキスト ボックス 671">
          <a:extLst>
            <a:ext uri="{FF2B5EF4-FFF2-40B4-BE49-F238E27FC236}">
              <a16:creationId xmlns:a16="http://schemas.microsoft.com/office/drawing/2014/main" id="{A21A8568-98F2-43FB-9CBA-DDEF5631FBC1}"/>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3" name="【児童館】&#10;一人当たり面積グラフ枠">
          <a:extLst>
            <a:ext uri="{FF2B5EF4-FFF2-40B4-BE49-F238E27FC236}">
              <a16:creationId xmlns:a16="http://schemas.microsoft.com/office/drawing/2014/main" id="{33C29403-9126-49FD-9670-C9A67C20A5E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674" name="直線コネクタ 673">
          <a:extLst>
            <a:ext uri="{FF2B5EF4-FFF2-40B4-BE49-F238E27FC236}">
              <a16:creationId xmlns:a16="http://schemas.microsoft.com/office/drawing/2014/main" id="{E2D55FEF-E925-40CC-925A-7C06C3F6B912}"/>
            </a:ext>
          </a:extLst>
        </xdr:cNvPr>
        <xdr:cNvCxnSpPr/>
      </xdr:nvCxnSpPr>
      <xdr:spPr>
        <a:xfrm flipV="1">
          <a:off x="22160864" y="132207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75" name="【児童館】&#10;一人当たり面積最小値テキスト">
          <a:extLst>
            <a:ext uri="{FF2B5EF4-FFF2-40B4-BE49-F238E27FC236}">
              <a16:creationId xmlns:a16="http://schemas.microsoft.com/office/drawing/2014/main" id="{D83E0705-3A15-4F16-BC06-D6D848F573A0}"/>
            </a:ext>
          </a:extLst>
        </xdr:cNvPr>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76" name="直線コネクタ 675">
          <a:extLst>
            <a:ext uri="{FF2B5EF4-FFF2-40B4-BE49-F238E27FC236}">
              <a16:creationId xmlns:a16="http://schemas.microsoft.com/office/drawing/2014/main" id="{CF5DFE2D-6F76-4DAD-9886-D158CAE33F7F}"/>
            </a:ext>
          </a:extLst>
        </xdr:cNvPr>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77" name="【児童館】&#10;一人当たり面積最大値テキスト">
          <a:extLst>
            <a:ext uri="{FF2B5EF4-FFF2-40B4-BE49-F238E27FC236}">
              <a16:creationId xmlns:a16="http://schemas.microsoft.com/office/drawing/2014/main" id="{9E90A114-773A-428A-8643-9D5729B52A4D}"/>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78" name="直線コネクタ 677">
          <a:extLst>
            <a:ext uri="{FF2B5EF4-FFF2-40B4-BE49-F238E27FC236}">
              <a16:creationId xmlns:a16="http://schemas.microsoft.com/office/drawing/2014/main" id="{0787F4F3-4467-4644-8AF5-ACC95D502758}"/>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3827</xdr:rowOff>
    </xdr:from>
    <xdr:ext cx="469744" cy="259045"/>
    <xdr:sp macro="" textlink="">
      <xdr:nvSpPr>
        <xdr:cNvPr id="679" name="【児童館】&#10;一人当たり面積平均値テキスト">
          <a:extLst>
            <a:ext uri="{FF2B5EF4-FFF2-40B4-BE49-F238E27FC236}">
              <a16:creationId xmlns:a16="http://schemas.microsoft.com/office/drawing/2014/main" id="{7C9F5B33-9DAB-4DB0-8D9F-130B1374BB12}"/>
            </a:ext>
          </a:extLst>
        </xdr:cNvPr>
        <xdr:cNvSpPr txBox="1"/>
      </xdr:nvSpPr>
      <xdr:spPr>
        <a:xfrm>
          <a:off x="22199600" y="1440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680" name="フローチャート: 判断 679">
          <a:extLst>
            <a:ext uri="{FF2B5EF4-FFF2-40B4-BE49-F238E27FC236}">
              <a16:creationId xmlns:a16="http://schemas.microsoft.com/office/drawing/2014/main" id="{3E3650F7-090D-4654-B4DF-F90A0871DE31}"/>
            </a:ext>
          </a:extLst>
        </xdr:cNvPr>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81" name="フローチャート: 判断 680">
          <a:extLst>
            <a:ext uri="{FF2B5EF4-FFF2-40B4-BE49-F238E27FC236}">
              <a16:creationId xmlns:a16="http://schemas.microsoft.com/office/drawing/2014/main" id="{83235CD8-E838-4A4C-9379-603EF605E31F}"/>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682" name="フローチャート: 判断 681">
          <a:extLst>
            <a:ext uri="{FF2B5EF4-FFF2-40B4-BE49-F238E27FC236}">
              <a16:creationId xmlns:a16="http://schemas.microsoft.com/office/drawing/2014/main" id="{6C75828C-C2B3-4FCC-A613-487723A5DE31}"/>
            </a:ext>
          </a:extLst>
        </xdr:cNvPr>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139700</xdr:rowOff>
    </xdr:from>
    <xdr:to>
      <xdr:col>102</xdr:col>
      <xdr:colOff>165100</xdr:colOff>
      <xdr:row>85</xdr:row>
      <xdr:rowOff>69850</xdr:rowOff>
    </xdr:to>
    <xdr:sp macro="" textlink="">
      <xdr:nvSpPr>
        <xdr:cNvPr id="683" name="フローチャート: 判断 682">
          <a:extLst>
            <a:ext uri="{FF2B5EF4-FFF2-40B4-BE49-F238E27FC236}">
              <a16:creationId xmlns:a16="http://schemas.microsoft.com/office/drawing/2014/main" id="{882ADF78-47B3-4567-910F-82193B158F3C}"/>
            </a:ext>
          </a:extLst>
        </xdr:cNvPr>
        <xdr:cNvSpPr/>
      </xdr:nvSpPr>
      <xdr:spPr>
        <a:xfrm>
          <a:off x="19494500" y="1454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684" name="フローチャート: 判断 683">
          <a:extLst>
            <a:ext uri="{FF2B5EF4-FFF2-40B4-BE49-F238E27FC236}">
              <a16:creationId xmlns:a16="http://schemas.microsoft.com/office/drawing/2014/main" id="{3355B8DA-2C7B-4FC8-A6E5-09636CE2776E}"/>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a:extLst>
            <a:ext uri="{FF2B5EF4-FFF2-40B4-BE49-F238E27FC236}">
              <a16:creationId xmlns:a16="http://schemas.microsoft.com/office/drawing/2014/main" id="{7168B234-2652-4294-AA8D-0BA5A0ADA45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a:extLst>
            <a:ext uri="{FF2B5EF4-FFF2-40B4-BE49-F238E27FC236}">
              <a16:creationId xmlns:a16="http://schemas.microsoft.com/office/drawing/2014/main" id="{6B5C4F82-E31B-4161-AD57-E6C30E188FF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a:extLst>
            <a:ext uri="{FF2B5EF4-FFF2-40B4-BE49-F238E27FC236}">
              <a16:creationId xmlns:a16="http://schemas.microsoft.com/office/drawing/2014/main" id="{D9ADA9D3-7414-4821-8C65-F8BA06CD6CA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a:extLst>
            <a:ext uri="{FF2B5EF4-FFF2-40B4-BE49-F238E27FC236}">
              <a16:creationId xmlns:a16="http://schemas.microsoft.com/office/drawing/2014/main" id="{5F3FF89C-447F-4FA7-BFD3-57F13DAB63C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a:extLst>
            <a:ext uri="{FF2B5EF4-FFF2-40B4-BE49-F238E27FC236}">
              <a16:creationId xmlns:a16="http://schemas.microsoft.com/office/drawing/2014/main" id="{A3CE2824-8314-48A2-A43D-AAE008910809}"/>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6350</xdr:rowOff>
    </xdr:from>
    <xdr:to>
      <xdr:col>116</xdr:col>
      <xdr:colOff>114300</xdr:colOff>
      <xdr:row>81</xdr:row>
      <xdr:rowOff>107950</xdr:rowOff>
    </xdr:to>
    <xdr:sp macro="" textlink="">
      <xdr:nvSpPr>
        <xdr:cNvPr id="690" name="楕円 689">
          <a:extLst>
            <a:ext uri="{FF2B5EF4-FFF2-40B4-BE49-F238E27FC236}">
              <a16:creationId xmlns:a16="http://schemas.microsoft.com/office/drawing/2014/main" id="{C0CCAF85-A4D1-4203-A36D-CBA314D05ED0}"/>
            </a:ext>
          </a:extLst>
        </xdr:cNvPr>
        <xdr:cNvSpPr/>
      </xdr:nvSpPr>
      <xdr:spPr>
        <a:xfrm>
          <a:off x="221107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29227</xdr:rowOff>
    </xdr:from>
    <xdr:ext cx="469744" cy="259045"/>
    <xdr:sp macro="" textlink="">
      <xdr:nvSpPr>
        <xdr:cNvPr id="691" name="【児童館】&#10;一人当たり面積該当値テキスト">
          <a:extLst>
            <a:ext uri="{FF2B5EF4-FFF2-40B4-BE49-F238E27FC236}">
              <a16:creationId xmlns:a16="http://schemas.microsoft.com/office/drawing/2014/main" id="{3923E381-736C-4FB5-ABD2-806739755AB7}"/>
            </a:ext>
          </a:extLst>
        </xdr:cNvPr>
        <xdr:cNvSpPr txBox="1"/>
      </xdr:nvSpPr>
      <xdr:spPr>
        <a:xfrm>
          <a:off x="22199600"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6350</xdr:rowOff>
    </xdr:from>
    <xdr:to>
      <xdr:col>112</xdr:col>
      <xdr:colOff>38100</xdr:colOff>
      <xdr:row>81</xdr:row>
      <xdr:rowOff>107950</xdr:rowOff>
    </xdr:to>
    <xdr:sp macro="" textlink="">
      <xdr:nvSpPr>
        <xdr:cNvPr id="692" name="楕円 691">
          <a:extLst>
            <a:ext uri="{FF2B5EF4-FFF2-40B4-BE49-F238E27FC236}">
              <a16:creationId xmlns:a16="http://schemas.microsoft.com/office/drawing/2014/main" id="{34B39925-B00E-43E9-BD31-CBB9ED6769DD}"/>
            </a:ext>
          </a:extLst>
        </xdr:cNvPr>
        <xdr:cNvSpPr/>
      </xdr:nvSpPr>
      <xdr:spPr>
        <a:xfrm>
          <a:off x="21272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57150</xdr:rowOff>
    </xdr:from>
    <xdr:to>
      <xdr:col>116</xdr:col>
      <xdr:colOff>63500</xdr:colOff>
      <xdr:row>81</xdr:row>
      <xdr:rowOff>57150</xdr:rowOff>
    </xdr:to>
    <xdr:cxnSp macro="">
      <xdr:nvCxnSpPr>
        <xdr:cNvPr id="693" name="直線コネクタ 692">
          <a:extLst>
            <a:ext uri="{FF2B5EF4-FFF2-40B4-BE49-F238E27FC236}">
              <a16:creationId xmlns:a16="http://schemas.microsoft.com/office/drawing/2014/main" id="{A419B253-76B0-4A79-AD37-D0C3062830E9}"/>
            </a:ext>
          </a:extLst>
        </xdr:cNvPr>
        <xdr:cNvCxnSpPr/>
      </xdr:nvCxnSpPr>
      <xdr:spPr>
        <a:xfrm>
          <a:off x="21323300" y="13944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6350</xdr:rowOff>
    </xdr:from>
    <xdr:to>
      <xdr:col>107</xdr:col>
      <xdr:colOff>101600</xdr:colOff>
      <xdr:row>81</xdr:row>
      <xdr:rowOff>107950</xdr:rowOff>
    </xdr:to>
    <xdr:sp macro="" textlink="">
      <xdr:nvSpPr>
        <xdr:cNvPr id="694" name="楕円 693">
          <a:extLst>
            <a:ext uri="{FF2B5EF4-FFF2-40B4-BE49-F238E27FC236}">
              <a16:creationId xmlns:a16="http://schemas.microsoft.com/office/drawing/2014/main" id="{B0BB0911-C7F6-454F-BDAD-C4006A9568FD}"/>
            </a:ext>
          </a:extLst>
        </xdr:cNvPr>
        <xdr:cNvSpPr/>
      </xdr:nvSpPr>
      <xdr:spPr>
        <a:xfrm>
          <a:off x="20383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57150</xdr:rowOff>
    </xdr:from>
    <xdr:to>
      <xdr:col>111</xdr:col>
      <xdr:colOff>177800</xdr:colOff>
      <xdr:row>81</xdr:row>
      <xdr:rowOff>57150</xdr:rowOff>
    </xdr:to>
    <xdr:cxnSp macro="">
      <xdr:nvCxnSpPr>
        <xdr:cNvPr id="695" name="直線コネクタ 694">
          <a:extLst>
            <a:ext uri="{FF2B5EF4-FFF2-40B4-BE49-F238E27FC236}">
              <a16:creationId xmlns:a16="http://schemas.microsoft.com/office/drawing/2014/main" id="{1FD2B41D-BBFA-431F-8E24-F0DF60BF72CE}"/>
            </a:ext>
          </a:extLst>
        </xdr:cNvPr>
        <xdr:cNvCxnSpPr/>
      </xdr:nvCxnSpPr>
      <xdr:spPr>
        <a:xfrm>
          <a:off x="20434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6350</xdr:rowOff>
    </xdr:from>
    <xdr:to>
      <xdr:col>102</xdr:col>
      <xdr:colOff>165100</xdr:colOff>
      <xdr:row>81</xdr:row>
      <xdr:rowOff>107950</xdr:rowOff>
    </xdr:to>
    <xdr:sp macro="" textlink="">
      <xdr:nvSpPr>
        <xdr:cNvPr id="696" name="楕円 695">
          <a:extLst>
            <a:ext uri="{FF2B5EF4-FFF2-40B4-BE49-F238E27FC236}">
              <a16:creationId xmlns:a16="http://schemas.microsoft.com/office/drawing/2014/main" id="{32DB492C-091B-4126-A969-F606E0E03D56}"/>
            </a:ext>
          </a:extLst>
        </xdr:cNvPr>
        <xdr:cNvSpPr/>
      </xdr:nvSpPr>
      <xdr:spPr>
        <a:xfrm>
          <a:off x="19494500" y="1389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57150</xdr:rowOff>
    </xdr:from>
    <xdr:to>
      <xdr:col>107</xdr:col>
      <xdr:colOff>50800</xdr:colOff>
      <xdr:row>81</xdr:row>
      <xdr:rowOff>57150</xdr:rowOff>
    </xdr:to>
    <xdr:cxnSp macro="">
      <xdr:nvCxnSpPr>
        <xdr:cNvPr id="697" name="直線コネクタ 696">
          <a:extLst>
            <a:ext uri="{FF2B5EF4-FFF2-40B4-BE49-F238E27FC236}">
              <a16:creationId xmlns:a16="http://schemas.microsoft.com/office/drawing/2014/main" id="{C879820E-E5D4-4D87-B4C5-B76DA6572CD0}"/>
            </a:ext>
          </a:extLst>
        </xdr:cNvPr>
        <xdr:cNvCxnSpPr/>
      </xdr:nvCxnSpPr>
      <xdr:spPr>
        <a:xfrm>
          <a:off x="19545300" y="13944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698" name="n_1aveValue【児童館】&#10;一人当たり面積">
          <a:extLst>
            <a:ext uri="{FF2B5EF4-FFF2-40B4-BE49-F238E27FC236}">
              <a16:creationId xmlns:a16="http://schemas.microsoft.com/office/drawing/2014/main" id="{F0D34577-BC39-4A25-9B74-F3AE92B74BC7}"/>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699" name="n_2aveValue【児童館】&#10;一人当たり面積">
          <a:extLst>
            <a:ext uri="{FF2B5EF4-FFF2-40B4-BE49-F238E27FC236}">
              <a16:creationId xmlns:a16="http://schemas.microsoft.com/office/drawing/2014/main" id="{24E78009-1112-4DDA-B989-0355BD27CAA1}"/>
            </a:ext>
          </a:extLst>
        </xdr:cNvPr>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60977</xdr:rowOff>
    </xdr:from>
    <xdr:ext cx="469744" cy="259045"/>
    <xdr:sp macro="" textlink="">
      <xdr:nvSpPr>
        <xdr:cNvPr id="700" name="n_3aveValue【児童館】&#10;一人当たり面積">
          <a:extLst>
            <a:ext uri="{FF2B5EF4-FFF2-40B4-BE49-F238E27FC236}">
              <a16:creationId xmlns:a16="http://schemas.microsoft.com/office/drawing/2014/main" id="{750962AA-8D0C-4084-8CC8-35EC6F729346}"/>
            </a:ext>
          </a:extLst>
        </xdr:cNvPr>
        <xdr:cNvSpPr txBox="1"/>
      </xdr:nvSpPr>
      <xdr:spPr>
        <a:xfrm>
          <a:off x="193104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48277</xdr:rowOff>
    </xdr:from>
    <xdr:ext cx="469744" cy="259045"/>
    <xdr:sp macro="" textlink="">
      <xdr:nvSpPr>
        <xdr:cNvPr id="701" name="n_4aveValue【児童館】&#10;一人当たり面積">
          <a:extLst>
            <a:ext uri="{FF2B5EF4-FFF2-40B4-BE49-F238E27FC236}">
              <a16:creationId xmlns:a16="http://schemas.microsoft.com/office/drawing/2014/main" id="{9BD3EF14-6013-4166-BFAA-85A81F1E3749}"/>
            </a:ext>
          </a:extLst>
        </xdr:cNvPr>
        <xdr:cNvSpPr txBox="1"/>
      </xdr:nvSpPr>
      <xdr:spPr>
        <a:xfrm>
          <a:off x="18421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124477</xdr:rowOff>
    </xdr:from>
    <xdr:ext cx="469744" cy="259045"/>
    <xdr:sp macro="" textlink="">
      <xdr:nvSpPr>
        <xdr:cNvPr id="702" name="n_1mainValue【児童館】&#10;一人当たり面積">
          <a:extLst>
            <a:ext uri="{FF2B5EF4-FFF2-40B4-BE49-F238E27FC236}">
              <a16:creationId xmlns:a16="http://schemas.microsoft.com/office/drawing/2014/main" id="{04C8C53C-5680-45C0-917E-0647D42DB5F2}"/>
            </a:ext>
          </a:extLst>
        </xdr:cNvPr>
        <xdr:cNvSpPr txBox="1"/>
      </xdr:nvSpPr>
      <xdr:spPr>
        <a:xfrm>
          <a:off x="210757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124477</xdr:rowOff>
    </xdr:from>
    <xdr:ext cx="469744" cy="259045"/>
    <xdr:sp macro="" textlink="">
      <xdr:nvSpPr>
        <xdr:cNvPr id="703" name="n_2mainValue【児童館】&#10;一人当たり面積">
          <a:extLst>
            <a:ext uri="{FF2B5EF4-FFF2-40B4-BE49-F238E27FC236}">
              <a16:creationId xmlns:a16="http://schemas.microsoft.com/office/drawing/2014/main" id="{E121211C-88A1-4B14-A55F-74A66EBDD57A}"/>
            </a:ext>
          </a:extLst>
        </xdr:cNvPr>
        <xdr:cNvSpPr txBox="1"/>
      </xdr:nvSpPr>
      <xdr:spPr>
        <a:xfrm>
          <a:off x="20199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124477</xdr:rowOff>
    </xdr:from>
    <xdr:ext cx="469744" cy="259045"/>
    <xdr:sp macro="" textlink="">
      <xdr:nvSpPr>
        <xdr:cNvPr id="704" name="n_3mainValue【児童館】&#10;一人当たり面積">
          <a:extLst>
            <a:ext uri="{FF2B5EF4-FFF2-40B4-BE49-F238E27FC236}">
              <a16:creationId xmlns:a16="http://schemas.microsoft.com/office/drawing/2014/main" id="{236BBD8E-76EB-4E3A-BAED-6D434E181296}"/>
            </a:ext>
          </a:extLst>
        </xdr:cNvPr>
        <xdr:cNvSpPr txBox="1"/>
      </xdr:nvSpPr>
      <xdr:spPr>
        <a:xfrm>
          <a:off x="1931042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5" name="正方形/長方形 704">
          <a:extLst>
            <a:ext uri="{FF2B5EF4-FFF2-40B4-BE49-F238E27FC236}">
              <a16:creationId xmlns:a16="http://schemas.microsoft.com/office/drawing/2014/main" id="{ED9A6913-2B1D-4DE3-B70D-11ABEBF3141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6" name="正方形/長方形 705">
          <a:extLst>
            <a:ext uri="{FF2B5EF4-FFF2-40B4-BE49-F238E27FC236}">
              <a16:creationId xmlns:a16="http://schemas.microsoft.com/office/drawing/2014/main" id="{B4D4B1B6-2AF1-4A9D-8E80-98075D3D33A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7" name="正方形/長方形 706">
          <a:extLst>
            <a:ext uri="{FF2B5EF4-FFF2-40B4-BE49-F238E27FC236}">
              <a16:creationId xmlns:a16="http://schemas.microsoft.com/office/drawing/2014/main" id="{BBD60D6C-022E-49FF-BFD6-4986A3E1038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8" name="正方形/長方形 707">
          <a:extLst>
            <a:ext uri="{FF2B5EF4-FFF2-40B4-BE49-F238E27FC236}">
              <a16:creationId xmlns:a16="http://schemas.microsoft.com/office/drawing/2014/main" id="{DB43D880-BE74-4241-AE23-1028842DE32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9" name="正方形/長方形 708">
          <a:extLst>
            <a:ext uri="{FF2B5EF4-FFF2-40B4-BE49-F238E27FC236}">
              <a16:creationId xmlns:a16="http://schemas.microsoft.com/office/drawing/2014/main" id="{CAA583F3-773B-4073-BE4F-B83C6F194C7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0" name="正方形/長方形 709">
          <a:extLst>
            <a:ext uri="{FF2B5EF4-FFF2-40B4-BE49-F238E27FC236}">
              <a16:creationId xmlns:a16="http://schemas.microsoft.com/office/drawing/2014/main" id="{280289F8-38EB-4986-AC05-7F73A561C64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1" name="正方形/長方形 710">
          <a:extLst>
            <a:ext uri="{FF2B5EF4-FFF2-40B4-BE49-F238E27FC236}">
              <a16:creationId xmlns:a16="http://schemas.microsoft.com/office/drawing/2014/main" id="{06B2708A-213F-4F4F-8D80-B1A7C68C0CE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2" name="正方形/長方形 711">
          <a:extLst>
            <a:ext uri="{FF2B5EF4-FFF2-40B4-BE49-F238E27FC236}">
              <a16:creationId xmlns:a16="http://schemas.microsoft.com/office/drawing/2014/main" id="{024C5FFC-5270-43E8-A495-794F50B096D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3" name="テキスト ボックス 712">
          <a:extLst>
            <a:ext uri="{FF2B5EF4-FFF2-40B4-BE49-F238E27FC236}">
              <a16:creationId xmlns:a16="http://schemas.microsoft.com/office/drawing/2014/main" id="{316EA985-0FF0-431A-AACC-DDEB5F7899A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4" name="直線コネクタ 713">
          <a:extLst>
            <a:ext uri="{FF2B5EF4-FFF2-40B4-BE49-F238E27FC236}">
              <a16:creationId xmlns:a16="http://schemas.microsoft.com/office/drawing/2014/main" id="{FE6E5B13-2BE1-49F6-BDE8-8307AA4AC1E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5" name="テキスト ボックス 714">
          <a:extLst>
            <a:ext uri="{FF2B5EF4-FFF2-40B4-BE49-F238E27FC236}">
              <a16:creationId xmlns:a16="http://schemas.microsoft.com/office/drawing/2014/main" id="{CD122598-C495-4F8A-B58B-C4EE78A94161}"/>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6" name="直線コネクタ 715">
          <a:extLst>
            <a:ext uri="{FF2B5EF4-FFF2-40B4-BE49-F238E27FC236}">
              <a16:creationId xmlns:a16="http://schemas.microsoft.com/office/drawing/2014/main" id="{0104443C-A0BD-4DEF-AB60-791AC9FC47A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17" name="テキスト ボックス 716">
          <a:extLst>
            <a:ext uri="{FF2B5EF4-FFF2-40B4-BE49-F238E27FC236}">
              <a16:creationId xmlns:a16="http://schemas.microsoft.com/office/drawing/2014/main" id="{0E0D622E-ED52-4BE1-A6FF-1D41A9CE01E3}"/>
            </a:ext>
          </a:extLst>
        </xdr:cNvPr>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8" name="直線コネクタ 717">
          <a:extLst>
            <a:ext uri="{FF2B5EF4-FFF2-40B4-BE49-F238E27FC236}">
              <a16:creationId xmlns:a16="http://schemas.microsoft.com/office/drawing/2014/main" id="{D93E9FEA-699C-4083-B097-29A38A087E2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9" name="テキスト ボックス 718">
          <a:extLst>
            <a:ext uri="{FF2B5EF4-FFF2-40B4-BE49-F238E27FC236}">
              <a16:creationId xmlns:a16="http://schemas.microsoft.com/office/drawing/2014/main" id="{143A2BD8-103A-495F-9F11-25236178393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0" name="直線コネクタ 719">
          <a:extLst>
            <a:ext uri="{FF2B5EF4-FFF2-40B4-BE49-F238E27FC236}">
              <a16:creationId xmlns:a16="http://schemas.microsoft.com/office/drawing/2014/main" id="{08B1A22F-4E12-43BA-869F-6BBC968332E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1" name="テキスト ボックス 720">
          <a:extLst>
            <a:ext uri="{FF2B5EF4-FFF2-40B4-BE49-F238E27FC236}">
              <a16:creationId xmlns:a16="http://schemas.microsoft.com/office/drawing/2014/main" id="{BBE9D51D-4C85-40E4-8EDB-E3DBB2ED9F46}"/>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2" name="直線コネクタ 721">
          <a:extLst>
            <a:ext uri="{FF2B5EF4-FFF2-40B4-BE49-F238E27FC236}">
              <a16:creationId xmlns:a16="http://schemas.microsoft.com/office/drawing/2014/main" id="{3BF90FFB-7ACC-445F-9657-3B92DDFF088F}"/>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3" name="テキスト ボックス 722">
          <a:extLst>
            <a:ext uri="{FF2B5EF4-FFF2-40B4-BE49-F238E27FC236}">
              <a16:creationId xmlns:a16="http://schemas.microsoft.com/office/drawing/2014/main" id="{2D4001D1-15F6-4E24-861A-20D0D54DE11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4" name="直線コネクタ 723">
          <a:extLst>
            <a:ext uri="{FF2B5EF4-FFF2-40B4-BE49-F238E27FC236}">
              <a16:creationId xmlns:a16="http://schemas.microsoft.com/office/drawing/2014/main" id="{2DE267B6-6A3C-438B-A402-F7D598D9B94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5" name="テキスト ボックス 724">
          <a:extLst>
            <a:ext uri="{FF2B5EF4-FFF2-40B4-BE49-F238E27FC236}">
              <a16:creationId xmlns:a16="http://schemas.microsoft.com/office/drawing/2014/main" id="{77A9677F-6516-4627-A867-6C15335C1011}"/>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6" name="直線コネクタ 725">
          <a:extLst>
            <a:ext uri="{FF2B5EF4-FFF2-40B4-BE49-F238E27FC236}">
              <a16:creationId xmlns:a16="http://schemas.microsoft.com/office/drawing/2014/main" id="{84AC4630-006D-4F97-8592-B7F6D3F1370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27" name="テキスト ボックス 726">
          <a:extLst>
            <a:ext uri="{FF2B5EF4-FFF2-40B4-BE49-F238E27FC236}">
              <a16:creationId xmlns:a16="http://schemas.microsoft.com/office/drawing/2014/main" id="{5B3789AF-0298-48E7-8C8D-26778727C2D4}"/>
            </a:ext>
          </a:extLst>
        </xdr:cNvPr>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8" name="直線コネクタ 727">
          <a:extLst>
            <a:ext uri="{FF2B5EF4-FFF2-40B4-BE49-F238E27FC236}">
              <a16:creationId xmlns:a16="http://schemas.microsoft.com/office/drawing/2014/main" id="{B785D39D-97B4-4A8E-B2F9-92CAE2C6C897}"/>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9" name="テキスト ボックス 728">
          <a:extLst>
            <a:ext uri="{FF2B5EF4-FFF2-40B4-BE49-F238E27FC236}">
              <a16:creationId xmlns:a16="http://schemas.microsoft.com/office/drawing/2014/main" id="{ABFBFE0D-DDFE-450B-AAF5-08D55BB57BB6}"/>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30" name="【公民館】&#10;有形固定資産減価償却率グラフ枠">
          <a:extLst>
            <a:ext uri="{FF2B5EF4-FFF2-40B4-BE49-F238E27FC236}">
              <a16:creationId xmlns:a16="http://schemas.microsoft.com/office/drawing/2014/main" id="{12F59667-9108-4BCB-9586-F32739F8912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157843</xdr:rowOff>
    </xdr:from>
    <xdr:to>
      <xdr:col>85</xdr:col>
      <xdr:colOff>126364</xdr:colOff>
      <xdr:row>108</xdr:row>
      <xdr:rowOff>125186</xdr:rowOff>
    </xdr:to>
    <xdr:cxnSp macro="">
      <xdr:nvCxnSpPr>
        <xdr:cNvPr id="731" name="直線コネクタ 730">
          <a:extLst>
            <a:ext uri="{FF2B5EF4-FFF2-40B4-BE49-F238E27FC236}">
              <a16:creationId xmlns:a16="http://schemas.microsoft.com/office/drawing/2014/main" id="{89A695E2-7591-4089-953E-F2F9E6210805}"/>
            </a:ext>
          </a:extLst>
        </xdr:cNvPr>
        <xdr:cNvCxnSpPr/>
      </xdr:nvCxnSpPr>
      <xdr:spPr>
        <a:xfrm flipV="1">
          <a:off x="16318864" y="17302843"/>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129013</xdr:rowOff>
    </xdr:from>
    <xdr:ext cx="405111" cy="259045"/>
    <xdr:sp macro="" textlink="">
      <xdr:nvSpPr>
        <xdr:cNvPr id="732" name="【公民館】&#10;有形固定資産減価償却率最小値テキスト">
          <a:extLst>
            <a:ext uri="{FF2B5EF4-FFF2-40B4-BE49-F238E27FC236}">
              <a16:creationId xmlns:a16="http://schemas.microsoft.com/office/drawing/2014/main" id="{21B8A8E6-736A-436F-A31E-F7F850FFF1A6}"/>
            </a:ext>
          </a:extLst>
        </xdr:cNvPr>
        <xdr:cNvSpPr txBox="1"/>
      </xdr:nvSpPr>
      <xdr:spPr>
        <a:xfrm>
          <a:off x="16357600" y="1864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125186</xdr:rowOff>
    </xdr:from>
    <xdr:to>
      <xdr:col>86</xdr:col>
      <xdr:colOff>25400</xdr:colOff>
      <xdr:row>108</xdr:row>
      <xdr:rowOff>125186</xdr:rowOff>
    </xdr:to>
    <xdr:cxnSp macro="">
      <xdr:nvCxnSpPr>
        <xdr:cNvPr id="733" name="直線コネクタ 732">
          <a:extLst>
            <a:ext uri="{FF2B5EF4-FFF2-40B4-BE49-F238E27FC236}">
              <a16:creationId xmlns:a16="http://schemas.microsoft.com/office/drawing/2014/main" id="{528C5422-DB54-413D-855D-3A2F6C05436A}"/>
            </a:ext>
          </a:extLst>
        </xdr:cNvPr>
        <xdr:cNvCxnSpPr/>
      </xdr:nvCxnSpPr>
      <xdr:spPr>
        <a:xfrm>
          <a:off x="16230600" y="1864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104520</xdr:rowOff>
    </xdr:from>
    <xdr:ext cx="405111" cy="259045"/>
    <xdr:sp macro="" textlink="">
      <xdr:nvSpPr>
        <xdr:cNvPr id="734" name="【公民館】&#10;有形固定資産減価償却率最大値テキスト">
          <a:extLst>
            <a:ext uri="{FF2B5EF4-FFF2-40B4-BE49-F238E27FC236}">
              <a16:creationId xmlns:a16="http://schemas.microsoft.com/office/drawing/2014/main" id="{D23CB6AA-C366-4923-A9A7-36482D81752D}"/>
            </a:ext>
          </a:extLst>
        </xdr:cNvPr>
        <xdr:cNvSpPr txBox="1"/>
      </xdr:nvSpPr>
      <xdr:spPr>
        <a:xfrm>
          <a:off x="16357600" y="1707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157843</xdr:rowOff>
    </xdr:from>
    <xdr:to>
      <xdr:col>86</xdr:col>
      <xdr:colOff>25400</xdr:colOff>
      <xdr:row>100</xdr:row>
      <xdr:rowOff>157843</xdr:rowOff>
    </xdr:to>
    <xdr:cxnSp macro="">
      <xdr:nvCxnSpPr>
        <xdr:cNvPr id="735" name="直線コネクタ 734">
          <a:extLst>
            <a:ext uri="{FF2B5EF4-FFF2-40B4-BE49-F238E27FC236}">
              <a16:creationId xmlns:a16="http://schemas.microsoft.com/office/drawing/2014/main" id="{02A5F4AF-4B0F-4BBC-AFDA-65E78EEFDB1C}"/>
            </a:ext>
          </a:extLst>
        </xdr:cNvPr>
        <xdr:cNvCxnSpPr/>
      </xdr:nvCxnSpPr>
      <xdr:spPr>
        <a:xfrm>
          <a:off x="16230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30315</xdr:rowOff>
    </xdr:from>
    <xdr:ext cx="405111" cy="259045"/>
    <xdr:sp macro="" textlink="">
      <xdr:nvSpPr>
        <xdr:cNvPr id="736" name="【公民館】&#10;有形固定資産減価償却率平均値テキスト">
          <a:extLst>
            <a:ext uri="{FF2B5EF4-FFF2-40B4-BE49-F238E27FC236}">
              <a16:creationId xmlns:a16="http://schemas.microsoft.com/office/drawing/2014/main" id="{637F66A5-3023-4E35-8AC3-C1C22671D316}"/>
            </a:ext>
          </a:extLst>
        </xdr:cNvPr>
        <xdr:cNvSpPr txBox="1"/>
      </xdr:nvSpPr>
      <xdr:spPr>
        <a:xfrm>
          <a:off x="16357600" y="17518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xdr:rowOff>
    </xdr:from>
    <xdr:to>
      <xdr:col>85</xdr:col>
      <xdr:colOff>177800</xdr:colOff>
      <xdr:row>103</xdr:row>
      <xdr:rowOff>109038</xdr:rowOff>
    </xdr:to>
    <xdr:sp macro="" textlink="">
      <xdr:nvSpPr>
        <xdr:cNvPr id="737" name="フローチャート: 判断 736">
          <a:extLst>
            <a:ext uri="{FF2B5EF4-FFF2-40B4-BE49-F238E27FC236}">
              <a16:creationId xmlns:a16="http://schemas.microsoft.com/office/drawing/2014/main" id="{4667EB89-D97B-4116-B47C-FC161555E38D}"/>
            </a:ext>
          </a:extLst>
        </xdr:cNvPr>
        <xdr:cNvSpPr/>
      </xdr:nvSpPr>
      <xdr:spPr>
        <a:xfrm>
          <a:off x="162687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23768</xdr:rowOff>
    </xdr:from>
    <xdr:to>
      <xdr:col>81</xdr:col>
      <xdr:colOff>101600</xdr:colOff>
      <xdr:row>103</xdr:row>
      <xdr:rowOff>125368</xdr:rowOff>
    </xdr:to>
    <xdr:sp macro="" textlink="">
      <xdr:nvSpPr>
        <xdr:cNvPr id="738" name="フローチャート: 判断 737">
          <a:extLst>
            <a:ext uri="{FF2B5EF4-FFF2-40B4-BE49-F238E27FC236}">
              <a16:creationId xmlns:a16="http://schemas.microsoft.com/office/drawing/2014/main" id="{C505F1D3-4241-48B5-BC4E-6C4763F0B351}"/>
            </a:ext>
          </a:extLst>
        </xdr:cNvPr>
        <xdr:cNvSpPr/>
      </xdr:nvSpPr>
      <xdr:spPr>
        <a:xfrm>
          <a:off x="15430500" y="1768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56424</xdr:rowOff>
    </xdr:from>
    <xdr:to>
      <xdr:col>76</xdr:col>
      <xdr:colOff>165100</xdr:colOff>
      <xdr:row>103</xdr:row>
      <xdr:rowOff>158024</xdr:rowOff>
    </xdr:to>
    <xdr:sp macro="" textlink="">
      <xdr:nvSpPr>
        <xdr:cNvPr id="739" name="フローチャート: 判断 738">
          <a:extLst>
            <a:ext uri="{FF2B5EF4-FFF2-40B4-BE49-F238E27FC236}">
              <a16:creationId xmlns:a16="http://schemas.microsoft.com/office/drawing/2014/main" id="{BAF22959-DA4F-42BE-8639-20C68E1BD3EB}"/>
            </a:ext>
          </a:extLst>
        </xdr:cNvPr>
        <xdr:cNvSpPr/>
      </xdr:nvSpPr>
      <xdr:spPr>
        <a:xfrm>
          <a:off x="14541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40" name="フローチャート: 判断 739">
          <a:extLst>
            <a:ext uri="{FF2B5EF4-FFF2-40B4-BE49-F238E27FC236}">
              <a16:creationId xmlns:a16="http://schemas.microsoft.com/office/drawing/2014/main" id="{ED4D8B83-A74A-47C0-883F-D8949BAACA18}"/>
            </a:ext>
          </a:extLst>
        </xdr:cNvPr>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128270</xdr:rowOff>
    </xdr:from>
    <xdr:to>
      <xdr:col>67</xdr:col>
      <xdr:colOff>101600</xdr:colOff>
      <xdr:row>102</xdr:row>
      <xdr:rowOff>58420</xdr:rowOff>
    </xdr:to>
    <xdr:sp macro="" textlink="">
      <xdr:nvSpPr>
        <xdr:cNvPr id="741" name="フローチャート: 判断 740">
          <a:extLst>
            <a:ext uri="{FF2B5EF4-FFF2-40B4-BE49-F238E27FC236}">
              <a16:creationId xmlns:a16="http://schemas.microsoft.com/office/drawing/2014/main" id="{AA8C2888-21F9-41CA-BF2E-8E7E63968801}"/>
            </a:ext>
          </a:extLst>
        </xdr:cNvPr>
        <xdr:cNvSpPr/>
      </xdr:nvSpPr>
      <xdr:spPr>
        <a:xfrm>
          <a:off x="12763500" y="1744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864A7F36-F0F9-41A9-B2CA-198D5B605D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289ABB24-99FA-4DDC-9BF6-551AF923C4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EB150C10-3FE7-467C-A20D-AE3BB8F9CD9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440ED1CE-890E-433B-B2CF-2E326D48B93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71BF870A-9769-44A5-8B7B-274B55BE89A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22134</xdr:rowOff>
    </xdr:from>
    <xdr:to>
      <xdr:col>85</xdr:col>
      <xdr:colOff>177800</xdr:colOff>
      <xdr:row>106</xdr:row>
      <xdr:rowOff>123734</xdr:rowOff>
    </xdr:to>
    <xdr:sp macro="" textlink="">
      <xdr:nvSpPr>
        <xdr:cNvPr id="747" name="楕円 746">
          <a:extLst>
            <a:ext uri="{FF2B5EF4-FFF2-40B4-BE49-F238E27FC236}">
              <a16:creationId xmlns:a16="http://schemas.microsoft.com/office/drawing/2014/main" id="{469BA40C-B166-45BD-AE79-8085F6B201C6}"/>
            </a:ext>
          </a:extLst>
        </xdr:cNvPr>
        <xdr:cNvSpPr/>
      </xdr:nvSpPr>
      <xdr:spPr>
        <a:xfrm>
          <a:off x="162687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561</xdr:rowOff>
    </xdr:from>
    <xdr:ext cx="405111" cy="259045"/>
    <xdr:sp macro="" textlink="">
      <xdr:nvSpPr>
        <xdr:cNvPr id="748" name="【公民館】&#10;有形固定資産減価償却率該当値テキスト">
          <a:extLst>
            <a:ext uri="{FF2B5EF4-FFF2-40B4-BE49-F238E27FC236}">
              <a16:creationId xmlns:a16="http://schemas.microsoft.com/office/drawing/2014/main" id="{1FDA57FF-05AC-4DD0-8AAF-21A976FAE285}"/>
            </a:ext>
          </a:extLst>
        </xdr:cNvPr>
        <xdr:cNvSpPr txBox="1"/>
      </xdr:nvSpPr>
      <xdr:spPr>
        <a:xfrm>
          <a:off x="16357600" y="1817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147864</xdr:rowOff>
    </xdr:from>
    <xdr:to>
      <xdr:col>81</xdr:col>
      <xdr:colOff>101600</xdr:colOff>
      <xdr:row>106</xdr:row>
      <xdr:rowOff>78014</xdr:rowOff>
    </xdr:to>
    <xdr:sp macro="" textlink="">
      <xdr:nvSpPr>
        <xdr:cNvPr id="749" name="楕円 748">
          <a:extLst>
            <a:ext uri="{FF2B5EF4-FFF2-40B4-BE49-F238E27FC236}">
              <a16:creationId xmlns:a16="http://schemas.microsoft.com/office/drawing/2014/main" id="{5841D8C8-0DE8-4D25-9893-151BDEE93553}"/>
            </a:ext>
          </a:extLst>
        </xdr:cNvPr>
        <xdr:cNvSpPr/>
      </xdr:nvSpPr>
      <xdr:spPr>
        <a:xfrm>
          <a:off x="15430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27214</xdr:rowOff>
    </xdr:from>
    <xdr:to>
      <xdr:col>85</xdr:col>
      <xdr:colOff>127000</xdr:colOff>
      <xdr:row>106</xdr:row>
      <xdr:rowOff>72934</xdr:rowOff>
    </xdr:to>
    <xdr:cxnSp macro="">
      <xdr:nvCxnSpPr>
        <xdr:cNvPr id="750" name="直線コネクタ 749">
          <a:extLst>
            <a:ext uri="{FF2B5EF4-FFF2-40B4-BE49-F238E27FC236}">
              <a16:creationId xmlns:a16="http://schemas.microsoft.com/office/drawing/2014/main" id="{12899CC0-E4EE-4040-B802-2135ADB31F46}"/>
            </a:ext>
          </a:extLst>
        </xdr:cNvPr>
        <xdr:cNvCxnSpPr/>
      </xdr:nvCxnSpPr>
      <xdr:spPr>
        <a:xfrm>
          <a:off x="15481300" y="1820091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98879</xdr:rowOff>
    </xdr:from>
    <xdr:to>
      <xdr:col>76</xdr:col>
      <xdr:colOff>165100</xdr:colOff>
      <xdr:row>106</xdr:row>
      <xdr:rowOff>29029</xdr:rowOff>
    </xdr:to>
    <xdr:sp macro="" textlink="">
      <xdr:nvSpPr>
        <xdr:cNvPr id="751" name="楕円 750">
          <a:extLst>
            <a:ext uri="{FF2B5EF4-FFF2-40B4-BE49-F238E27FC236}">
              <a16:creationId xmlns:a16="http://schemas.microsoft.com/office/drawing/2014/main" id="{B3C47D12-6BE3-4759-80BF-A58AC91353F4}"/>
            </a:ext>
          </a:extLst>
        </xdr:cNvPr>
        <xdr:cNvSpPr/>
      </xdr:nvSpPr>
      <xdr:spPr>
        <a:xfrm>
          <a:off x="14541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149679</xdr:rowOff>
    </xdr:from>
    <xdr:to>
      <xdr:col>81</xdr:col>
      <xdr:colOff>50800</xdr:colOff>
      <xdr:row>106</xdr:row>
      <xdr:rowOff>27214</xdr:rowOff>
    </xdr:to>
    <xdr:cxnSp macro="">
      <xdr:nvCxnSpPr>
        <xdr:cNvPr id="752" name="直線コネクタ 751">
          <a:extLst>
            <a:ext uri="{FF2B5EF4-FFF2-40B4-BE49-F238E27FC236}">
              <a16:creationId xmlns:a16="http://schemas.microsoft.com/office/drawing/2014/main" id="{EE9953E7-5F6A-46C5-9A5C-CC10315856EE}"/>
            </a:ext>
          </a:extLst>
        </xdr:cNvPr>
        <xdr:cNvCxnSpPr/>
      </xdr:nvCxnSpPr>
      <xdr:spPr>
        <a:xfrm>
          <a:off x="14592300" y="1815192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49893</xdr:rowOff>
    </xdr:from>
    <xdr:to>
      <xdr:col>72</xdr:col>
      <xdr:colOff>38100</xdr:colOff>
      <xdr:row>105</xdr:row>
      <xdr:rowOff>151493</xdr:rowOff>
    </xdr:to>
    <xdr:sp macro="" textlink="">
      <xdr:nvSpPr>
        <xdr:cNvPr id="753" name="楕円 752">
          <a:extLst>
            <a:ext uri="{FF2B5EF4-FFF2-40B4-BE49-F238E27FC236}">
              <a16:creationId xmlns:a16="http://schemas.microsoft.com/office/drawing/2014/main" id="{E9E0F7A1-BE92-4B7A-8715-9A01B9F8F84A}"/>
            </a:ext>
          </a:extLst>
        </xdr:cNvPr>
        <xdr:cNvSpPr/>
      </xdr:nvSpPr>
      <xdr:spPr>
        <a:xfrm>
          <a:off x="13652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100693</xdr:rowOff>
    </xdr:from>
    <xdr:to>
      <xdr:col>76</xdr:col>
      <xdr:colOff>114300</xdr:colOff>
      <xdr:row>105</xdr:row>
      <xdr:rowOff>149679</xdr:rowOff>
    </xdr:to>
    <xdr:cxnSp macro="">
      <xdr:nvCxnSpPr>
        <xdr:cNvPr id="754" name="直線コネクタ 753">
          <a:extLst>
            <a:ext uri="{FF2B5EF4-FFF2-40B4-BE49-F238E27FC236}">
              <a16:creationId xmlns:a16="http://schemas.microsoft.com/office/drawing/2014/main" id="{29665847-2043-4E06-9FD9-D1E036CE0A4B}"/>
            </a:ext>
          </a:extLst>
        </xdr:cNvPr>
        <xdr:cNvCxnSpPr/>
      </xdr:nvCxnSpPr>
      <xdr:spPr>
        <a:xfrm>
          <a:off x="13703300" y="18102943"/>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141895</xdr:rowOff>
    </xdr:from>
    <xdr:ext cx="405111" cy="259045"/>
    <xdr:sp macro="" textlink="">
      <xdr:nvSpPr>
        <xdr:cNvPr id="755" name="n_1aveValue【公民館】&#10;有形固定資産減価償却率">
          <a:extLst>
            <a:ext uri="{FF2B5EF4-FFF2-40B4-BE49-F238E27FC236}">
              <a16:creationId xmlns:a16="http://schemas.microsoft.com/office/drawing/2014/main" id="{6732C51A-191C-4293-9CC7-2A741B4AD1F5}"/>
            </a:ext>
          </a:extLst>
        </xdr:cNvPr>
        <xdr:cNvSpPr txBox="1"/>
      </xdr:nvSpPr>
      <xdr:spPr>
        <a:xfrm>
          <a:off x="15266044" y="1745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3101</xdr:rowOff>
    </xdr:from>
    <xdr:ext cx="405111" cy="259045"/>
    <xdr:sp macro="" textlink="">
      <xdr:nvSpPr>
        <xdr:cNvPr id="756" name="n_2aveValue【公民館】&#10;有形固定資産減価償却率">
          <a:extLst>
            <a:ext uri="{FF2B5EF4-FFF2-40B4-BE49-F238E27FC236}">
              <a16:creationId xmlns:a16="http://schemas.microsoft.com/office/drawing/2014/main" id="{9DAB2B1D-E005-46F2-91AE-56DA718B7BE5}"/>
            </a:ext>
          </a:extLst>
        </xdr:cNvPr>
        <xdr:cNvSpPr txBox="1"/>
      </xdr:nvSpPr>
      <xdr:spPr>
        <a:xfrm>
          <a:off x="14389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757" name="n_3aveValue【公民館】&#10;有形固定資産減価償却率">
          <a:extLst>
            <a:ext uri="{FF2B5EF4-FFF2-40B4-BE49-F238E27FC236}">
              <a16:creationId xmlns:a16="http://schemas.microsoft.com/office/drawing/2014/main" id="{EBF8A9E9-FD9C-449B-84C2-953C02820D7D}"/>
            </a:ext>
          </a:extLst>
        </xdr:cNvPr>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74947</xdr:rowOff>
    </xdr:from>
    <xdr:ext cx="405111" cy="259045"/>
    <xdr:sp macro="" textlink="">
      <xdr:nvSpPr>
        <xdr:cNvPr id="758" name="n_4aveValue【公民館】&#10;有形固定資産減価償却率">
          <a:extLst>
            <a:ext uri="{FF2B5EF4-FFF2-40B4-BE49-F238E27FC236}">
              <a16:creationId xmlns:a16="http://schemas.microsoft.com/office/drawing/2014/main" id="{6CCBC461-0B9F-45EE-B987-D387B2B6FE87}"/>
            </a:ext>
          </a:extLst>
        </xdr:cNvPr>
        <xdr:cNvSpPr txBox="1"/>
      </xdr:nvSpPr>
      <xdr:spPr>
        <a:xfrm>
          <a:off x="12611744" y="1721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69141</xdr:rowOff>
    </xdr:from>
    <xdr:ext cx="405111" cy="259045"/>
    <xdr:sp macro="" textlink="">
      <xdr:nvSpPr>
        <xdr:cNvPr id="759" name="n_1mainValue【公民館】&#10;有形固定資産減価償却率">
          <a:extLst>
            <a:ext uri="{FF2B5EF4-FFF2-40B4-BE49-F238E27FC236}">
              <a16:creationId xmlns:a16="http://schemas.microsoft.com/office/drawing/2014/main" id="{AB7A4EF8-06B6-48FB-B73B-94AEAFBBC710}"/>
            </a:ext>
          </a:extLst>
        </xdr:cNvPr>
        <xdr:cNvSpPr txBox="1"/>
      </xdr:nvSpPr>
      <xdr:spPr>
        <a:xfrm>
          <a:off x="15266044" y="1824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20156</xdr:rowOff>
    </xdr:from>
    <xdr:ext cx="405111" cy="259045"/>
    <xdr:sp macro="" textlink="">
      <xdr:nvSpPr>
        <xdr:cNvPr id="760" name="n_2mainValue【公民館】&#10;有形固定資産減価償却率">
          <a:extLst>
            <a:ext uri="{FF2B5EF4-FFF2-40B4-BE49-F238E27FC236}">
              <a16:creationId xmlns:a16="http://schemas.microsoft.com/office/drawing/2014/main" id="{6450F505-9A13-4C19-8062-753A76BC7CCA}"/>
            </a:ext>
          </a:extLst>
        </xdr:cNvPr>
        <xdr:cNvSpPr txBox="1"/>
      </xdr:nvSpPr>
      <xdr:spPr>
        <a:xfrm>
          <a:off x="14389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142620</xdr:rowOff>
    </xdr:from>
    <xdr:ext cx="405111" cy="259045"/>
    <xdr:sp macro="" textlink="">
      <xdr:nvSpPr>
        <xdr:cNvPr id="761" name="n_3mainValue【公民館】&#10;有形固定資産減価償却率">
          <a:extLst>
            <a:ext uri="{FF2B5EF4-FFF2-40B4-BE49-F238E27FC236}">
              <a16:creationId xmlns:a16="http://schemas.microsoft.com/office/drawing/2014/main" id="{CA488B5F-5DEB-405E-A7EE-4D70520C49CA}"/>
            </a:ext>
          </a:extLst>
        </xdr:cNvPr>
        <xdr:cNvSpPr txBox="1"/>
      </xdr:nvSpPr>
      <xdr:spPr>
        <a:xfrm>
          <a:off x="135007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F4BDE463-2F38-4E18-A6B0-459B0ECD972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EF650857-7051-4F58-8730-B4E8DC0D1A5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3F246BE4-CB21-4CEB-B591-151E5132E9E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D144E07F-92D2-4DD5-B70D-FF6D68E719F3}"/>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9446AF9F-377A-4227-8659-ED5FFC35749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FB6497BD-6994-4124-A5BF-3705E73668A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C94F8AF4-7C1E-4318-AE9A-5A281909FCB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68326FFE-1FBD-40B8-9BCE-46597AE2E40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5707D2D1-B57B-4869-929A-881F065EF2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E932A0CE-8557-4831-A1E0-4C7B7F0BEF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2" name="直線コネクタ 771">
          <a:extLst>
            <a:ext uri="{FF2B5EF4-FFF2-40B4-BE49-F238E27FC236}">
              <a16:creationId xmlns:a16="http://schemas.microsoft.com/office/drawing/2014/main" id="{C9D3A4D0-8967-41D8-9985-36C6FF10B99A}"/>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3" name="テキスト ボックス 772">
          <a:extLst>
            <a:ext uri="{FF2B5EF4-FFF2-40B4-BE49-F238E27FC236}">
              <a16:creationId xmlns:a16="http://schemas.microsoft.com/office/drawing/2014/main" id="{2D13F491-CE57-453C-8C07-FB8633FABEB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4" name="直線コネクタ 773">
          <a:extLst>
            <a:ext uri="{FF2B5EF4-FFF2-40B4-BE49-F238E27FC236}">
              <a16:creationId xmlns:a16="http://schemas.microsoft.com/office/drawing/2014/main" id="{DE3ABD65-DA58-4BF2-B2D4-F779833A168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5" name="テキスト ボックス 774">
          <a:extLst>
            <a:ext uri="{FF2B5EF4-FFF2-40B4-BE49-F238E27FC236}">
              <a16:creationId xmlns:a16="http://schemas.microsoft.com/office/drawing/2014/main" id="{3E5505EB-53FC-49B9-B282-2776644F7B98}"/>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6" name="直線コネクタ 775">
          <a:extLst>
            <a:ext uri="{FF2B5EF4-FFF2-40B4-BE49-F238E27FC236}">
              <a16:creationId xmlns:a16="http://schemas.microsoft.com/office/drawing/2014/main" id="{AD6294EA-86E1-4565-ADC5-6AC6B2BA06F3}"/>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77" name="テキスト ボックス 776">
          <a:extLst>
            <a:ext uri="{FF2B5EF4-FFF2-40B4-BE49-F238E27FC236}">
              <a16:creationId xmlns:a16="http://schemas.microsoft.com/office/drawing/2014/main" id="{C504C152-8F77-48B1-B93E-41A69538458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78" name="直線コネクタ 777">
          <a:extLst>
            <a:ext uri="{FF2B5EF4-FFF2-40B4-BE49-F238E27FC236}">
              <a16:creationId xmlns:a16="http://schemas.microsoft.com/office/drawing/2014/main" id="{75E0F094-38C6-47B4-9846-10FB7B7571CE}"/>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79" name="テキスト ボックス 778">
          <a:extLst>
            <a:ext uri="{FF2B5EF4-FFF2-40B4-BE49-F238E27FC236}">
              <a16:creationId xmlns:a16="http://schemas.microsoft.com/office/drawing/2014/main" id="{B1A03A78-71C1-4308-BB4D-D1E36C271783}"/>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0" name="直線コネクタ 779">
          <a:extLst>
            <a:ext uri="{FF2B5EF4-FFF2-40B4-BE49-F238E27FC236}">
              <a16:creationId xmlns:a16="http://schemas.microsoft.com/office/drawing/2014/main" id="{4EB8D339-87EF-47CD-A7ED-49EC3AE0773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1" name="テキスト ボックス 780">
          <a:extLst>
            <a:ext uri="{FF2B5EF4-FFF2-40B4-BE49-F238E27FC236}">
              <a16:creationId xmlns:a16="http://schemas.microsoft.com/office/drawing/2014/main" id="{62DAA214-B772-4974-927F-89908CA0E8E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2" name="【公民館】&#10;一人当たり面積グラフ枠">
          <a:extLst>
            <a:ext uri="{FF2B5EF4-FFF2-40B4-BE49-F238E27FC236}">
              <a16:creationId xmlns:a16="http://schemas.microsoft.com/office/drawing/2014/main" id="{181BD173-9361-42B4-9ABB-5563559061B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69342</xdr:rowOff>
    </xdr:from>
    <xdr:to>
      <xdr:col>116</xdr:col>
      <xdr:colOff>62864</xdr:colOff>
      <xdr:row>108</xdr:row>
      <xdr:rowOff>3048</xdr:rowOff>
    </xdr:to>
    <xdr:cxnSp macro="">
      <xdr:nvCxnSpPr>
        <xdr:cNvPr id="783" name="直線コネクタ 782">
          <a:extLst>
            <a:ext uri="{FF2B5EF4-FFF2-40B4-BE49-F238E27FC236}">
              <a16:creationId xmlns:a16="http://schemas.microsoft.com/office/drawing/2014/main" id="{17324FAA-ED93-4B47-B3F1-D31E8D56A716}"/>
            </a:ext>
          </a:extLst>
        </xdr:cNvPr>
        <xdr:cNvCxnSpPr/>
      </xdr:nvCxnSpPr>
      <xdr:spPr>
        <a:xfrm flipV="1">
          <a:off x="22160864" y="1738579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84" name="【公民館】&#10;一人当たり面積最小値テキスト">
          <a:extLst>
            <a:ext uri="{FF2B5EF4-FFF2-40B4-BE49-F238E27FC236}">
              <a16:creationId xmlns:a16="http://schemas.microsoft.com/office/drawing/2014/main" id="{3B706316-D785-449B-BDEF-63CEA127C448}"/>
            </a:ext>
          </a:extLst>
        </xdr:cNvPr>
        <xdr:cNvSpPr txBox="1"/>
      </xdr:nvSpPr>
      <xdr:spPr>
        <a:xfrm>
          <a:off x="22199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85" name="直線コネクタ 784">
          <a:extLst>
            <a:ext uri="{FF2B5EF4-FFF2-40B4-BE49-F238E27FC236}">
              <a16:creationId xmlns:a16="http://schemas.microsoft.com/office/drawing/2014/main" id="{4B58BEF3-8238-4F65-93F8-8FC44D613C77}"/>
            </a:ext>
          </a:extLst>
        </xdr:cNvPr>
        <xdr:cNvCxnSpPr/>
      </xdr:nvCxnSpPr>
      <xdr:spPr>
        <a:xfrm>
          <a:off x="22072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16019</xdr:rowOff>
    </xdr:from>
    <xdr:ext cx="469744" cy="259045"/>
    <xdr:sp macro="" textlink="">
      <xdr:nvSpPr>
        <xdr:cNvPr id="786" name="【公民館】&#10;一人当たり面積最大値テキスト">
          <a:extLst>
            <a:ext uri="{FF2B5EF4-FFF2-40B4-BE49-F238E27FC236}">
              <a16:creationId xmlns:a16="http://schemas.microsoft.com/office/drawing/2014/main" id="{11CFFE7C-4ED0-4F18-BF3E-A7B81488D046}"/>
            </a:ext>
          </a:extLst>
        </xdr:cNvPr>
        <xdr:cNvSpPr txBox="1"/>
      </xdr:nvSpPr>
      <xdr:spPr>
        <a:xfrm>
          <a:off x="22199600" y="1716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69342</xdr:rowOff>
    </xdr:from>
    <xdr:to>
      <xdr:col>116</xdr:col>
      <xdr:colOff>152400</xdr:colOff>
      <xdr:row>101</xdr:row>
      <xdr:rowOff>69342</xdr:rowOff>
    </xdr:to>
    <xdr:cxnSp macro="">
      <xdr:nvCxnSpPr>
        <xdr:cNvPr id="787" name="直線コネクタ 786">
          <a:extLst>
            <a:ext uri="{FF2B5EF4-FFF2-40B4-BE49-F238E27FC236}">
              <a16:creationId xmlns:a16="http://schemas.microsoft.com/office/drawing/2014/main" id="{47780F77-620A-4356-8D91-CCA869465E5E}"/>
            </a:ext>
          </a:extLst>
        </xdr:cNvPr>
        <xdr:cNvCxnSpPr/>
      </xdr:nvCxnSpPr>
      <xdr:spPr>
        <a:xfrm>
          <a:off x="22072600" y="1738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96283</xdr:rowOff>
    </xdr:from>
    <xdr:ext cx="469744" cy="259045"/>
    <xdr:sp macro="" textlink="">
      <xdr:nvSpPr>
        <xdr:cNvPr id="788" name="【公民館】&#10;一人当たり面積平均値テキスト">
          <a:extLst>
            <a:ext uri="{FF2B5EF4-FFF2-40B4-BE49-F238E27FC236}">
              <a16:creationId xmlns:a16="http://schemas.microsoft.com/office/drawing/2014/main" id="{45A926EF-7076-4FE4-961F-D1BB08077D54}"/>
            </a:ext>
          </a:extLst>
        </xdr:cNvPr>
        <xdr:cNvSpPr txBox="1"/>
      </xdr:nvSpPr>
      <xdr:spPr>
        <a:xfrm>
          <a:off x="22199600" y="1792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789" name="フローチャート: 判断 788">
          <a:extLst>
            <a:ext uri="{FF2B5EF4-FFF2-40B4-BE49-F238E27FC236}">
              <a16:creationId xmlns:a16="http://schemas.microsoft.com/office/drawing/2014/main" id="{9ED36500-0A1C-4F3E-AEAC-18FAF8E55552}"/>
            </a:ext>
          </a:extLst>
        </xdr:cNvPr>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90" name="フローチャート: 判断 789">
          <a:extLst>
            <a:ext uri="{FF2B5EF4-FFF2-40B4-BE49-F238E27FC236}">
              <a16:creationId xmlns:a16="http://schemas.microsoft.com/office/drawing/2014/main" id="{77426DD6-0AE1-4091-89B5-2309E1004855}"/>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55118</xdr:rowOff>
    </xdr:from>
    <xdr:to>
      <xdr:col>107</xdr:col>
      <xdr:colOff>101600</xdr:colOff>
      <xdr:row>105</xdr:row>
      <xdr:rowOff>156718</xdr:rowOff>
    </xdr:to>
    <xdr:sp macro="" textlink="">
      <xdr:nvSpPr>
        <xdr:cNvPr id="791" name="フローチャート: 判断 790">
          <a:extLst>
            <a:ext uri="{FF2B5EF4-FFF2-40B4-BE49-F238E27FC236}">
              <a16:creationId xmlns:a16="http://schemas.microsoft.com/office/drawing/2014/main" id="{7B141FB4-7007-4160-939E-0FB5EA81A36E}"/>
            </a:ext>
          </a:extLst>
        </xdr:cNvPr>
        <xdr:cNvSpPr/>
      </xdr:nvSpPr>
      <xdr:spPr>
        <a:xfrm>
          <a:off x="20383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41402</xdr:rowOff>
    </xdr:from>
    <xdr:to>
      <xdr:col>102</xdr:col>
      <xdr:colOff>165100</xdr:colOff>
      <xdr:row>105</xdr:row>
      <xdr:rowOff>143002</xdr:rowOff>
    </xdr:to>
    <xdr:sp macro="" textlink="">
      <xdr:nvSpPr>
        <xdr:cNvPr id="792" name="フローチャート: 判断 791">
          <a:extLst>
            <a:ext uri="{FF2B5EF4-FFF2-40B4-BE49-F238E27FC236}">
              <a16:creationId xmlns:a16="http://schemas.microsoft.com/office/drawing/2014/main" id="{26CE7A97-2BE4-4A88-894F-75878ED001D0}"/>
            </a:ext>
          </a:extLst>
        </xdr:cNvPr>
        <xdr:cNvSpPr/>
      </xdr:nvSpPr>
      <xdr:spPr>
        <a:xfrm>
          <a:off x="19494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793" name="フローチャート: 判断 792">
          <a:extLst>
            <a:ext uri="{FF2B5EF4-FFF2-40B4-BE49-F238E27FC236}">
              <a16:creationId xmlns:a16="http://schemas.microsoft.com/office/drawing/2014/main" id="{E342CAC7-C431-4E15-B87F-95EE4FBC3B50}"/>
            </a:ext>
          </a:extLst>
        </xdr:cNvPr>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E27D41A6-8B3A-4301-95F6-AB13949DE89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F88B46B4-B280-4C2C-81FE-A17EA9D4619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F957AB99-3532-4C27-9897-D10D916C4F0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68145114-4279-4E14-8AD1-907AB41F687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E963E7CD-A804-48CF-9C95-EFB472EEB90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119126</xdr:rowOff>
    </xdr:from>
    <xdr:to>
      <xdr:col>116</xdr:col>
      <xdr:colOff>114300</xdr:colOff>
      <xdr:row>108</xdr:row>
      <xdr:rowOff>49276</xdr:rowOff>
    </xdr:to>
    <xdr:sp macro="" textlink="">
      <xdr:nvSpPr>
        <xdr:cNvPr id="799" name="楕円 798">
          <a:extLst>
            <a:ext uri="{FF2B5EF4-FFF2-40B4-BE49-F238E27FC236}">
              <a16:creationId xmlns:a16="http://schemas.microsoft.com/office/drawing/2014/main" id="{B65258C4-0D1D-462C-B94E-463D85F3C954}"/>
            </a:ext>
          </a:extLst>
        </xdr:cNvPr>
        <xdr:cNvSpPr/>
      </xdr:nvSpPr>
      <xdr:spPr>
        <a:xfrm>
          <a:off x="221107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34053</xdr:rowOff>
    </xdr:from>
    <xdr:ext cx="469744" cy="259045"/>
    <xdr:sp macro="" textlink="">
      <xdr:nvSpPr>
        <xdr:cNvPr id="800" name="【公民館】&#10;一人当たり面積該当値テキスト">
          <a:extLst>
            <a:ext uri="{FF2B5EF4-FFF2-40B4-BE49-F238E27FC236}">
              <a16:creationId xmlns:a16="http://schemas.microsoft.com/office/drawing/2014/main" id="{D7E5490D-C7D2-4E85-929A-4A452CFF68B8}"/>
            </a:ext>
          </a:extLst>
        </xdr:cNvPr>
        <xdr:cNvSpPr txBox="1"/>
      </xdr:nvSpPr>
      <xdr:spPr>
        <a:xfrm>
          <a:off x="22199600" y="1837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119126</xdr:rowOff>
    </xdr:from>
    <xdr:to>
      <xdr:col>112</xdr:col>
      <xdr:colOff>38100</xdr:colOff>
      <xdr:row>108</xdr:row>
      <xdr:rowOff>49276</xdr:rowOff>
    </xdr:to>
    <xdr:sp macro="" textlink="">
      <xdr:nvSpPr>
        <xdr:cNvPr id="801" name="楕円 800">
          <a:extLst>
            <a:ext uri="{FF2B5EF4-FFF2-40B4-BE49-F238E27FC236}">
              <a16:creationId xmlns:a16="http://schemas.microsoft.com/office/drawing/2014/main" id="{2A467436-6CB4-46EE-8FD8-17B251A5D096}"/>
            </a:ext>
          </a:extLst>
        </xdr:cNvPr>
        <xdr:cNvSpPr/>
      </xdr:nvSpPr>
      <xdr:spPr>
        <a:xfrm>
          <a:off x="21272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169926</xdr:rowOff>
    </xdr:from>
    <xdr:to>
      <xdr:col>116</xdr:col>
      <xdr:colOff>63500</xdr:colOff>
      <xdr:row>107</xdr:row>
      <xdr:rowOff>169926</xdr:rowOff>
    </xdr:to>
    <xdr:cxnSp macro="">
      <xdr:nvCxnSpPr>
        <xdr:cNvPr id="802" name="直線コネクタ 801">
          <a:extLst>
            <a:ext uri="{FF2B5EF4-FFF2-40B4-BE49-F238E27FC236}">
              <a16:creationId xmlns:a16="http://schemas.microsoft.com/office/drawing/2014/main" id="{33A0385D-8143-4DAE-BCC0-7802494C6CFC}"/>
            </a:ext>
          </a:extLst>
        </xdr:cNvPr>
        <xdr:cNvCxnSpPr/>
      </xdr:nvCxnSpPr>
      <xdr:spPr>
        <a:xfrm>
          <a:off x="21323300" y="1851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119126</xdr:rowOff>
    </xdr:from>
    <xdr:to>
      <xdr:col>107</xdr:col>
      <xdr:colOff>101600</xdr:colOff>
      <xdr:row>108</xdr:row>
      <xdr:rowOff>49276</xdr:rowOff>
    </xdr:to>
    <xdr:sp macro="" textlink="">
      <xdr:nvSpPr>
        <xdr:cNvPr id="803" name="楕円 802">
          <a:extLst>
            <a:ext uri="{FF2B5EF4-FFF2-40B4-BE49-F238E27FC236}">
              <a16:creationId xmlns:a16="http://schemas.microsoft.com/office/drawing/2014/main" id="{11ADDF99-5332-4981-B8A4-B8BFB41E2627}"/>
            </a:ext>
          </a:extLst>
        </xdr:cNvPr>
        <xdr:cNvSpPr/>
      </xdr:nvSpPr>
      <xdr:spPr>
        <a:xfrm>
          <a:off x="20383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169926</xdr:rowOff>
    </xdr:from>
    <xdr:to>
      <xdr:col>111</xdr:col>
      <xdr:colOff>177800</xdr:colOff>
      <xdr:row>107</xdr:row>
      <xdr:rowOff>169926</xdr:rowOff>
    </xdr:to>
    <xdr:cxnSp macro="">
      <xdr:nvCxnSpPr>
        <xdr:cNvPr id="804" name="直線コネクタ 803">
          <a:extLst>
            <a:ext uri="{FF2B5EF4-FFF2-40B4-BE49-F238E27FC236}">
              <a16:creationId xmlns:a16="http://schemas.microsoft.com/office/drawing/2014/main" id="{FBA2341C-5899-4268-B34E-7A5B40A02177}"/>
            </a:ext>
          </a:extLst>
        </xdr:cNvPr>
        <xdr:cNvCxnSpPr/>
      </xdr:nvCxnSpPr>
      <xdr:spPr>
        <a:xfrm>
          <a:off x="20434300" y="1851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119126</xdr:rowOff>
    </xdr:from>
    <xdr:to>
      <xdr:col>102</xdr:col>
      <xdr:colOff>165100</xdr:colOff>
      <xdr:row>108</xdr:row>
      <xdr:rowOff>49276</xdr:rowOff>
    </xdr:to>
    <xdr:sp macro="" textlink="">
      <xdr:nvSpPr>
        <xdr:cNvPr id="805" name="楕円 804">
          <a:extLst>
            <a:ext uri="{FF2B5EF4-FFF2-40B4-BE49-F238E27FC236}">
              <a16:creationId xmlns:a16="http://schemas.microsoft.com/office/drawing/2014/main" id="{D3E7B9E6-EA5F-4262-A533-AA46E6E83E28}"/>
            </a:ext>
          </a:extLst>
        </xdr:cNvPr>
        <xdr:cNvSpPr/>
      </xdr:nvSpPr>
      <xdr:spPr>
        <a:xfrm>
          <a:off x="19494500" y="1846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169926</xdr:rowOff>
    </xdr:from>
    <xdr:to>
      <xdr:col>107</xdr:col>
      <xdr:colOff>50800</xdr:colOff>
      <xdr:row>107</xdr:row>
      <xdr:rowOff>169926</xdr:rowOff>
    </xdr:to>
    <xdr:cxnSp macro="">
      <xdr:nvCxnSpPr>
        <xdr:cNvPr id="806" name="直線コネクタ 805">
          <a:extLst>
            <a:ext uri="{FF2B5EF4-FFF2-40B4-BE49-F238E27FC236}">
              <a16:creationId xmlns:a16="http://schemas.microsoft.com/office/drawing/2014/main" id="{C18CDA19-A9E3-4039-BB21-AF9A957993C7}"/>
            </a:ext>
          </a:extLst>
        </xdr:cNvPr>
        <xdr:cNvCxnSpPr/>
      </xdr:nvCxnSpPr>
      <xdr:spPr>
        <a:xfrm>
          <a:off x="19545300" y="18515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6366</xdr:rowOff>
    </xdr:from>
    <xdr:ext cx="469744" cy="259045"/>
    <xdr:sp macro="" textlink="">
      <xdr:nvSpPr>
        <xdr:cNvPr id="807" name="n_1aveValue【公民館】&#10;一人当たり面積">
          <a:extLst>
            <a:ext uri="{FF2B5EF4-FFF2-40B4-BE49-F238E27FC236}">
              <a16:creationId xmlns:a16="http://schemas.microsoft.com/office/drawing/2014/main" id="{E9D7B849-CBC6-472B-8B88-049B7CF66B21}"/>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1795</xdr:rowOff>
    </xdr:from>
    <xdr:ext cx="469744" cy="259045"/>
    <xdr:sp macro="" textlink="">
      <xdr:nvSpPr>
        <xdr:cNvPr id="808" name="n_2aveValue【公民館】&#10;一人当たり面積">
          <a:extLst>
            <a:ext uri="{FF2B5EF4-FFF2-40B4-BE49-F238E27FC236}">
              <a16:creationId xmlns:a16="http://schemas.microsoft.com/office/drawing/2014/main" id="{6971D80C-A2AF-4752-A12A-649DAA77DB83}"/>
            </a:ext>
          </a:extLst>
        </xdr:cNvPr>
        <xdr:cNvSpPr txBox="1"/>
      </xdr:nvSpPr>
      <xdr:spPr>
        <a:xfrm>
          <a:off x="20199427" y="1783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159529</xdr:rowOff>
    </xdr:from>
    <xdr:ext cx="469744" cy="259045"/>
    <xdr:sp macro="" textlink="">
      <xdr:nvSpPr>
        <xdr:cNvPr id="809" name="n_3aveValue【公民館】&#10;一人当たり面積">
          <a:extLst>
            <a:ext uri="{FF2B5EF4-FFF2-40B4-BE49-F238E27FC236}">
              <a16:creationId xmlns:a16="http://schemas.microsoft.com/office/drawing/2014/main" id="{314383D4-688F-4B71-9DF2-2549BA449CB2}"/>
            </a:ext>
          </a:extLst>
        </xdr:cNvPr>
        <xdr:cNvSpPr txBox="1"/>
      </xdr:nvSpPr>
      <xdr:spPr>
        <a:xfrm>
          <a:off x="19310427" y="17818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61231</xdr:rowOff>
    </xdr:from>
    <xdr:ext cx="469744" cy="259045"/>
    <xdr:sp macro="" textlink="">
      <xdr:nvSpPr>
        <xdr:cNvPr id="810" name="n_4aveValue【公民館】&#10;一人当たり面積">
          <a:extLst>
            <a:ext uri="{FF2B5EF4-FFF2-40B4-BE49-F238E27FC236}">
              <a16:creationId xmlns:a16="http://schemas.microsoft.com/office/drawing/2014/main" id="{01F20FC3-C839-4223-9EA9-6489BEA03FE9}"/>
            </a:ext>
          </a:extLst>
        </xdr:cNvPr>
        <xdr:cNvSpPr txBox="1"/>
      </xdr:nvSpPr>
      <xdr:spPr>
        <a:xfrm>
          <a:off x="18421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40403</xdr:rowOff>
    </xdr:from>
    <xdr:ext cx="469744" cy="259045"/>
    <xdr:sp macro="" textlink="">
      <xdr:nvSpPr>
        <xdr:cNvPr id="811" name="n_1mainValue【公民館】&#10;一人当たり面積">
          <a:extLst>
            <a:ext uri="{FF2B5EF4-FFF2-40B4-BE49-F238E27FC236}">
              <a16:creationId xmlns:a16="http://schemas.microsoft.com/office/drawing/2014/main" id="{FAD3E5CB-0071-4494-9E8D-FBFB7FA03E83}"/>
            </a:ext>
          </a:extLst>
        </xdr:cNvPr>
        <xdr:cNvSpPr txBox="1"/>
      </xdr:nvSpPr>
      <xdr:spPr>
        <a:xfrm>
          <a:off x="210757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40403</xdr:rowOff>
    </xdr:from>
    <xdr:ext cx="469744" cy="259045"/>
    <xdr:sp macro="" textlink="">
      <xdr:nvSpPr>
        <xdr:cNvPr id="812" name="n_2mainValue【公民館】&#10;一人当たり面積">
          <a:extLst>
            <a:ext uri="{FF2B5EF4-FFF2-40B4-BE49-F238E27FC236}">
              <a16:creationId xmlns:a16="http://schemas.microsoft.com/office/drawing/2014/main" id="{6F313B12-D56C-4013-A2AC-8FB69DCD0BD6}"/>
            </a:ext>
          </a:extLst>
        </xdr:cNvPr>
        <xdr:cNvSpPr txBox="1"/>
      </xdr:nvSpPr>
      <xdr:spPr>
        <a:xfrm>
          <a:off x="20199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40403</xdr:rowOff>
    </xdr:from>
    <xdr:ext cx="469744" cy="259045"/>
    <xdr:sp macro="" textlink="">
      <xdr:nvSpPr>
        <xdr:cNvPr id="813" name="n_3mainValue【公民館】&#10;一人当たり面積">
          <a:extLst>
            <a:ext uri="{FF2B5EF4-FFF2-40B4-BE49-F238E27FC236}">
              <a16:creationId xmlns:a16="http://schemas.microsoft.com/office/drawing/2014/main" id="{ED33E770-A513-4685-9F48-0A35C152492D}"/>
            </a:ext>
          </a:extLst>
        </xdr:cNvPr>
        <xdr:cNvSpPr txBox="1"/>
      </xdr:nvSpPr>
      <xdr:spPr>
        <a:xfrm>
          <a:off x="19310427" y="1855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4" name="正方形/長方形 813">
          <a:extLst>
            <a:ext uri="{FF2B5EF4-FFF2-40B4-BE49-F238E27FC236}">
              <a16:creationId xmlns:a16="http://schemas.microsoft.com/office/drawing/2014/main" id="{4A8A70E6-40FD-4313-8336-4C0C998DFD9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5" name="正方形/長方形 814">
          <a:extLst>
            <a:ext uri="{FF2B5EF4-FFF2-40B4-BE49-F238E27FC236}">
              <a16:creationId xmlns:a16="http://schemas.microsoft.com/office/drawing/2014/main" id="{73BE142F-823E-4E2C-B11C-B72E30BEBBE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6" name="テキスト ボックス 815">
          <a:extLst>
            <a:ext uri="{FF2B5EF4-FFF2-40B4-BE49-F238E27FC236}">
              <a16:creationId xmlns:a16="http://schemas.microsoft.com/office/drawing/2014/main" id="{AEDBBBDD-4E2D-4578-AD67-5CA312D3E23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ysClr val="windowText" lastClr="000000"/>
              </a:solidFill>
              <a:effectLst/>
              <a:latin typeface="+mn-lt"/>
              <a:ea typeface="+mn-ea"/>
              <a:cs typeface="+mn-cs"/>
            </a:rPr>
            <a:t>　分析表①の中で、全国平均及び愛知県平均と比較して、有形固定資産減価償却率が低くなっている施設は</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道路</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認定こども園・幼稚園・保育所</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橋りょう・トンネル</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公営住宅</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児童館</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であり、特に低くなっている施設は、</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学校施設</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である。学校施設については、「</a:t>
          </a:r>
          <a:r>
            <a:rPr lang="ja-JP" altLang="en-US" b="1">
              <a:solidFill>
                <a:sysClr val="windowText" lastClr="000000"/>
              </a:solidFill>
            </a:rPr>
            <a:t>豊川市学校施設長寿命化計画</a:t>
          </a:r>
          <a:r>
            <a:rPr kumimoji="1" lang="ja-JP" altLang="ja-JP" sz="1100" b="1">
              <a:solidFill>
                <a:sysClr val="windowText" lastClr="000000"/>
              </a:solidFill>
              <a:effectLst/>
              <a:latin typeface="+mn-lt"/>
              <a:ea typeface="+mn-ea"/>
              <a:cs typeface="+mn-cs"/>
            </a:rPr>
            <a:t>」に基づき、計画的に改修等を実施していることなどが要因である。一方、全国平均及び愛知県平均と比較して、有形固定資産減価償却率が特に高くなっている施設は</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公民館</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である。なお、公民館については、</a:t>
          </a:r>
          <a:r>
            <a:rPr kumimoji="1" lang="ja-JP" altLang="ja-JP" sz="1100" b="1">
              <a:solidFill>
                <a:schemeClr val="dk1"/>
              </a:solidFill>
              <a:effectLst/>
              <a:latin typeface="+mn-lt"/>
              <a:ea typeface="+mn-ea"/>
              <a:cs typeface="+mn-cs"/>
            </a:rPr>
            <a:t>平成</a:t>
          </a:r>
          <a:r>
            <a:rPr kumimoji="1" lang="en-US" altLang="ja-JP" sz="1100" b="1">
              <a:solidFill>
                <a:schemeClr val="dk1"/>
              </a:solidFill>
              <a:effectLst/>
              <a:latin typeface="+mn-lt"/>
              <a:ea typeface="+mn-ea"/>
              <a:cs typeface="+mn-cs"/>
            </a:rPr>
            <a:t>30</a:t>
          </a:r>
          <a:r>
            <a:rPr kumimoji="1" lang="ja-JP" altLang="ja-JP" sz="1100" b="1">
              <a:solidFill>
                <a:schemeClr val="dk1"/>
              </a:solidFill>
              <a:effectLst/>
              <a:latin typeface="+mn-lt"/>
              <a:ea typeface="+mn-ea"/>
              <a:cs typeface="+mn-cs"/>
            </a:rPr>
            <a:t>年度に</a:t>
          </a:r>
          <a:r>
            <a:rPr kumimoji="1" lang="ja-JP" altLang="en-US" sz="1100" b="1">
              <a:solidFill>
                <a:schemeClr val="dk1"/>
              </a:solidFill>
              <a:effectLst/>
              <a:latin typeface="+mn-lt"/>
              <a:ea typeface="+mn-ea"/>
              <a:cs typeface="+mn-cs"/>
            </a:rPr>
            <a:t>実施した</a:t>
          </a:r>
          <a:r>
            <a:rPr kumimoji="1" lang="ja-JP" altLang="ja-JP" sz="1100" b="1">
              <a:solidFill>
                <a:schemeClr val="dk1"/>
              </a:solidFill>
              <a:effectLst/>
              <a:latin typeface="+mn-lt"/>
              <a:ea typeface="+mn-ea"/>
              <a:cs typeface="+mn-cs"/>
            </a:rPr>
            <a:t>施設概況調査</a:t>
          </a:r>
          <a:r>
            <a:rPr kumimoji="1" lang="ja-JP" altLang="en-US" sz="1100" b="1">
              <a:solidFill>
                <a:schemeClr val="dk1"/>
              </a:solidFill>
              <a:effectLst/>
              <a:latin typeface="+mn-lt"/>
              <a:ea typeface="+mn-ea"/>
              <a:cs typeface="+mn-cs"/>
            </a:rPr>
            <a:t>の結果等</a:t>
          </a:r>
          <a:r>
            <a:rPr kumimoji="1" lang="ja-JP" altLang="ja-JP" sz="1100" b="1">
              <a:solidFill>
                <a:schemeClr val="dk1"/>
              </a:solidFill>
              <a:effectLst/>
              <a:latin typeface="+mn-lt"/>
              <a:ea typeface="+mn-ea"/>
              <a:cs typeface="+mn-cs"/>
            </a:rPr>
            <a:t>を</a:t>
          </a:r>
          <a:r>
            <a:rPr kumimoji="1" lang="ja-JP" altLang="en-US" sz="1100" b="1">
              <a:solidFill>
                <a:schemeClr val="dk1"/>
              </a:solidFill>
              <a:effectLst/>
              <a:latin typeface="+mn-lt"/>
              <a:ea typeface="+mn-ea"/>
              <a:cs typeface="+mn-cs"/>
            </a:rPr>
            <a:t>基に、</a:t>
          </a:r>
          <a:r>
            <a:rPr kumimoji="1" lang="ja-JP" altLang="en-US" sz="1100" b="1">
              <a:solidFill>
                <a:sysClr val="windowText" lastClr="000000"/>
              </a:solidFill>
              <a:effectLst/>
              <a:latin typeface="+mn-lt"/>
              <a:ea typeface="+mn-ea"/>
              <a:cs typeface="+mn-cs"/>
            </a:rPr>
            <a:t>「豊川市公民館・生涯学習会館再編方針」を策定するなど、他の公共施設との</a:t>
          </a:r>
          <a:r>
            <a:rPr kumimoji="1" lang="ja-JP" altLang="ja-JP" sz="1100" b="1">
              <a:solidFill>
                <a:sysClr val="windowText" lastClr="000000"/>
              </a:solidFill>
              <a:effectLst/>
              <a:latin typeface="+mn-lt"/>
              <a:ea typeface="+mn-ea"/>
              <a:cs typeface="+mn-cs"/>
            </a:rPr>
            <a:t>複合化</a:t>
          </a:r>
          <a:r>
            <a:rPr kumimoji="1" lang="ja-JP" altLang="en-US" sz="1100" b="1">
              <a:solidFill>
                <a:sysClr val="windowText" lastClr="000000"/>
              </a:solidFill>
              <a:effectLst/>
              <a:latin typeface="+mn-lt"/>
              <a:ea typeface="+mn-ea"/>
              <a:cs typeface="+mn-cs"/>
            </a:rPr>
            <a:t>を視野に規模の適正化の検討を進めて</a:t>
          </a:r>
          <a:r>
            <a:rPr kumimoji="1" lang="ja-JP" altLang="ja-JP" sz="1100" b="1">
              <a:solidFill>
                <a:sysClr val="windowText" lastClr="000000"/>
              </a:solidFill>
              <a:effectLst/>
              <a:latin typeface="+mn-lt"/>
              <a:ea typeface="+mn-ea"/>
              <a:cs typeface="+mn-cs"/>
            </a:rPr>
            <a:t>いる。</a:t>
          </a:r>
          <a:endParaRPr lang="ja-JP" altLang="ja-JP" sz="1400" b="1">
            <a:solidFill>
              <a:srgbClr val="FF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DC804C3-9C23-46D5-8264-E34C9812B7B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8F419EB-1972-484B-8F4F-F0137EA6931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56AC222-CB31-4E61-822E-A0A11FC89C3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5CC8FBC-2953-4336-9073-C25422CC846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F1F1FC-2807-4187-86AE-FF0C86689C5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C0DB13B2-73E1-440F-B5D0-426BD2DCD09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D85F86-BFB0-42E7-86C0-ADEE64B2E6A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D3AA3BB-01D1-4F0A-A459-6E954C9B77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63DEDD-E3D3-4C09-8F10-AC9DBDA9AE8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2B08C6A-6331-4915-8640-D4C7751962A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186,802
179,985
161.14
67,616,106
64,116,718
3,209,277
38,757,056
41,249,079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60D2865-5F8E-46D6-BC07-647DBEDE149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140C53B-5496-49CC-BF8B-E8A7B67414A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2F600F2E-1F97-4468-B201-DD6E8FFC79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5F2A811-B395-49EC-BCB9-3F9400D176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FCBF98F-8CA6-4E6B-BB14-67FF87BCBB1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185467F-1BF9-4C3F-A2D9-38459F4E905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63DFC30-4352-4F30-9789-A8C7ABF23DE7}"/>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D612D2B-7A5F-401B-AD47-9D85D2E1BB3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A07D194-BCAC-49E5-BBB2-258A2CD03654}"/>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ED2E8D-E4EB-453D-88D8-98D395BEA18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80E0928-A93D-4AFE-AF48-0299F571F1C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6BDC22A-6F11-4D9E-98EC-1F9CB8085425}"/>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D026C21-20A1-4AB5-9665-E6C695A2008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DE476ED-92D8-46C9-8827-16AF32755E4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4075527-C383-4B8A-A7E3-07401F5AA63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F591521-0413-4F93-9CC9-81194B3245AB}"/>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F8B93A-29E5-4C7A-8531-D07092EC61D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804DB10-61CA-4560-B46C-C77CDBF43D9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6F04EE5-C652-4037-8EDC-CE94A28DA86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F526B2D-A7FD-4913-818F-BDEFAF7A177B}"/>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AC163F2-57C5-4295-8667-91DADC69A96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4BE3D93-9B36-4B2D-957D-D8F0B5CB5A2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29AFCAF-5784-4940-9AE4-260CB589710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EB747D8-D320-421C-9BBE-28B7F16A61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35010C-D926-453F-99A7-3A3E3E0D56C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CAD9E9E-0044-428C-BE39-793BF2EE471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1960AC4-1362-4B27-899B-719FD85D19C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8CE5220-1712-4A45-A23A-7BF2B954F02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958D0247-0ED6-44F3-89D6-C5ACE032CE9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7BF5880-0CBD-444B-A1CB-B0512495ACE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D307289-BD9D-47C1-B975-31EDA903D8D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D99EEA4-9AF2-4B30-83E2-650DA7C2F3C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8593F69-6975-474B-9297-2500C226EBB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5AC1FF37-35C0-4A69-864E-50601A31CACF}"/>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74E6D83-F0F5-4E8E-B8EE-9772D66D905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62A0B6F-A574-4E6D-BAC2-9D43C408BCAA}"/>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B51A85F5-723C-4469-83A2-97F670818B11}"/>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BD8A169-386A-454D-A392-A11A0D9F51D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BF68B6CC-90B1-428B-8BA9-E8E7FB0BE52E}"/>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3F5A0F6-6600-43AC-8DA4-2E90D22FCD06}"/>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E10A626-367F-4952-B992-0829463C940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C113E339-FF58-400C-86E9-9D4978F639C2}"/>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63C589C-27E8-4B44-AA9B-DE02280985E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EB7F86FE-5104-48D1-8434-8B988C72584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89535</xdr:rowOff>
    </xdr:from>
    <xdr:to>
      <xdr:col>24</xdr:col>
      <xdr:colOff>62865</xdr:colOff>
      <xdr:row>42</xdr:row>
      <xdr:rowOff>26670</xdr:rowOff>
    </xdr:to>
    <xdr:cxnSp macro="">
      <xdr:nvCxnSpPr>
        <xdr:cNvPr id="56" name="直線コネクタ 55">
          <a:extLst>
            <a:ext uri="{FF2B5EF4-FFF2-40B4-BE49-F238E27FC236}">
              <a16:creationId xmlns:a16="http://schemas.microsoft.com/office/drawing/2014/main" id="{CF3043D4-5A7D-4560-A726-AB0AC5198F01}"/>
            </a:ext>
          </a:extLst>
        </xdr:cNvPr>
        <xdr:cNvCxnSpPr/>
      </xdr:nvCxnSpPr>
      <xdr:spPr>
        <a:xfrm flipV="1">
          <a:off x="4634865" y="5918835"/>
          <a:ext cx="0" cy="1308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7" name="【図書館】&#10;有形固定資産減価償却率最小値テキスト">
          <a:extLst>
            <a:ext uri="{FF2B5EF4-FFF2-40B4-BE49-F238E27FC236}">
              <a16:creationId xmlns:a16="http://schemas.microsoft.com/office/drawing/2014/main" id="{00063D1C-DBD0-4A7A-80C4-BD58EE496E7D}"/>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8" name="直線コネクタ 57">
          <a:extLst>
            <a:ext uri="{FF2B5EF4-FFF2-40B4-BE49-F238E27FC236}">
              <a16:creationId xmlns:a16="http://schemas.microsoft.com/office/drawing/2014/main" id="{5A529E1F-3ABB-41CB-BA42-DCAF116CD9FD}"/>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36212</xdr:rowOff>
    </xdr:from>
    <xdr:ext cx="405111" cy="259045"/>
    <xdr:sp macro="" textlink="">
      <xdr:nvSpPr>
        <xdr:cNvPr id="59" name="【図書館】&#10;有形固定資産減価償却率最大値テキスト">
          <a:extLst>
            <a:ext uri="{FF2B5EF4-FFF2-40B4-BE49-F238E27FC236}">
              <a16:creationId xmlns:a16="http://schemas.microsoft.com/office/drawing/2014/main" id="{E989B101-2589-4370-B46F-592835BDAC72}"/>
            </a:ext>
          </a:extLst>
        </xdr:cNvPr>
        <xdr:cNvSpPr txBox="1"/>
      </xdr:nvSpPr>
      <xdr:spPr>
        <a:xfrm>
          <a:off x="4673600" y="5694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89535</xdr:rowOff>
    </xdr:from>
    <xdr:to>
      <xdr:col>24</xdr:col>
      <xdr:colOff>152400</xdr:colOff>
      <xdr:row>34</xdr:row>
      <xdr:rowOff>89535</xdr:rowOff>
    </xdr:to>
    <xdr:cxnSp macro="">
      <xdr:nvCxnSpPr>
        <xdr:cNvPr id="60" name="直線コネクタ 59">
          <a:extLst>
            <a:ext uri="{FF2B5EF4-FFF2-40B4-BE49-F238E27FC236}">
              <a16:creationId xmlns:a16="http://schemas.microsoft.com/office/drawing/2014/main" id="{05A18B6A-D91D-4CE8-B2D7-3D742A4D4477}"/>
            </a:ext>
          </a:extLst>
        </xdr:cNvPr>
        <xdr:cNvCxnSpPr/>
      </xdr:nvCxnSpPr>
      <xdr:spPr>
        <a:xfrm>
          <a:off x="4546600" y="5918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24782</xdr:rowOff>
    </xdr:from>
    <xdr:ext cx="405111" cy="259045"/>
    <xdr:sp macro="" textlink="">
      <xdr:nvSpPr>
        <xdr:cNvPr id="61" name="【図書館】&#10;有形固定資産減価償却率平均値テキスト">
          <a:extLst>
            <a:ext uri="{FF2B5EF4-FFF2-40B4-BE49-F238E27FC236}">
              <a16:creationId xmlns:a16="http://schemas.microsoft.com/office/drawing/2014/main" id="{74B5467B-EE6B-4170-A1BB-ED0D56E8962B}"/>
            </a:ext>
          </a:extLst>
        </xdr:cNvPr>
        <xdr:cNvSpPr txBox="1"/>
      </xdr:nvSpPr>
      <xdr:spPr>
        <a:xfrm>
          <a:off x="4673600" y="653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46355</xdr:rowOff>
    </xdr:from>
    <xdr:to>
      <xdr:col>24</xdr:col>
      <xdr:colOff>114300</xdr:colOff>
      <xdr:row>38</xdr:row>
      <xdr:rowOff>147955</xdr:rowOff>
    </xdr:to>
    <xdr:sp macro="" textlink="">
      <xdr:nvSpPr>
        <xdr:cNvPr id="62" name="フローチャート: 判断 61">
          <a:extLst>
            <a:ext uri="{FF2B5EF4-FFF2-40B4-BE49-F238E27FC236}">
              <a16:creationId xmlns:a16="http://schemas.microsoft.com/office/drawing/2014/main" id="{141FAB6F-4608-4A82-A738-3ACDC9433B14}"/>
            </a:ext>
          </a:extLst>
        </xdr:cNvPr>
        <xdr:cNvSpPr/>
      </xdr:nvSpPr>
      <xdr:spPr>
        <a:xfrm>
          <a:off x="45847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3" name="フローチャート: 判断 62">
          <a:extLst>
            <a:ext uri="{FF2B5EF4-FFF2-40B4-BE49-F238E27FC236}">
              <a16:creationId xmlns:a16="http://schemas.microsoft.com/office/drawing/2014/main" id="{7F3A37C1-8009-4D47-9412-F09108260767}"/>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149225</xdr:rowOff>
    </xdr:from>
    <xdr:to>
      <xdr:col>15</xdr:col>
      <xdr:colOff>101600</xdr:colOff>
      <xdr:row>38</xdr:row>
      <xdr:rowOff>79375</xdr:rowOff>
    </xdr:to>
    <xdr:sp macro="" textlink="">
      <xdr:nvSpPr>
        <xdr:cNvPr id="64" name="フローチャート: 判断 63">
          <a:extLst>
            <a:ext uri="{FF2B5EF4-FFF2-40B4-BE49-F238E27FC236}">
              <a16:creationId xmlns:a16="http://schemas.microsoft.com/office/drawing/2014/main" id="{3806BCE4-D128-4750-B44A-B7F27274BE01}"/>
            </a:ext>
          </a:extLst>
        </xdr:cNvPr>
        <xdr:cNvSpPr/>
      </xdr:nvSpPr>
      <xdr:spPr>
        <a:xfrm>
          <a:off x="2857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168275</xdr:rowOff>
    </xdr:from>
    <xdr:to>
      <xdr:col>10</xdr:col>
      <xdr:colOff>165100</xdr:colOff>
      <xdr:row>38</xdr:row>
      <xdr:rowOff>98425</xdr:rowOff>
    </xdr:to>
    <xdr:sp macro="" textlink="">
      <xdr:nvSpPr>
        <xdr:cNvPr id="65" name="フローチャート: 判断 64">
          <a:extLst>
            <a:ext uri="{FF2B5EF4-FFF2-40B4-BE49-F238E27FC236}">
              <a16:creationId xmlns:a16="http://schemas.microsoft.com/office/drawing/2014/main" id="{275CCC4D-633A-4B68-B143-62E79974895C}"/>
            </a:ext>
          </a:extLst>
        </xdr:cNvPr>
        <xdr:cNvSpPr/>
      </xdr:nvSpPr>
      <xdr:spPr>
        <a:xfrm>
          <a:off x="1968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44450</xdr:rowOff>
    </xdr:from>
    <xdr:to>
      <xdr:col>6</xdr:col>
      <xdr:colOff>38100</xdr:colOff>
      <xdr:row>39</xdr:row>
      <xdr:rowOff>146050</xdr:rowOff>
    </xdr:to>
    <xdr:sp macro="" textlink="">
      <xdr:nvSpPr>
        <xdr:cNvPr id="66" name="フローチャート: 判断 65">
          <a:extLst>
            <a:ext uri="{FF2B5EF4-FFF2-40B4-BE49-F238E27FC236}">
              <a16:creationId xmlns:a16="http://schemas.microsoft.com/office/drawing/2014/main" id="{AFD414DF-939F-4434-B90D-510A7AA74517}"/>
            </a:ext>
          </a:extLst>
        </xdr:cNvPr>
        <xdr:cNvSpPr/>
      </xdr:nvSpPr>
      <xdr:spPr>
        <a:xfrm>
          <a:off x="107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3CF435B-4EB9-4C7C-8B33-7E4C96C25515}"/>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E812941-4D1B-41CF-AC08-C7237C281AD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9EF7C2A-9AD0-4228-A82C-379D60E2C89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FA49340-273B-4465-9E58-67C6FBCF45D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E3B2A98-B4E9-493E-85B8-9C0CFA6762D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2" name="楕円 71">
          <a:extLst>
            <a:ext uri="{FF2B5EF4-FFF2-40B4-BE49-F238E27FC236}">
              <a16:creationId xmlns:a16="http://schemas.microsoft.com/office/drawing/2014/main" id="{E8CCFD04-086C-4AFA-AA07-7076C1233B9D}"/>
            </a:ext>
          </a:extLst>
        </xdr:cNvPr>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3" name="【図書館】&#10;有形固定資産減価償却率該当値テキスト">
          <a:extLst>
            <a:ext uri="{FF2B5EF4-FFF2-40B4-BE49-F238E27FC236}">
              <a16:creationId xmlns:a16="http://schemas.microsoft.com/office/drawing/2014/main" id="{CA7B910C-CA77-4098-821D-5673F8E60FE9}"/>
            </a:ext>
          </a:extLst>
        </xdr:cNvPr>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82550</xdr:rowOff>
    </xdr:from>
    <xdr:to>
      <xdr:col>20</xdr:col>
      <xdr:colOff>38100</xdr:colOff>
      <xdr:row>38</xdr:row>
      <xdr:rowOff>12700</xdr:rowOff>
    </xdr:to>
    <xdr:sp macro="" textlink="">
      <xdr:nvSpPr>
        <xdr:cNvPr id="74" name="楕円 73">
          <a:extLst>
            <a:ext uri="{FF2B5EF4-FFF2-40B4-BE49-F238E27FC236}">
              <a16:creationId xmlns:a16="http://schemas.microsoft.com/office/drawing/2014/main" id="{F6E0360A-F34A-45B5-A34D-DD5988B216AF}"/>
            </a:ext>
          </a:extLst>
        </xdr:cNvPr>
        <xdr:cNvSpPr/>
      </xdr:nvSpPr>
      <xdr:spPr>
        <a:xfrm>
          <a:off x="3746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133350</xdr:rowOff>
    </xdr:from>
    <xdr:to>
      <xdr:col>24</xdr:col>
      <xdr:colOff>63500</xdr:colOff>
      <xdr:row>38</xdr:row>
      <xdr:rowOff>0</xdr:rowOff>
    </xdr:to>
    <xdr:cxnSp macro="">
      <xdr:nvCxnSpPr>
        <xdr:cNvPr id="75" name="直線コネクタ 74">
          <a:extLst>
            <a:ext uri="{FF2B5EF4-FFF2-40B4-BE49-F238E27FC236}">
              <a16:creationId xmlns:a16="http://schemas.microsoft.com/office/drawing/2014/main" id="{1AEF2AF3-58BE-4142-92C3-A3B8A2AF4DA6}"/>
            </a:ext>
          </a:extLst>
        </xdr:cNvPr>
        <xdr:cNvCxnSpPr/>
      </xdr:nvCxnSpPr>
      <xdr:spPr>
        <a:xfrm>
          <a:off x="3797300" y="6477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65405</xdr:rowOff>
    </xdr:from>
    <xdr:to>
      <xdr:col>15</xdr:col>
      <xdr:colOff>101600</xdr:colOff>
      <xdr:row>37</xdr:row>
      <xdr:rowOff>167005</xdr:rowOff>
    </xdr:to>
    <xdr:sp macro="" textlink="">
      <xdr:nvSpPr>
        <xdr:cNvPr id="76" name="楕円 75">
          <a:extLst>
            <a:ext uri="{FF2B5EF4-FFF2-40B4-BE49-F238E27FC236}">
              <a16:creationId xmlns:a16="http://schemas.microsoft.com/office/drawing/2014/main" id="{9FB8593F-C89C-4897-A5D2-8D29463DD466}"/>
            </a:ext>
          </a:extLst>
        </xdr:cNvPr>
        <xdr:cNvSpPr/>
      </xdr:nvSpPr>
      <xdr:spPr>
        <a:xfrm>
          <a:off x="2857500" y="640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116205</xdr:rowOff>
    </xdr:from>
    <xdr:to>
      <xdr:col>19</xdr:col>
      <xdr:colOff>177800</xdr:colOff>
      <xdr:row>37</xdr:row>
      <xdr:rowOff>133350</xdr:rowOff>
    </xdr:to>
    <xdr:cxnSp macro="">
      <xdr:nvCxnSpPr>
        <xdr:cNvPr id="77" name="直線コネクタ 76">
          <a:extLst>
            <a:ext uri="{FF2B5EF4-FFF2-40B4-BE49-F238E27FC236}">
              <a16:creationId xmlns:a16="http://schemas.microsoft.com/office/drawing/2014/main" id="{30C40AF7-BFF1-4444-8CCC-BB0273B0D3F0}"/>
            </a:ext>
          </a:extLst>
        </xdr:cNvPr>
        <xdr:cNvCxnSpPr/>
      </xdr:nvCxnSpPr>
      <xdr:spPr>
        <a:xfrm>
          <a:off x="2908300" y="64598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635</xdr:rowOff>
    </xdr:from>
    <xdr:to>
      <xdr:col>10</xdr:col>
      <xdr:colOff>165100</xdr:colOff>
      <xdr:row>37</xdr:row>
      <xdr:rowOff>102235</xdr:rowOff>
    </xdr:to>
    <xdr:sp macro="" textlink="">
      <xdr:nvSpPr>
        <xdr:cNvPr id="78" name="楕円 77">
          <a:extLst>
            <a:ext uri="{FF2B5EF4-FFF2-40B4-BE49-F238E27FC236}">
              <a16:creationId xmlns:a16="http://schemas.microsoft.com/office/drawing/2014/main" id="{01B15E01-A30F-482E-AD3E-E3FE2863B7E8}"/>
            </a:ext>
          </a:extLst>
        </xdr:cNvPr>
        <xdr:cNvSpPr/>
      </xdr:nvSpPr>
      <xdr:spPr>
        <a:xfrm>
          <a:off x="1968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51435</xdr:rowOff>
    </xdr:from>
    <xdr:to>
      <xdr:col>15</xdr:col>
      <xdr:colOff>50800</xdr:colOff>
      <xdr:row>37</xdr:row>
      <xdr:rowOff>116205</xdr:rowOff>
    </xdr:to>
    <xdr:cxnSp macro="">
      <xdr:nvCxnSpPr>
        <xdr:cNvPr id="79" name="直線コネクタ 78">
          <a:extLst>
            <a:ext uri="{FF2B5EF4-FFF2-40B4-BE49-F238E27FC236}">
              <a16:creationId xmlns:a16="http://schemas.microsoft.com/office/drawing/2014/main" id="{99008EDE-B781-446E-A918-5B23238F8AAE}"/>
            </a:ext>
          </a:extLst>
        </xdr:cNvPr>
        <xdr:cNvCxnSpPr/>
      </xdr:nvCxnSpPr>
      <xdr:spPr>
        <a:xfrm>
          <a:off x="2019300" y="639508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0" name="n_1aveValue【図書館】&#10;有形固定資産減価償却率">
          <a:extLst>
            <a:ext uri="{FF2B5EF4-FFF2-40B4-BE49-F238E27FC236}">
              <a16:creationId xmlns:a16="http://schemas.microsoft.com/office/drawing/2014/main" id="{7F4B9C03-C2D4-4029-9377-CC0FE2473C7A}"/>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70502</xdr:rowOff>
    </xdr:from>
    <xdr:ext cx="405111" cy="259045"/>
    <xdr:sp macro="" textlink="">
      <xdr:nvSpPr>
        <xdr:cNvPr id="81" name="n_2aveValue【図書館】&#10;有形固定資産減価償却率">
          <a:extLst>
            <a:ext uri="{FF2B5EF4-FFF2-40B4-BE49-F238E27FC236}">
              <a16:creationId xmlns:a16="http://schemas.microsoft.com/office/drawing/2014/main" id="{048C3FC1-03E6-4327-BCDA-FF3C9C47433E}"/>
            </a:ext>
          </a:extLst>
        </xdr:cNvPr>
        <xdr:cNvSpPr txBox="1"/>
      </xdr:nvSpPr>
      <xdr:spPr>
        <a:xfrm>
          <a:off x="2705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89552</xdr:rowOff>
    </xdr:from>
    <xdr:ext cx="405111" cy="259045"/>
    <xdr:sp macro="" textlink="">
      <xdr:nvSpPr>
        <xdr:cNvPr id="82" name="n_3aveValue【図書館】&#10;有形固定資産減価償却率">
          <a:extLst>
            <a:ext uri="{FF2B5EF4-FFF2-40B4-BE49-F238E27FC236}">
              <a16:creationId xmlns:a16="http://schemas.microsoft.com/office/drawing/2014/main" id="{AD296BDD-D595-4C34-8163-DDE14210FF1F}"/>
            </a:ext>
          </a:extLst>
        </xdr:cNvPr>
        <xdr:cNvSpPr txBox="1"/>
      </xdr:nvSpPr>
      <xdr:spPr>
        <a:xfrm>
          <a:off x="1816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162577</xdr:rowOff>
    </xdr:from>
    <xdr:ext cx="405111" cy="259045"/>
    <xdr:sp macro="" textlink="">
      <xdr:nvSpPr>
        <xdr:cNvPr id="83" name="n_4aveValue【図書館】&#10;有形固定資産減価償却率">
          <a:extLst>
            <a:ext uri="{FF2B5EF4-FFF2-40B4-BE49-F238E27FC236}">
              <a16:creationId xmlns:a16="http://schemas.microsoft.com/office/drawing/2014/main" id="{0D62B2A3-20DE-4473-8F57-EA794001347D}"/>
            </a:ext>
          </a:extLst>
        </xdr:cNvPr>
        <xdr:cNvSpPr txBox="1"/>
      </xdr:nvSpPr>
      <xdr:spPr>
        <a:xfrm>
          <a:off x="927744" y="650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29227</xdr:rowOff>
    </xdr:from>
    <xdr:ext cx="405111" cy="259045"/>
    <xdr:sp macro="" textlink="">
      <xdr:nvSpPr>
        <xdr:cNvPr id="84" name="n_1mainValue【図書館】&#10;有形固定資産減価償却率">
          <a:extLst>
            <a:ext uri="{FF2B5EF4-FFF2-40B4-BE49-F238E27FC236}">
              <a16:creationId xmlns:a16="http://schemas.microsoft.com/office/drawing/2014/main" id="{8DCBD716-A85E-42C4-87EE-E9258E286A24}"/>
            </a:ext>
          </a:extLst>
        </xdr:cNvPr>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12082</xdr:rowOff>
    </xdr:from>
    <xdr:ext cx="405111" cy="259045"/>
    <xdr:sp macro="" textlink="">
      <xdr:nvSpPr>
        <xdr:cNvPr id="85" name="n_2mainValue【図書館】&#10;有形固定資産減価償却率">
          <a:extLst>
            <a:ext uri="{FF2B5EF4-FFF2-40B4-BE49-F238E27FC236}">
              <a16:creationId xmlns:a16="http://schemas.microsoft.com/office/drawing/2014/main" id="{B7852B60-E7EB-40C8-A0E2-90857A2FD4AC}"/>
            </a:ext>
          </a:extLst>
        </xdr:cNvPr>
        <xdr:cNvSpPr txBox="1"/>
      </xdr:nvSpPr>
      <xdr:spPr>
        <a:xfrm>
          <a:off x="27057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118762</xdr:rowOff>
    </xdr:from>
    <xdr:ext cx="405111" cy="259045"/>
    <xdr:sp macro="" textlink="">
      <xdr:nvSpPr>
        <xdr:cNvPr id="86" name="n_3mainValue【図書館】&#10;有形固定資産減価償却率">
          <a:extLst>
            <a:ext uri="{FF2B5EF4-FFF2-40B4-BE49-F238E27FC236}">
              <a16:creationId xmlns:a16="http://schemas.microsoft.com/office/drawing/2014/main" id="{DAE0DB80-21E3-4DD1-A1F7-F02FCA4632CE}"/>
            </a:ext>
          </a:extLst>
        </xdr:cNvPr>
        <xdr:cNvSpPr txBox="1"/>
      </xdr:nvSpPr>
      <xdr:spPr>
        <a:xfrm>
          <a:off x="1816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7" name="正方形/長方形 86">
          <a:extLst>
            <a:ext uri="{FF2B5EF4-FFF2-40B4-BE49-F238E27FC236}">
              <a16:creationId xmlns:a16="http://schemas.microsoft.com/office/drawing/2014/main" id="{428DD4E6-3AC6-43CB-A66F-EF69C4252E5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8" name="正方形/長方形 87">
          <a:extLst>
            <a:ext uri="{FF2B5EF4-FFF2-40B4-BE49-F238E27FC236}">
              <a16:creationId xmlns:a16="http://schemas.microsoft.com/office/drawing/2014/main" id="{97606486-20B8-46E5-8B19-04E83340215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9" name="正方形/長方形 88">
          <a:extLst>
            <a:ext uri="{FF2B5EF4-FFF2-40B4-BE49-F238E27FC236}">
              <a16:creationId xmlns:a16="http://schemas.microsoft.com/office/drawing/2014/main" id="{AC2AE484-22CF-4179-AE69-87416818024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0" name="正方形/長方形 89">
          <a:extLst>
            <a:ext uri="{FF2B5EF4-FFF2-40B4-BE49-F238E27FC236}">
              <a16:creationId xmlns:a16="http://schemas.microsoft.com/office/drawing/2014/main" id="{FA5BA83C-9AD9-4497-887A-BF30CE2C41E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1" name="正方形/長方形 90">
          <a:extLst>
            <a:ext uri="{FF2B5EF4-FFF2-40B4-BE49-F238E27FC236}">
              <a16:creationId xmlns:a16="http://schemas.microsoft.com/office/drawing/2014/main" id="{FEF01451-DEEC-466E-9B00-2779FF758BE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2" name="正方形/長方形 91">
          <a:extLst>
            <a:ext uri="{FF2B5EF4-FFF2-40B4-BE49-F238E27FC236}">
              <a16:creationId xmlns:a16="http://schemas.microsoft.com/office/drawing/2014/main" id="{BB45AAC8-9266-4AA8-9966-64DD0FA1A31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3" name="正方形/長方形 92">
          <a:extLst>
            <a:ext uri="{FF2B5EF4-FFF2-40B4-BE49-F238E27FC236}">
              <a16:creationId xmlns:a16="http://schemas.microsoft.com/office/drawing/2014/main" id="{A8FDDE03-6150-428B-AD40-1EE4702AB2D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4" name="正方形/長方形 93">
          <a:extLst>
            <a:ext uri="{FF2B5EF4-FFF2-40B4-BE49-F238E27FC236}">
              <a16:creationId xmlns:a16="http://schemas.microsoft.com/office/drawing/2014/main" id="{422E53BE-CAB2-4FEA-91B1-1A551113EF8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5" name="テキスト ボックス 94">
          <a:extLst>
            <a:ext uri="{FF2B5EF4-FFF2-40B4-BE49-F238E27FC236}">
              <a16:creationId xmlns:a16="http://schemas.microsoft.com/office/drawing/2014/main" id="{9196DEA5-365E-42BB-9F5F-9F470F55FD6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6" name="直線コネクタ 95">
          <a:extLst>
            <a:ext uri="{FF2B5EF4-FFF2-40B4-BE49-F238E27FC236}">
              <a16:creationId xmlns:a16="http://schemas.microsoft.com/office/drawing/2014/main" id="{19237EF7-086E-4EE0-B62F-984C32034AF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7" name="直線コネクタ 96">
          <a:extLst>
            <a:ext uri="{FF2B5EF4-FFF2-40B4-BE49-F238E27FC236}">
              <a16:creationId xmlns:a16="http://schemas.microsoft.com/office/drawing/2014/main" id="{19B5F989-8B30-4430-9803-04AE76E2258F}"/>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8" name="テキスト ボックス 97">
          <a:extLst>
            <a:ext uri="{FF2B5EF4-FFF2-40B4-BE49-F238E27FC236}">
              <a16:creationId xmlns:a16="http://schemas.microsoft.com/office/drawing/2014/main" id="{5A67DB1B-B3C6-4639-8048-EFF04B3E2673}"/>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9" name="直線コネクタ 98">
          <a:extLst>
            <a:ext uri="{FF2B5EF4-FFF2-40B4-BE49-F238E27FC236}">
              <a16:creationId xmlns:a16="http://schemas.microsoft.com/office/drawing/2014/main" id="{0EB12B36-36F6-49BE-B302-B776AC16E162}"/>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0" name="テキスト ボックス 99">
          <a:extLst>
            <a:ext uri="{FF2B5EF4-FFF2-40B4-BE49-F238E27FC236}">
              <a16:creationId xmlns:a16="http://schemas.microsoft.com/office/drawing/2014/main" id="{4C759948-BA05-4DBB-8964-D38ACF5FABE7}"/>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1" name="直線コネクタ 100">
          <a:extLst>
            <a:ext uri="{FF2B5EF4-FFF2-40B4-BE49-F238E27FC236}">
              <a16:creationId xmlns:a16="http://schemas.microsoft.com/office/drawing/2014/main" id="{83E201F9-0FFA-48BA-9DB9-F555C1769881}"/>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2" name="テキスト ボックス 101">
          <a:extLst>
            <a:ext uri="{FF2B5EF4-FFF2-40B4-BE49-F238E27FC236}">
              <a16:creationId xmlns:a16="http://schemas.microsoft.com/office/drawing/2014/main" id="{3AD78B75-3549-421F-97CB-B0EB3FAF0AEE}"/>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3" name="直線コネクタ 102">
          <a:extLst>
            <a:ext uri="{FF2B5EF4-FFF2-40B4-BE49-F238E27FC236}">
              <a16:creationId xmlns:a16="http://schemas.microsoft.com/office/drawing/2014/main" id="{62AB7A27-0432-47C5-ACB9-51126E4652A5}"/>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4" name="テキスト ボックス 103">
          <a:extLst>
            <a:ext uri="{FF2B5EF4-FFF2-40B4-BE49-F238E27FC236}">
              <a16:creationId xmlns:a16="http://schemas.microsoft.com/office/drawing/2014/main" id="{22DD6108-1255-4348-9002-153C8D24D833}"/>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0098688E-BB51-4C40-ABBA-AB4357765D6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a:extLst>
            <a:ext uri="{FF2B5EF4-FFF2-40B4-BE49-F238E27FC236}">
              <a16:creationId xmlns:a16="http://schemas.microsoft.com/office/drawing/2014/main" id="{CAB7C9E7-4814-4D65-A201-5C875C4BB2EC}"/>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a:extLst>
            <a:ext uri="{FF2B5EF4-FFF2-40B4-BE49-F238E27FC236}">
              <a16:creationId xmlns:a16="http://schemas.microsoft.com/office/drawing/2014/main" id="{302B2157-F96E-4804-9E00-9D3981E7AB98}"/>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121920</xdr:rowOff>
    </xdr:from>
    <xdr:to>
      <xdr:col>54</xdr:col>
      <xdr:colOff>189865</xdr:colOff>
      <xdr:row>41</xdr:row>
      <xdr:rowOff>64770</xdr:rowOff>
    </xdr:to>
    <xdr:cxnSp macro="">
      <xdr:nvCxnSpPr>
        <xdr:cNvPr id="108" name="直線コネクタ 107">
          <a:extLst>
            <a:ext uri="{FF2B5EF4-FFF2-40B4-BE49-F238E27FC236}">
              <a16:creationId xmlns:a16="http://schemas.microsoft.com/office/drawing/2014/main" id="{B84CDFD4-EE21-40BA-8474-F5937BF6089B}"/>
            </a:ext>
          </a:extLst>
        </xdr:cNvPr>
        <xdr:cNvCxnSpPr/>
      </xdr:nvCxnSpPr>
      <xdr:spPr>
        <a:xfrm flipV="1">
          <a:off x="10476865" y="59512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09" name="【図書館】&#10;一人当たり面積最小値テキスト">
          <a:extLst>
            <a:ext uri="{FF2B5EF4-FFF2-40B4-BE49-F238E27FC236}">
              <a16:creationId xmlns:a16="http://schemas.microsoft.com/office/drawing/2014/main" id="{36949D56-F23C-47E8-86B3-EEE4FF282F7F}"/>
            </a:ext>
          </a:extLst>
        </xdr:cNvPr>
        <xdr:cNvSpPr txBox="1"/>
      </xdr:nvSpPr>
      <xdr:spPr>
        <a:xfrm>
          <a:off x="10515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0" name="直線コネクタ 109">
          <a:extLst>
            <a:ext uri="{FF2B5EF4-FFF2-40B4-BE49-F238E27FC236}">
              <a16:creationId xmlns:a16="http://schemas.microsoft.com/office/drawing/2014/main" id="{767F647B-8A57-4F92-A23F-69805FB23597}"/>
            </a:ext>
          </a:extLst>
        </xdr:cNvPr>
        <xdr:cNvCxnSpPr/>
      </xdr:nvCxnSpPr>
      <xdr:spPr>
        <a:xfrm>
          <a:off x="10388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68597</xdr:rowOff>
    </xdr:from>
    <xdr:ext cx="469744" cy="259045"/>
    <xdr:sp macro="" textlink="">
      <xdr:nvSpPr>
        <xdr:cNvPr id="111" name="【図書館】&#10;一人当たり面積最大値テキスト">
          <a:extLst>
            <a:ext uri="{FF2B5EF4-FFF2-40B4-BE49-F238E27FC236}">
              <a16:creationId xmlns:a16="http://schemas.microsoft.com/office/drawing/2014/main" id="{5EAF4A66-9B94-412D-9ED1-F42EABF48D9D}"/>
            </a:ext>
          </a:extLst>
        </xdr:cNvPr>
        <xdr:cNvSpPr txBox="1"/>
      </xdr:nvSpPr>
      <xdr:spPr>
        <a:xfrm>
          <a:off x="10515600" y="57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121920</xdr:rowOff>
    </xdr:from>
    <xdr:to>
      <xdr:col>55</xdr:col>
      <xdr:colOff>88900</xdr:colOff>
      <xdr:row>34</xdr:row>
      <xdr:rowOff>121920</xdr:rowOff>
    </xdr:to>
    <xdr:cxnSp macro="">
      <xdr:nvCxnSpPr>
        <xdr:cNvPr id="112" name="直線コネクタ 111">
          <a:extLst>
            <a:ext uri="{FF2B5EF4-FFF2-40B4-BE49-F238E27FC236}">
              <a16:creationId xmlns:a16="http://schemas.microsoft.com/office/drawing/2014/main" id="{46D5E2F0-D78C-430F-AB36-07837734BAAB}"/>
            </a:ext>
          </a:extLst>
        </xdr:cNvPr>
        <xdr:cNvCxnSpPr/>
      </xdr:nvCxnSpPr>
      <xdr:spPr>
        <a:xfrm>
          <a:off x="10388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13987</xdr:rowOff>
    </xdr:from>
    <xdr:ext cx="469744" cy="259045"/>
    <xdr:sp macro="" textlink="">
      <xdr:nvSpPr>
        <xdr:cNvPr id="113" name="【図書館】&#10;一人当たり面積平均値テキスト">
          <a:extLst>
            <a:ext uri="{FF2B5EF4-FFF2-40B4-BE49-F238E27FC236}">
              <a16:creationId xmlns:a16="http://schemas.microsoft.com/office/drawing/2014/main" id="{A73FB8A7-6D8C-4CB4-B869-044E01AE0CC2}"/>
            </a:ext>
          </a:extLst>
        </xdr:cNvPr>
        <xdr:cNvSpPr txBox="1"/>
      </xdr:nvSpPr>
      <xdr:spPr>
        <a:xfrm>
          <a:off x="10515600" y="6186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14" name="フローチャート: 判断 113">
          <a:extLst>
            <a:ext uri="{FF2B5EF4-FFF2-40B4-BE49-F238E27FC236}">
              <a16:creationId xmlns:a16="http://schemas.microsoft.com/office/drawing/2014/main" id="{822032E4-8AFA-4260-BD6D-0AA71A45D17E}"/>
            </a:ext>
          </a:extLst>
        </xdr:cNvPr>
        <xdr:cNvSpPr/>
      </xdr:nvSpPr>
      <xdr:spPr>
        <a:xfrm>
          <a:off x="10426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139700</xdr:rowOff>
    </xdr:from>
    <xdr:to>
      <xdr:col>50</xdr:col>
      <xdr:colOff>165100</xdr:colOff>
      <xdr:row>37</xdr:row>
      <xdr:rowOff>69850</xdr:rowOff>
    </xdr:to>
    <xdr:sp macro="" textlink="">
      <xdr:nvSpPr>
        <xdr:cNvPr id="115" name="フローチャート: 判断 114">
          <a:extLst>
            <a:ext uri="{FF2B5EF4-FFF2-40B4-BE49-F238E27FC236}">
              <a16:creationId xmlns:a16="http://schemas.microsoft.com/office/drawing/2014/main" id="{159F224A-B1C8-4112-B815-ACBBC3933141}"/>
            </a:ext>
          </a:extLst>
        </xdr:cNvPr>
        <xdr:cNvSpPr/>
      </xdr:nvSpPr>
      <xdr:spPr>
        <a:xfrm>
          <a:off x="958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16" name="フローチャート: 判断 115">
          <a:extLst>
            <a:ext uri="{FF2B5EF4-FFF2-40B4-BE49-F238E27FC236}">
              <a16:creationId xmlns:a16="http://schemas.microsoft.com/office/drawing/2014/main" id="{C581984D-E5FA-4B34-8E85-DE5FB81C4E4B}"/>
            </a:ext>
          </a:extLst>
        </xdr:cNvPr>
        <xdr:cNvSpPr/>
      </xdr:nvSpPr>
      <xdr:spPr>
        <a:xfrm>
          <a:off x="869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116840</xdr:rowOff>
    </xdr:from>
    <xdr:to>
      <xdr:col>41</xdr:col>
      <xdr:colOff>101600</xdr:colOff>
      <xdr:row>37</xdr:row>
      <xdr:rowOff>46990</xdr:rowOff>
    </xdr:to>
    <xdr:sp macro="" textlink="">
      <xdr:nvSpPr>
        <xdr:cNvPr id="117" name="フローチャート: 判断 116">
          <a:extLst>
            <a:ext uri="{FF2B5EF4-FFF2-40B4-BE49-F238E27FC236}">
              <a16:creationId xmlns:a16="http://schemas.microsoft.com/office/drawing/2014/main" id="{652DFE6F-B109-4395-91C0-92C04E324EF3}"/>
            </a:ext>
          </a:extLst>
        </xdr:cNvPr>
        <xdr:cNvSpPr/>
      </xdr:nvSpPr>
      <xdr:spPr>
        <a:xfrm>
          <a:off x="7810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36830</xdr:rowOff>
    </xdr:from>
    <xdr:to>
      <xdr:col>36</xdr:col>
      <xdr:colOff>165100</xdr:colOff>
      <xdr:row>37</xdr:row>
      <xdr:rowOff>138430</xdr:rowOff>
    </xdr:to>
    <xdr:sp macro="" textlink="">
      <xdr:nvSpPr>
        <xdr:cNvPr id="118" name="フローチャート: 判断 117">
          <a:extLst>
            <a:ext uri="{FF2B5EF4-FFF2-40B4-BE49-F238E27FC236}">
              <a16:creationId xmlns:a16="http://schemas.microsoft.com/office/drawing/2014/main" id="{1C496BF4-56C4-4E8E-A932-14C0442FAA38}"/>
            </a:ext>
          </a:extLst>
        </xdr:cNvPr>
        <xdr:cNvSpPr/>
      </xdr:nvSpPr>
      <xdr:spPr>
        <a:xfrm>
          <a:off x="6921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64EADAF-727A-4ABD-877C-0C654D7F00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614BF00-8529-450E-9C1A-B65352105AE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FD61FD39-CA0C-4672-AEA4-45F8C5EAFE8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E5070A7-3905-4D75-9C2A-77CBB983312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4B5CC08-FED3-4BA5-A301-9337211A8BB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59690</xdr:rowOff>
    </xdr:from>
    <xdr:to>
      <xdr:col>55</xdr:col>
      <xdr:colOff>50800</xdr:colOff>
      <xdr:row>37</xdr:row>
      <xdr:rowOff>161290</xdr:rowOff>
    </xdr:to>
    <xdr:sp macro="" textlink="">
      <xdr:nvSpPr>
        <xdr:cNvPr id="124" name="楕円 123">
          <a:extLst>
            <a:ext uri="{FF2B5EF4-FFF2-40B4-BE49-F238E27FC236}">
              <a16:creationId xmlns:a16="http://schemas.microsoft.com/office/drawing/2014/main" id="{451F33B5-ED94-4931-A838-3A094C9DBB77}"/>
            </a:ext>
          </a:extLst>
        </xdr:cNvPr>
        <xdr:cNvSpPr/>
      </xdr:nvSpPr>
      <xdr:spPr>
        <a:xfrm>
          <a:off x="10426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38117</xdr:rowOff>
    </xdr:from>
    <xdr:ext cx="469744" cy="259045"/>
    <xdr:sp macro="" textlink="">
      <xdr:nvSpPr>
        <xdr:cNvPr id="125" name="【図書館】&#10;一人当たり面積該当値テキスト">
          <a:extLst>
            <a:ext uri="{FF2B5EF4-FFF2-40B4-BE49-F238E27FC236}">
              <a16:creationId xmlns:a16="http://schemas.microsoft.com/office/drawing/2014/main" id="{6DBADB32-88A5-4454-B6C9-00CC63C29CCD}"/>
            </a:ext>
          </a:extLst>
        </xdr:cNvPr>
        <xdr:cNvSpPr txBox="1"/>
      </xdr:nvSpPr>
      <xdr:spPr>
        <a:xfrm>
          <a:off x="10515600"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59690</xdr:rowOff>
    </xdr:from>
    <xdr:to>
      <xdr:col>50</xdr:col>
      <xdr:colOff>165100</xdr:colOff>
      <xdr:row>37</xdr:row>
      <xdr:rowOff>161290</xdr:rowOff>
    </xdr:to>
    <xdr:sp macro="" textlink="">
      <xdr:nvSpPr>
        <xdr:cNvPr id="126" name="楕円 125">
          <a:extLst>
            <a:ext uri="{FF2B5EF4-FFF2-40B4-BE49-F238E27FC236}">
              <a16:creationId xmlns:a16="http://schemas.microsoft.com/office/drawing/2014/main" id="{3E8A3163-6383-4C5F-9153-6726B18B09B0}"/>
            </a:ext>
          </a:extLst>
        </xdr:cNvPr>
        <xdr:cNvSpPr/>
      </xdr:nvSpPr>
      <xdr:spPr>
        <a:xfrm>
          <a:off x="9588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110490</xdr:rowOff>
    </xdr:from>
    <xdr:to>
      <xdr:col>55</xdr:col>
      <xdr:colOff>0</xdr:colOff>
      <xdr:row>37</xdr:row>
      <xdr:rowOff>110490</xdr:rowOff>
    </xdr:to>
    <xdr:cxnSp macro="">
      <xdr:nvCxnSpPr>
        <xdr:cNvPr id="127" name="直線コネクタ 126">
          <a:extLst>
            <a:ext uri="{FF2B5EF4-FFF2-40B4-BE49-F238E27FC236}">
              <a16:creationId xmlns:a16="http://schemas.microsoft.com/office/drawing/2014/main" id="{6E288C3C-EECE-4230-9EA6-E3CF280BB06B}"/>
            </a:ext>
          </a:extLst>
        </xdr:cNvPr>
        <xdr:cNvCxnSpPr/>
      </xdr:nvCxnSpPr>
      <xdr:spPr>
        <a:xfrm>
          <a:off x="9639300" y="6454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59690</xdr:rowOff>
    </xdr:from>
    <xdr:to>
      <xdr:col>46</xdr:col>
      <xdr:colOff>38100</xdr:colOff>
      <xdr:row>37</xdr:row>
      <xdr:rowOff>161290</xdr:rowOff>
    </xdr:to>
    <xdr:sp macro="" textlink="">
      <xdr:nvSpPr>
        <xdr:cNvPr id="128" name="楕円 127">
          <a:extLst>
            <a:ext uri="{FF2B5EF4-FFF2-40B4-BE49-F238E27FC236}">
              <a16:creationId xmlns:a16="http://schemas.microsoft.com/office/drawing/2014/main" id="{DBCF9F67-A938-44C2-9CA4-C73411C0EA55}"/>
            </a:ext>
          </a:extLst>
        </xdr:cNvPr>
        <xdr:cNvSpPr/>
      </xdr:nvSpPr>
      <xdr:spPr>
        <a:xfrm>
          <a:off x="8699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110490</xdr:rowOff>
    </xdr:from>
    <xdr:to>
      <xdr:col>50</xdr:col>
      <xdr:colOff>114300</xdr:colOff>
      <xdr:row>37</xdr:row>
      <xdr:rowOff>110490</xdr:rowOff>
    </xdr:to>
    <xdr:cxnSp macro="">
      <xdr:nvCxnSpPr>
        <xdr:cNvPr id="129" name="直線コネクタ 128">
          <a:extLst>
            <a:ext uri="{FF2B5EF4-FFF2-40B4-BE49-F238E27FC236}">
              <a16:creationId xmlns:a16="http://schemas.microsoft.com/office/drawing/2014/main" id="{B5D86682-E4DC-48CB-9ACE-154BBEAFA025}"/>
            </a:ext>
          </a:extLst>
        </xdr:cNvPr>
        <xdr:cNvCxnSpPr/>
      </xdr:nvCxnSpPr>
      <xdr:spPr>
        <a:xfrm>
          <a:off x="87503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59690</xdr:rowOff>
    </xdr:from>
    <xdr:to>
      <xdr:col>41</xdr:col>
      <xdr:colOff>101600</xdr:colOff>
      <xdr:row>37</xdr:row>
      <xdr:rowOff>161290</xdr:rowOff>
    </xdr:to>
    <xdr:sp macro="" textlink="">
      <xdr:nvSpPr>
        <xdr:cNvPr id="130" name="楕円 129">
          <a:extLst>
            <a:ext uri="{FF2B5EF4-FFF2-40B4-BE49-F238E27FC236}">
              <a16:creationId xmlns:a16="http://schemas.microsoft.com/office/drawing/2014/main" id="{ABECEFBF-FDE4-4E76-B5E4-E5D8EC801CA0}"/>
            </a:ext>
          </a:extLst>
        </xdr:cNvPr>
        <xdr:cNvSpPr/>
      </xdr:nvSpPr>
      <xdr:spPr>
        <a:xfrm>
          <a:off x="7810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110490</xdr:rowOff>
    </xdr:from>
    <xdr:to>
      <xdr:col>45</xdr:col>
      <xdr:colOff>177800</xdr:colOff>
      <xdr:row>37</xdr:row>
      <xdr:rowOff>110490</xdr:rowOff>
    </xdr:to>
    <xdr:cxnSp macro="">
      <xdr:nvCxnSpPr>
        <xdr:cNvPr id="131" name="直線コネクタ 130">
          <a:extLst>
            <a:ext uri="{FF2B5EF4-FFF2-40B4-BE49-F238E27FC236}">
              <a16:creationId xmlns:a16="http://schemas.microsoft.com/office/drawing/2014/main" id="{D6EBA817-722B-4C5B-8C24-447EE047EB93}"/>
            </a:ext>
          </a:extLst>
        </xdr:cNvPr>
        <xdr:cNvCxnSpPr/>
      </xdr:nvCxnSpPr>
      <xdr:spPr>
        <a:xfrm>
          <a:off x="7861300" y="6454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86377</xdr:rowOff>
    </xdr:from>
    <xdr:ext cx="469744" cy="259045"/>
    <xdr:sp macro="" textlink="">
      <xdr:nvSpPr>
        <xdr:cNvPr id="132" name="n_1aveValue【図書館】&#10;一人当たり面積">
          <a:extLst>
            <a:ext uri="{FF2B5EF4-FFF2-40B4-BE49-F238E27FC236}">
              <a16:creationId xmlns:a16="http://schemas.microsoft.com/office/drawing/2014/main" id="{96F63069-C4AD-493C-B1DF-849D5BB7AB4E}"/>
            </a:ext>
          </a:extLst>
        </xdr:cNvPr>
        <xdr:cNvSpPr txBox="1"/>
      </xdr:nvSpPr>
      <xdr:spPr>
        <a:xfrm>
          <a:off x="93917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33" name="n_2aveValue【図書館】&#10;一人当たり面積">
          <a:extLst>
            <a:ext uri="{FF2B5EF4-FFF2-40B4-BE49-F238E27FC236}">
              <a16:creationId xmlns:a16="http://schemas.microsoft.com/office/drawing/2014/main" id="{F9FDD6B3-6384-49B1-BE70-CEEABDE4DE9E}"/>
            </a:ext>
          </a:extLst>
        </xdr:cNvPr>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63517</xdr:rowOff>
    </xdr:from>
    <xdr:ext cx="469744" cy="259045"/>
    <xdr:sp macro="" textlink="">
      <xdr:nvSpPr>
        <xdr:cNvPr id="134" name="n_3aveValue【図書館】&#10;一人当たり面積">
          <a:extLst>
            <a:ext uri="{FF2B5EF4-FFF2-40B4-BE49-F238E27FC236}">
              <a16:creationId xmlns:a16="http://schemas.microsoft.com/office/drawing/2014/main" id="{838644CA-E099-405F-A93B-B59A9BF12DEB}"/>
            </a:ext>
          </a:extLst>
        </xdr:cNvPr>
        <xdr:cNvSpPr txBox="1"/>
      </xdr:nvSpPr>
      <xdr:spPr>
        <a:xfrm>
          <a:off x="7626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154957</xdr:rowOff>
    </xdr:from>
    <xdr:ext cx="469744" cy="259045"/>
    <xdr:sp macro="" textlink="">
      <xdr:nvSpPr>
        <xdr:cNvPr id="135" name="n_4aveValue【図書館】&#10;一人当たり面積">
          <a:extLst>
            <a:ext uri="{FF2B5EF4-FFF2-40B4-BE49-F238E27FC236}">
              <a16:creationId xmlns:a16="http://schemas.microsoft.com/office/drawing/2014/main" id="{5B8BE6D4-51A2-4BD9-AA20-06E8B7C46EC3}"/>
            </a:ext>
          </a:extLst>
        </xdr:cNvPr>
        <xdr:cNvSpPr txBox="1"/>
      </xdr:nvSpPr>
      <xdr:spPr>
        <a:xfrm>
          <a:off x="6737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152417</xdr:rowOff>
    </xdr:from>
    <xdr:ext cx="469744" cy="259045"/>
    <xdr:sp macro="" textlink="">
      <xdr:nvSpPr>
        <xdr:cNvPr id="136" name="n_1mainValue【図書館】&#10;一人当たり面積">
          <a:extLst>
            <a:ext uri="{FF2B5EF4-FFF2-40B4-BE49-F238E27FC236}">
              <a16:creationId xmlns:a16="http://schemas.microsoft.com/office/drawing/2014/main" id="{07706E7E-AEDE-425E-84ED-70924F008472}"/>
            </a:ext>
          </a:extLst>
        </xdr:cNvPr>
        <xdr:cNvSpPr txBox="1"/>
      </xdr:nvSpPr>
      <xdr:spPr>
        <a:xfrm>
          <a:off x="93917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152417</xdr:rowOff>
    </xdr:from>
    <xdr:ext cx="469744" cy="259045"/>
    <xdr:sp macro="" textlink="">
      <xdr:nvSpPr>
        <xdr:cNvPr id="137" name="n_2mainValue【図書館】&#10;一人当たり面積">
          <a:extLst>
            <a:ext uri="{FF2B5EF4-FFF2-40B4-BE49-F238E27FC236}">
              <a16:creationId xmlns:a16="http://schemas.microsoft.com/office/drawing/2014/main" id="{D003EC00-F7D1-433E-BD4D-CF618BAF52F9}"/>
            </a:ext>
          </a:extLst>
        </xdr:cNvPr>
        <xdr:cNvSpPr txBox="1"/>
      </xdr:nvSpPr>
      <xdr:spPr>
        <a:xfrm>
          <a:off x="8515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152417</xdr:rowOff>
    </xdr:from>
    <xdr:ext cx="469744" cy="259045"/>
    <xdr:sp macro="" textlink="">
      <xdr:nvSpPr>
        <xdr:cNvPr id="138" name="n_3mainValue【図書館】&#10;一人当たり面積">
          <a:extLst>
            <a:ext uri="{FF2B5EF4-FFF2-40B4-BE49-F238E27FC236}">
              <a16:creationId xmlns:a16="http://schemas.microsoft.com/office/drawing/2014/main" id="{4D577BC2-7A1C-4D16-97FA-F7D8F30C44BB}"/>
            </a:ext>
          </a:extLst>
        </xdr:cNvPr>
        <xdr:cNvSpPr txBox="1"/>
      </xdr:nvSpPr>
      <xdr:spPr>
        <a:xfrm>
          <a:off x="7626427"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E393361A-9170-4C7A-B69D-7570C5B74B7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10E30B81-02CD-433C-B73B-41FA0880188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5DC6DBE5-A9F9-45B6-B8C2-1C533CA9022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101D63F3-D0B1-4439-A107-E9045D3DB98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B5F0D81C-69C3-4A0B-A9A1-56F4CC665EE2}"/>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B92B64E5-D573-44E0-B27E-DA3F811A955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198B4C5C-667B-4DD2-97EA-43E87BB162F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D5D962EB-F610-4087-B30F-65A62656334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7C0AF834-A5E9-48D3-B423-D54BED64CDB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A9C52430-F4BD-4C49-B32C-49AEF7A2BC1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a:extLst>
            <a:ext uri="{FF2B5EF4-FFF2-40B4-BE49-F238E27FC236}">
              <a16:creationId xmlns:a16="http://schemas.microsoft.com/office/drawing/2014/main" id="{B9DA5AF1-BD9E-4229-B0DD-4D94F3C266BF}"/>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a:extLst>
            <a:ext uri="{FF2B5EF4-FFF2-40B4-BE49-F238E27FC236}">
              <a16:creationId xmlns:a16="http://schemas.microsoft.com/office/drawing/2014/main" id="{56650B08-373F-46F3-B387-8A66B130144C}"/>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a:extLst>
            <a:ext uri="{FF2B5EF4-FFF2-40B4-BE49-F238E27FC236}">
              <a16:creationId xmlns:a16="http://schemas.microsoft.com/office/drawing/2014/main" id="{8E01B16D-D9EB-454B-86A2-913C727D6E6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a:extLst>
            <a:ext uri="{FF2B5EF4-FFF2-40B4-BE49-F238E27FC236}">
              <a16:creationId xmlns:a16="http://schemas.microsoft.com/office/drawing/2014/main" id="{BDB38CD8-4EA4-494E-B1CE-5A22579232D4}"/>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a:extLst>
            <a:ext uri="{FF2B5EF4-FFF2-40B4-BE49-F238E27FC236}">
              <a16:creationId xmlns:a16="http://schemas.microsoft.com/office/drawing/2014/main" id="{789DE4AF-92BE-49C3-8BC2-A58095C2A97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a:extLst>
            <a:ext uri="{FF2B5EF4-FFF2-40B4-BE49-F238E27FC236}">
              <a16:creationId xmlns:a16="http://schemas.microsoft.com/office/drawing/2014/main" id="{587ACA4F-2835-4E3F-B01D-60DBB521624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a:extLst>
            <a:ext uri="{FF2B5EF4-FFF2-40B4-BE49-F238E27FC236}">
              <a16:creationId xmlns:a16="http://schemas.microsoft.com/office/drawing/2014/main" id="{8E0830D2-1803-45B6-BB0B-1FFF8B9068A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a:extLst>
            <a:ext uri="{FF2B5EF4-FFF2-40B4-BE49-F238E27FC236}">
              <a16:creationId xmlns:a16="http://schemas.microsoft.com/office/drawing/2014/main" id="{43C26067-26DC-44CB-B340-9580667BBCB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a:extLst>
            <a:ext uri="{FF2B5EF4-FFF2-40B4-BE49-F238E27FC236}">
              <a16:creationId xmlns:a16="http://schemas.microsoft.com/office/drawing/2014/main" id="{E330D9C9-C693-4CB3-A85C-70C401619352}"/>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a:extLst>
            <a:ext uri="{FF2B5EF4-FFF2-40B4-BE49-F238E27FC236}">
              <a16:creationId xmlns:a16="http://schemas.microsoft.com/office/drawing/2014/main" id="{D5EBBFCF-D7F6-4989-B388-336026F730AE}"/>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9" name="テキスト ボックス 158">
          <a:extLst>
            <a:ext uri="{FF2B5EF4-FFF2-40B4-BE49-F238E27FC236}">
              <a16:creationId xmlns:a16="http://schemas.microsoft.com/office/drawing/2014/main" id="{59ECF73C-B830-400B-AD3A-2E729617DE9A}"/>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DF4FBF89-21D7-46BD-AF07-8144938F826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1" name="テキスト ボックス 160">
          <a:extLst>
            <a:ext uri="{FF2B5EF4-FFF2-40B4-BE49-F238E27FC236}">
              <a16:creationId xmlns:a16="http://schemas.microsoft.com/office/drawing/2014/main" id="{63F7B466-FAAB-4D45-AC11-A82BA00E2455}"/>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体育館・プール】&#10;有形固定資産減価償却率グラフ枠">
          <a:extLst>
            <a:ext uri="{FF2B5EF4-FFF2-40B4-BE49-F238E27FC236}">
              <a16:creationId xmlns:a16="http://schemas.microsoft.com/office/drawing/2014/main" id="{F993E238-D780-4807-9FE5-4DF71FC44C3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40005</xdr:rowOff>
    </xdr:from>
    <xdr:to>
      <xdr:col>24</xdr:col>
      <xdr:colOff>62865</xdr:colOff>
      <xdr:row>64</xdr:row>
      <xdr:rowOff>76200</xdr:rowOff>
    </xdr:to>
    <xdr:cxnSp macro="">
      <xdr:nvCxnSpPr>
        <xdr:cNvPr id="163" name="直線コネクタ 162">
          <a:extLst>
            <a:ext uri="{FF2B5EF4-FFF2-40B4-BE49-F238E27FC236}">
              <a16:creationId xmlns:a16="http://schemas.microsoft.com/office/drawing/2014/main" id="{F41CA6C0-058D-42B7-8E39-18402884E4C7}"/>
            </a:ext>
          </a:extLst>
        </xdr:cNvPr>
        <xdr:cNvCxnSpPr/>
      </xdr:nvCxnSpPr>
      <xdr:spPr>
        <a:xfrm flipV="1">
          <a:off x="4634865" y="9641205"/>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64" name="【体育館・プール】&#10;有形固定資産減価償却率最小値テキスト">
          <a:extLst>
            <a:ext uri="{FF2B5EF4-FFF2-40B4-BE49-F238E27FC236}">
              <a16:creationId xmlns:a16="http://schemas.microsoft.com/office/drawing/2014/main" id="{625FA8C1-22B2-4E45-A750-1BB93E2C8EC9}"/>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65" name="直線コネクタ 164">
          <a:extLst>
            <a:ext uri="{FF2B5EF4-FFF2-40B4-BE49-F238E27FC236}">
              <a16:creationId xmlns:a16="http://schemas.microsoft.com/office/drawing/2014/main" id="{6E709AA6-FD8D-43CD-ADD8-F287BF6238E4}"/>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158132</xdr:rowOff>
    </xdr:from>
    <xdr:ext cx="405111" cy="259045"/>
    <xdr:sp macro="" textlink="">
      <xdr:nvSpPr>
        <xdr:cNvPr id="166" name="【体育館・プール】&#10;有形固定資産減価償却率最大値テキスト">
          <a:extLst>
            <a:ext uri="{FF2B5EF4-FFF2-40B4-BE49-F238E27FC236}">
              <a16:creationId xmlns:a16="http://schemas.microsoft.com/office/drawing/2014/main" id="{F2CDF65A-AF9C-4372-8526-D9A3FA546A99}"/>
            </a:ext>
          </a:extLst>
        </xdr:cNvPr>
        <xdr:cNvSpPr txBox="1"/>
      </xdr:nvSpPr>
      <xdr:spPr>
        <a:xfrm>
          <a:off x="4673600" y="941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40005</xdr:rowOff>
    </xdr:from>
    <xdr:to>
      <xdr:col>24</xdr:col>
      <xdr:colOff>152400</xdr:colOff>
      <xdr:row>56</xdr:row>
      <xdr:rowOff>40005</xdr:rowOff>
    </xdr:to>
    <xdr:cxnSp macro="">
      <xdr:nvCxnSpPr>
        <xdr:cNvPr id="167" name="直線コネクタ 166">
          <a:extLst>
            <a:ext uri="{FF2B5EF4-FFF2-40B4-BE49-F238E27FC236}">
              <a16:creationId xmlns:a16="http://schemas.microsoft.com/office/drawing/2014/main" id="{AB0FA1D8-2702-4EBD-8564-76C2F19BEBB8}"/>
            </a:ext>
          </a:extLst>
        </xdr:cNvPr>
        <xdr:cNvCxnSpPr/>
      </xdr:nvCxnSpPr>
      <xdr:spPr>
        <a:xfrm>
          <a:off x="4546600" y="964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168" name="【体育館・プール】&#10;有形固定資産減価償却率平均値テキスト">
          <a:extLst>
            <a:ext uri="{FF2B5EF4-FFF2-40B4-BE49-F238E27FC236}">
              <a16:creationId xmlns:a16="http://schemas.microsoft.com/office/drawing/2014/main" id="{C0B69723-AECC-482F-98A2-450EEB31CE81}"/>
            </a:ext>
          </a:extLst>
        </xdr:cNvPr>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69" name="フローチャート: 判断 168">
          <a:extLst>
            <a:ext uri="{FF2B5EF4-FFF2-40B4-BE49-F238E27FC236}">
              <a16:creationId xmlns:a16="http://schemas.microsoft.com/office/drawing/2014/main" id="{5ABB123C-6885-4893-B3FF-772454D9B23E}"/>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107315</xdr:rowOff>
    </xdr:from>
    <xdr:to>
      <xdr:col>20</xdr:col>
      <xdr:colOff>38100</xdr:colOff>
      <xdr:row>60</xdr:row>
      <xdr:rowOff>37465</xdr:rowOff>
    </xdr:to>
    <xdr:sp macro="" textlink="">
      <xdr:nvSpPr>
        <xdr:cNvPr id="170" name="フローチャート: 判断 169">
          <a:extLst>
            <a:ext uri="{FF2B5EF4-FFF2-40B4-BE49-F238E27FC236}">
              <a16:creationId xmlns:a16="http://schemas.microsoft.com/office/drawing/2014/main" id="{90E61BEF-0D6D-494B-A90F-4088E1FAEF1C}"/>
            </a:ext>
          </a:extLst>
        </xdr:cNvPr>
        <xdr:cNvSpPr/>
      </xdr:nvSpPr>
      <xdr:spPr>
        <a:xfrm>
          <a:off x="3746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1" name="フローチャート: 判断 170">
          <a:extLst>
            <a:ext uri="{FF2B5EF4-FFF2-40B4-BE49-F238E27FC236}">
              <a16:creationId xmlns:a16="http://schemas.microsoft.com/office/drawing/2014/main" id="{FA8102A5-F44B-46CF-8968-D8BA5E465F97}"/>
            </a:ext>
          </a:extLst>
        </xdr:cNvPr>
        <xdr:cNvSpPr/>
      </xdr:nvSpPr>
      <xdr:spPr>
        <a:xfrm>
          <a:off x="2857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72" name="フローチャート: 判断 171">
          <a:extLst>
            <a:ext uri="{FF2B5EF4-FFF2-40B4-BE49-F238E27FC236}">
              <a16:creationId xmlns:a16="http://schemas.microsoft.com/office/drawing/2014/main" id="{A426473D-D4A1-438E-9CEE-80EA6D06FF43}"/>
            </a:ext>
          </a:extLst>
        </xdr:cNvPr>
        <xdr:cNvSpPr/>
      </xdr:nvSpPr>
      <xdr:spPr>
        <a:xfrm>
          <a:off x="19685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13970</xdr:rowOff>
    </xdr:from>
    <xdr:to>
      <xdr:col>6</xdr:col>
      <xdr:colOff>38100</xdr:colOff>
      <xdr:row>59</xdr:row>
      <xdr:rowOff>115570</xdr:rowOff>
    </xdr:to>
    <xdr:sp macro="" textlink="">
      <xdr:nvSpPr>
        <xdr:cNvPr id="173" name="フローチャート: 判断 172">
          <a:extLst>
            <a:ext uri="{FF2B5EF4-FFF2-40B4-BE49-F238E27FC236}">
              <a16:creationId xmlns:a16="http://schemas.microsoft.com/office/drawing/2014/main" id="{98CC163E-7539-4175-AA07-CE73DB77080C}"/>
            </a:ext>
          </a:extLst>
        </xdr:cNvPr>
        <xdr:cNvSpPr/>
      </xdr:nvSpPr>
      <xdr:spPr>
        <a:xfrm>
          <a:off x="1079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742C31C-B6F2-49F0-B0C7-44E3FB2EBB9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3A004AD8-F79C-4B36-B4E3-1AF7BCB2355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28868CBD-D145-4716-9C4A-F50480DF6D9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455FC428-E0CB-4872-B49F-E9D4D08306D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98251FD3-EC41-4D0E-BEDD-6087750DBB3B}"/>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132080</xdr:rowOff>
    </xdr:from>
    <xdr:to>
      <xdr:col>24</xdr:col>
      <xdr:colOff>114300</xdr:colOff>
      <xdr:row>60</xdr:row>
      <xdr:rowOff>62230</xdr:rowOff>
    </xdr:to>
    <xdr:sp macro="" textlink="">
      <xdr:nvSpPr>
        <xdr:cNvPr id="179" name="楕円 178">
          <a:extLst>
            <a:ext uri="{FF2B5EF4-FFF2-40B4-BE49-F238E27FC236}">
              <a16:creationId xmlns:a16="http://schemas.microsoft.com/office/drawing/2014/main" id="{62068CBE-6B5E-4383-9C2D-8DF840573EA7}"/>
            </a:ext>
          </a:extLst>
        </xdr:cNvPr>
        <xdr:cNvSpPr/>
      </xdr:nvSpPr>
      <xdr:spPr>
        <a:xfrm>
          <a:off x="4584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110507</xdr:rowOff>
    </xdr:from>
    <xdr:ext cx="405111" cy="259045"/>
    <xdr:sp macro="" textlink="">
      <xdr:nvSpPr>
        <xdr:cNvPr id="180" name="【体育館・プール】&#10;有形固定資産減価償却率該当値テキスト">
          <a:extLst>
            <a:ext uri="{FF2B5EF4-FFF2-40B4-BE49-F238E27FC236}">
              <a16:creationId xmlns:a16="http://schemas.microsoft.com/office/drawing/2014/main" id="{B1E8791F-D96C-42C7-8AB1-6874F809F9E7}"/>
            </a:ext>
          </a:extLst>
        </xdr:cNvPr>
        <xdr:cNvSpPr txBox="1"/>
      </xdr:nvSpPr>
      <xdr:spPr>
        <a:xfrm>
          <a:off x="46736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181" name="楕円 180">
          <a:extLst>
            <a:ext uri="{FF2B5EF4-FFF2-40B4-BE49-F238E27FC236}">
              <a16:creationId xmlns:a16="http://schemas.microsoft.com/office/drawing/2014/main" id="{0DE2B843-B729-4EA3-8F49-E66012D89BF7}"/>
            </a:ext>
          </a:extLst>
        </xdr:cNvPr>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140970</xdr:rowOff>
    </xdr:from>
    <xdr:to>
      <xdr:col>24</xdr:col>
      <xdr:colOff>63500</xdr:colOff>
      <xdr:row>60</xdr:row>
      <xdr:rowOff>11430</xdr:rowOff>
    </xdr:to>
    <xdr:cxnSp macro="">
      <xdr:nvCxnSpPr>
        <xdr:cNvPr id="182" name="直線コネクタ 181">
          <a:extLst>
            <a:ext uri="{FF2B5EF4-FFF2-40B4-BE49-F238E27FC236}">
              <a16:creationId xmlns:a16="http://schemas.microsoft.com/office/drawing/2014/main" id="{05480C4D-0ADC-4ED9-94D3-78B471FA0D03}"/>
            </a:ext>
          </a:extLst>
        </xdr:cNvPr>
        <xdr:cNvCxnSpPr/>
      </xdr:nvCxnSpPr>
      <xdr:spPr>
        <a:xfrm>
          <a:off x="3797300" y="102565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40640</xdr:rowOff>
    </xdr:from>
    <xdr:to>
      <xdr:col>15</xdr:col>
      <xdr:colOff>101600</xdr:colOff>
      <xdr:row>59</xdr:row>
      <xdr:rowOff>142240</xdr:rowOff>
    </xdr:to>
    <xdr:sp macro="" textlink="">
      <xdr:nvSpPr>
        <xdr:cNvPr id="183" name="楕円 182">
          <a:extLst>
            <a:ext uri="{FF2B5EF4-FFF2-40B4-BE49-F238E27FC236}">
              <a16:creationId xmlns:a16="http://schemas.microsoft.com/office/drawing/2014/main" id="{884FE892-2208-4E60-BFB1-741BABE5C091}"/>
            </a:ext>
          </a:extLst>
        </xdr:cNvPr>
        <xdr:cNvSpPr/>
      </xdr:nvSpPr>
      <xdr:spPr>
        <a:xfrm>
          <a:off x="2857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91440</xdr:rowOff>
    </xdr:from>
    <xdr:to>
      <xdr:col>19</xdr:col>
      <xdr:colOff>177800</xdr:colOff>
      <xdr:row>59</xdr:row>
      <xdr:rowOff>140970</xdr:rowOff>
    </xdr:to>
    <xdr:cxnSp macro="">
      <xdr:nvCxnSpPr>
        <xdr:cNvPr id="184" name="直線コネクタ 183">
          <a:extLst>
            <a:ext uri="{FF2B5EF4-FFF2-40B4-BE49-F238E27FC236}">
              <a16:creationId xmlns:a16="http://schemas.microsoft.com/office/drawing/2014/main" id="{C02A6846-4ED1-4DA4-B0EE-EA4E52D0DCDD}"/>
            </a:ext>
          </a:extLst>
        </xdr:cNvPr>
        <xdr:cNvCxnSpPr/>
      </xdr:nvCxnSpPr>
      <xdr:spPr>
        <a:xfrm>
          <a:off x="2908300" y="102069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4445</xdr:rowOff>
    </xdr:from>
    <xdr:to>
      <xdr:col>10</xdr:col>
      <xdr:colOff>165100</xdr:colOff>
      <xdr:row>59</xdr:row>
      <xdr:rowOff>106045</xdr:rowOff>
    </xdr:to>
    <xdr:sp macro="" textlink="">
      <xdr:nvSpPr>
        <xdr:cNvPr id="185" name="楕円 184">
          <a:extLst>
            <a:ext uri="{FF2B5EF4-FFF2-40B4-BE49-F238E27FC236}">
              <a16:creationId xmlns:a16="http://schemas.microsoft.com/office/drawing/2014/main" id="{85CFF729-10F9-42B3-A1E9-82FF61EE1726}"/>
            </a:ext>
          </a:extLst>
        </xdr:cNvPr>
        <xdr:cNvSpPr/>
      </xdr:nvSpPr>
      <xdr:spPr>
        <a:xfrm>
          <a:off x="1968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55245</xdr:rowOff>
    </xdr:from>
    <xdr:to>
      <xdr:col>15</xdr:col>
      <xdr:colOff>50800</xdr:colOff>
      <xdr:row>59</xdr:row>
      <xdr:rowOff>91440</xdr:rowOff>
    </xdr:to>
    <xdr:cxnSp macro="">
      <xdr:nvCxnSpPr>
        <xdr:cNvPr id="186" name="直線コネクタ 185">
          <a:extLst>
            <a:ext uri="{FF2B5EF4-FFF2-40B4-BE49-F238E27FC236}">
              <a16:creationId xmlns:a16="http://schemas.microsoft.com/office/drawing/2014/main" id="{94312F45-AEF6-4B4E-9876-525E0B9B7ED2}"/>
            </a:ext>
          </a:extLst>
        </xdr:cNvPr>
        <xdr:cNvCxnSpPr/>
      </xdr:nvCxnSpPr>
      <xdr:spPr>
        <a:xfrm>
          <a:off x="2019300" y="101707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28592</xdr:rowOff>
    </xdr:from>
    <xdr:ext cx="405111" cy="259045"/>
    <xdr:sp macro="" textlink="">
      <xdr:nvSpPr>
        <xdr:cNvPr id="187" name="n_1aveValue【体育館・プール】&#10;有形固定資産減価償却率">
          <a:extLst>
            <a:ext uri="{FF2B5EF4-FFF2-40B4-BE49-F238E27FC236}">
              <a16:creationId xmlns:a16="http://schemas.microsoft.com/office/drawing/2014/main" id="{B17FC456-5B84-4E2A-82B0-1F3D50F3BE14}"/>
            </a:ext>
          </a:extLst>
        </xdr:cNvPr>
        <xdr:cNvSpPr txBox="1"/>
      </xdr:nvSpPr>
      <xdr:spPr>
        <a:xfrm>
          <a:off x="3582044" y="1031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158132</xdr:rowOff>
    </xdr:from>
    <xdr:ext cx="405111" cy="259045"/>
    <xdr:sp macro="" textlink="">
      <xdr:nvSpPr>
        <xdr:cNvPr id="188" name="n_2aveValue【体育館・プール】&#10;有形固定資産減価償却率">
          <a:extLst>
            <a:ext uri="{FF2B5EF4-FFF2-40B4-BE49-F238E27FC236}">
              <a16:creationId xmlns:a16="http://schemas.microsoft.com/office/drawing/2014/main" id="{7230AC02-5A25-422C-858D-C380E3BD971B}"/>
            </a:ext>
          </a:extLst>
        </xdr:cNvPr>
        <xdr:cNvSpPr txBox="1"/>
      </xdr:nvSpPr>
      <xdr:spPr>
        <a:xfrm>
          <a:off x="2705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148607</xdr:rowOff>
    </xdr:from>
    <xdr:ext cx="405111" cy="259045"/>
    <xdr:sp macro="" textlink="">
      <xdr:nvSpPr>
        <xdr:cNvPr id="189" name="n_3aveValue【体育館・プール】&#10;有形固定資産減価償却率">
          <a:extLst>
            <a:ext uri="{FF2B5EF4-FFF2-40B4-BE49-F238E27FC236}">
              <a16:creationId xmlns:a16="http://schemas.microsoft.com/office/drawing/2014/main" id="{2C747312-AE8C-4E06-9690-9C5BD387F94D}"/>
            </a:ext>
          </a:extLst>
        </xdr:cNvPr>
        <xdr:cNvSpPr txBox="1"/>
      </xdr:nvSpPr>
      <xdr:spPr>
        <a:xfrm>
          <a:off x="1816744" y="1026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190" name="n_4aveValue【体育館・プール】&#10;有形固定資産減価償却率">
          <a:extLst>
            <a:ext uri="{FF2B5EF4-FFF2-40B4-BE49-F238E27FC236}">
              <a16:creationId xmlns:a16="http://schemas.microsoft.com/office/drawing/2014/main" id="{5BB7689B-6D74-420F-B84B-5B753F6DB6B9}"/>
            </a:ext>
          </a:extLst>
        </xdr:cNvPr>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36847</xdr:rowOff>
    </xdr:from>
    <xdr:ext cx="405111" cy="259045"/>
    <xdr:sp macro="" textlink="">
      <xdr:nvSpPr>
        <xdr:cNvPr id="191" name="n_1mainValue【体育館・プール】&#10;有形固定資産減価償却率">
          <a:extLst>
            <a:ext uri="{FF2B5EF4-FFF2-40B4-BE49-F238E27FC236}">
              <a16:creationId xmlns:a16="http://schemas.microsoft.com/office/drawing/2014/main" id="{6ECD158F-AC09-441F-8917-9FF15FAB5872}"/>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158767</xdr:rowOff>
    </xdr:from>
    <xdr:ext cx="405111" cy="259045"/>
    <xdr:sp macro="" textlink="">
      <xdr:nvSpPr>
        <xdr:cNvPr id="192" name="n_2mainValue【体育館・プール】&#10;有形固定資産減価償却率">
          <a:extLst>
            <a:ext uri="{FF2B5EF4-FFF2-40B4-BE49-F238E27FC236}">
              <a16:creationId xmlns:a16="http://schemas.microsoft.com/office/drawing/2014/main" id="{F2551BD5-D259-4DD0-A7F4-E1B7B29F7FC0}"/>
            </a:ext>
          </a:extLst>
        </xdr:cNvPr>
        <xdr:cNvSpPr txBox="1"/>
      </xdr:nvSpPr>
      <xdr:spPr>
        <a:xfrm>
          <a:off x="2705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122572</xdr:rowOff>
    </xdr:from>
    <xdr:ext cx="405111" cy="259045"/>
    <xdr:sp macro="" textlink="">
      <xdr:nvSpPr>
        <xdr:cNvPr id="193" name="n_3mainValue【体育館・プール】&#10;有形固定資産減価償却率">
          <a:extLst>
            <a:ext uri="{FF2B5EF4-FFF2-40B4-BE49-F238E27FC236}">
              <a16:creationId xmlns:a16="http://schemas.microsoft.com/office/drawing/2014/main" id="{4005F000-8253-486A-A911-FCE8DB114312}"/>
            </a:ext>
          </a:extLst>
        </xdr:cNvPr>
        <xdr:cNvSpPr txBox="1"/>
      </xdr:nvSpPr>
      <xdr:spPr>
        <a:xfrm>
          <a:off x="1816744" y="989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a:extLst>
            <a:ext uri="{FF2B5EF4-FFF2-40B4-BE49-F238E27FC236}">
              <a16:creationId xmlns:a16="http://schemas.microsoft.com/office/drawing/2014/main" id="{F7F27771-BBA8-47C8-905F-51AD04E2765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a:extLst>
            <a:ext uri="{FF2B5EF4-FFF2-40B4-BE49-F238E27FC236}">
              <a16:creationId xmlns:a16="http://schemas.microsoft.com/office/drawing/2014/main" id="{68202834-29F7-4B0D-A696-C791D74AE9A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a:extLst>
            <a:ext uri="{FF2B5EF4-FFF2-40B4-BE49-F238E27FC236}">
              <a16:creationId xmlns:a16="http://schemas.microsoft.com/office/drawing/2014/main" id="{1995C7F2-FF33-4454-B5E5-850ABAC0AB9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a:extLst>
            <a:ext uri="{FF2B5EF4-FFF2-40B4-BE49-F238E27FC236}">
              <a16:creationId xmlns:a16="http://schemas.microsoft.com/office/drawing/2014/main" id="{620F9844-5C74-40E1-8DDB-E397C3261B9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a:extLst>
            <a:ext uri="{FF2B5EF4-FFF2-40B4-BE49-F238E27FC236}">
              <a16:creationId xmlns:a16="http://schemas.microsoft.com/office/drawing/2014/main" id="{FE71C467-B9E1-4D4F-8F77-BC1367AD607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a:extLst>
            <a:ext uri="{FF2B5EF4-FFF2-40B4-BE49-F238E27FC236}">
              <a16:creationId xmlns:a16="http://schemas.microsoft.com/office/drawing/2014/main" id="{5A24E331-2AFB-4678-A328-22D34EA595E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a:extLst>
            <a:ext uri="{FF2B5EF4-FFF2-40B4-BE49-F238E27FC236}">
              <a16:creationId xmlns:a16="http://schemas.microsoft.com/office/drawing/2014/main" id="{AAE8A1C1-F8A0-462A-B195-A832CFC1D49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a:extLst>
            <a:ext uri="{FF2B5EF4-FFF2-40B4-BE49-F238E27FC236}">
              <a16:creationId xmlns:a16="http://schemas.microsoft.com/office/drawing/2014/main" id="{6DFD8C4C-E2CA-460B-8B85-F25238D7332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a:extLst>
            <a:ext uri="{FF2B5EF4-FFF2-40B4-BE49-F238E27FC236}">
              <a16:creationId xmlns:a16="http://schemas.microsoft.com/office/drawing/2014/main" id="{FC0364BA-0302-4FE2-89C7-8FB759910B8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a:extLst>
            <a:ext uri="{FF2B5EF4-FFF2-40B4-BE49-F238E27FC236}">
              <a16:creationId xmlns:a16="http://schemas.microsoft.com/office/drawing/2014/main" id="{78551DBB-49DA-4EF5-A6A4-39BE9304B3C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4" name="直線コネクタ 203">
          <a:extLst>
            <a:ext uri="{FF2B5EF4-FFF2-40B4-BE49-F238E27FC236}">
              <a16:creationId xmlns:a16="http://schemas.microsoft.com/office/drawing/2014/main" id="{A28C99AE-4D6E-4371-BA98-ACC201A31195}"/>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5" name="テキスト ボックス 204">
          <a:extLst>
            <a:ext uri="{FF2B5EF4-FFF2-40B4-BE49-F238E27FC236}">
              <a16:creationId xmlns:a16="http://schemas.microsoft.com/office/drawing/2014/main" id="{62C452AE-725C-412A-8C13-4F3B008D0A14}"/>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6" name="直線コネクタ 205">
          <a:extLst>
            <a:ext uri="{FF2B5EF4-FFF2-40B4-BE49-F238E27FC236}">
              <a16:creationId xmlns:a16="http://schemas.microsoft.com/office/drawing/2014/main" id="{0F6696A3-BECF-46A5-AF06-E36710F5C084}"/>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7" name="テキスト ボックス 206">
          <a:extLst>
            <a:ext uri="{FF2B5EF4-FFF2-40B4-BE49-F238E27FC236}">
              <a16:creationId xmlns:a16="http://schemas.microsoft.com/office/drawing/2014/main" id="{8E915069-7662-40B8-B782-05459CBB7811}"/>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8" name="直線コネクタ 207">
          <a:extLst>
            <a:ext uri="{FF2B5EF4-FFF2-40B4-BE49-F238E27FC236}">
              <a16:creationId xmlns:a16="http://schemas.microsoft.com/office/drawing/2014/main" id="{FB0799C9-7D70-470D-A468-BB296975676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9" name="テキスト ボックス 208">
          <a:extLst>
            <a:ext uri="{FF2B5EF4-FFF2-40B4-BE49-F238E27FC236}">
              <a16:creationId xmlns:a16="http://schemas.microsoft.com/office/drawing/2014/main" id="{ADD53331-741A-4A18-A1C1-C91583824F4A}"/>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0" name="直線コネクタ 209">
          <a:extLst>
            <a:ext uri="{FF2B5EF4-FFF2-40B4-BE49-F238E27FC236}">
              <a16:creationId xmlns:a16="http://schemas.microsoft.com/office/drawing/2014/main" id="{45A61516-1EC8-45BD-AFBA-F35219E59891}"/>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1" name="テキスト ボックス 210">
          <a:extLst>
            <a:ext uri="{FF2B5EF4-FFF2-40B4-BE49-F238E27FC236}">
              <a16:creationId xmlns:a16="http://schemas.microsoft.com/office/drawing/2014/main" id="{69731701-9123-4D6B-9E81-138E970AE777}"/>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30244B6-DBAC-4DA8-A371-6F181D786FD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0EEE55B4-60F8-42A4-82DD-0F4484EF8FF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CE108930-882A-4C07-BD10-8CE4DD89DDC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125730</xdr:rowOff>
    </xdr:from>
    <xdr:to>
      <xdr:col>54</xdr:col>
      <xdr:colOff>189865</xdr:colOff>
      <xdr:row>63</xdr:row>
      <xdr:rowOff>139446</xdr:rowOff>
    </xdr:to>
    <xdr:cxnSp macro="">
      <xdr:nvCxnSpPr>
        <xdr:cNvPr id="215" name="直線コネクタ 214">
          <a:extLst>
            <a:ext uri="{FF2B5EF4-FFF2-40B4-BE49-F238E27FC236}">
              <a16:creationId xmlns:a16="http://schemas.microsoft.com/office/drawing/2014/main" id="{94B76C54-F34C-47F8-9DC6-87C066B4CBF0}"/>
            </a:ext>
          </a:extLst>
        </xdr:cNvPr>
        <xdr:cNvCxnSpPr/>
      </xdr:nvCxnSpPr>
      <xdr:spPr>
        <a:xfrm flipV="1">
          <a:off x="10476865" y="98983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143273</xdr:rowOff>
    </xdr:from>
    <xdr:ext cx="469744" cy="259045"/>
    <xdr:sp macro="" textlink="">
      <xdr:nvSpPr>
        <xdr:cNvPr id="216" name="【体育館・プール】&#10;一人当たり面積最小値テキスト">
          <a:extLst>
            <a:ext uri="{FF2B5EF4-FFF2-40B4-BE49-F238E27FC236}">
              <a16:creationId xmlns:a16="http://schemas.microsoft.com/office/drawing/2014/main" id="{7672E6C1-4244-465E-BBA7-DD9F361E8E4C}"/>
            </a:ext>
          </a:extLst>
        </xdr:cNvPr>
        <xdr:cNvSpPr txBox="1"/>
      </xdr:nvSpPr>
      <xdr:spPr>
        <a:xfrm>
          <a:off x="10515600" y="1094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139446</xdr:rowOff>
    </xdr:from>
    <xdr:to>
      <xdr:col>55</xdr:col>
      <xdr:colOff>88900</xdr:colOff>
      <xdr:row>63</xdr:row>
      <xdr:rowOff>139446</xdr:rowOff>
    </xdr:to>
    <xdr:cxnSp macro="">
      <xdr:nvCxnSpPr>
        <xdr:cNvPr id="217" name="直線コネクタ 216">
          <a:extLst>
            <a:ext uri="{FF2B5EF4-FFF2-40B4-BE49-F238E27FC236}">
              <a16:creationId xmlns:a16="http://schemas.microsoft.com/office/drawing/2014/main" id="{516E686C-A99C-4C42-9084-8223860B7A6F}"/>
            </a:ext>
          </a:extLst>
        </xdr:cNvPr>
        <xdr:cNvCxnSpPr/>
      </xdr:nvCxnSpPr>
      <xdr:spPr>
        <a:xfrm>
          <a:off x="10388600" y="1094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72407</xdr:rowOff>
    </xdr:from>
    <xdr:ext cx="469744" cy="259045"/>
    <xdr:sp macro="" textlink="">
      <xdr:nvSpPr>
        <xdr:cNvPr id="218" name="【体育館・プール】&#10;一人当たり面積最大値テキスト">
          <a:extLst>
            <a:ext uri="{FF2B5EF4-FFF2-40B4-BE49-F238E27FC236}">
              <a16:creationId xmlns:a16="http://schemas.microsoft.com/office/drawing/2014/main" id="{17B5F2F6-3533-47C2-ACEB-2CA69E79D5BF}"/>
            </a:ext>
          </a:extLst>
        </xdr:cNvPr>
        <xdr:cNvSpPr txBox="1"/>
      </xdr:nvSpPr>
      <xdr:spPr>
        <a:xfrm>
          <a:off x="10515600" y="967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125730</xdr:rowOff>
    </xdr:from>
    <xdr:to>
      <xdr:col>55</xdr:col>
      <xdr:colOff>88900</xdr:colOff>
      <xdr:row>57</xdr:row>
      <xdr:rowOff>125730</xdr:rowOff>
    </xdr:to>
    <xdr:cxnSp macro="">
      <xdr:nvCxnSpPr>
        <xdr:cNvPr id="219" name="直線コネクタ 218">
          <a:extLst>
            <a:ext uri="{FF2B5EF4-FFF2-40B4-BE49-F238E27FC236}">
              <a16:creationId xmlns:a16="http://schemas.microsoft.com/office/drawing/2014/main" id="{B9EE7A60-2683-4FFA-A353-0A298DB61F9B}"/>
            </a:ext>
          </a:extLst>
        </xdr:cNvPr>
        <xdr:cNvCxnSpPr/>
      </xdr:nvCxnSpPr>
      <xdr:spPr>
        <a:xfrm>
          <a:off x="10388600" y="9898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58</xdr:row>
      <xdr:rowOff>157243</xdr:rowOff>
    </xdr:from>
    <xdr:ext cx="469744" cy="259045"/>
    <xdr:sp macro="" textlink="">
      <xdr:nvSpPr>
        <xdr:cNvPr id="220" name="【体育館・プール】&#10;一人当たり面積平均値テキスト">
          <a:extLst>
            <a:ext uri="{FF2B5EF4-FFF2-40B4-BE49-F238E27FC236}">
              <a16:creationId xmlns:a16="http://schemas.microsoft.com/office/drawing/2014/main" id="{E7E69DD3-4675-4A42-BD7B-96E9BD287C52}"/>
            </a:ext>
          </a:extLst>
        </xdr:cNvPr>
        <xdr:cNvSpPr txBox="1"/>
      </xdr:nvSpPr>
      <xdr:spPr>
        <a:xfrm>
          <a:off x="10515600" y="10101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134366</xdr:rowOff>
    </xdr:from>
    <xdr:to>
      <xdr:col>55</xdr:col>
      <xdr:colOff>50800</xdr:colOff>
      <xdr:row>60</xdr:row>
      <xdr:rowOff>64516</xdr:rowOff>
    </xdr:to>
    <xdr:sp macro="" textlink="">
      <xdr:nvSpPr>
        <xdr:cNvPr id="221" name="フローチャート: 判断 220">
          <a:extLst>
            <a:ext uri="{FF2B5EF4-FFF2-40B4-BE49-F238E27FC236}">
              <a16:creationId xmlns:a16="http://schemas.microsoft.com/office/drawing/2014/main" id="{E55C2200-4150-48A8-862A-BA162B6D9F3D}"/>
            </a:ext>
          </a:extLst>
        </xdr:cNvPr>
        <xdr:cNvSpPr/>
      </xdr:nvSpPr>
      <xdr:spPr>
        <a:xfrm>
          <a:off x="10426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102362</xdr:rowOff>
    </xdr:from>
    <xdr:to>
      <xdr:col>50</xdr:col>
      <xdr:colOff>165100</xdr:colOff>
      <xdr:row>60</xdr:row>
      <xdr:rowOff>32512</xdr:rowOff>
    </xdr:to>
    <xdr:sp macro="" textlink="">
      <xdr:nvSpPr>
        <xdr:cNvPr id="222" name="フローチャート: 判断 221">
          <a:extLst>
            <a:ext uri="{FF2B5EF4-FFF2-40B4-BE49-F238E27FC236}">
              <a16:creationId xmlns:a16="http://schemas.microsoft.com/office/drawing/2014/main" id="{BD2DE0E9-0D63-49C0-9401-B6A1DD6EF112}"/>
            </a:ext>
          </a:extLst>
        </xdr:cNvPr>
        <xdr:cNvSpPr/>
      </xdr:nvSpPr>
      <xdr:spPr>
        <a:xfrm>
          <a:off x="9588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102362</xdr:rowOff>
    </xdr:from>
    <xdr:to>
      <xdr:col>46</xdr:col>
      <xdr:colOff>38100</xdr:colOff>
      <xdr:row>60</xdr:row>
      <xdr:rowOff>32512</xdr:rowOff>
    </xdr:to>
    <xdr:sp macro="" textlink="">
      <xdr:nvSpPr>
        <xdr:cNvPr id="223" name="フローチャート: 判断 222">
          <a:extLst>
            <a:ext uri="{FF2B5EF4-FFF2-40B4-BE49-F238E27FC236}">
              <a16:creationId xmlns:a16="http://schemas.microsoft.com/office/drawing/2014/main" id="{DAD59F2D-8EC1-482B-92EB-625379C604C3}"/>
            </a:ext>
          </a:extLst>
        </xdr:cNvPr>
        <xdr:cNvSpPr/>
      </xdr:nvSpPr>
      <xdr:spPr>
        <a:xfrm>
          <a:off x="8699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120650</xdr:rowOff>
    </xdr:from>
    <xdr:to>
      <xdr:col>41</xdr:col>
      <xdr:colOff>101600</xdr:colOff>
      <xdr:row>60</xdr:row>
      <xdr:rowOff>50800</xdr:rowOff>
    </xdr:to>
    <xdr:sp macro="" textlink="">
      <xdr:nvSpPr>
        <xdr:cNvPr id="224" name="フローチャート: 判断 223">
          <a:extLst>
            <a:ext uri="{FF2B5EF4-FFF2-40B4-BE49-F238E27FC236}">
              <a16:creationId xmlns:a16="http://schemas.microsoft.com/office/drawing/2014/main" id="{A153D6F7-54D1-43A4-9C8D-4BE339A34BF5}"/>
            </a:ext>
          </a:extLst>
        </xdr:cNvPr>
        <xdr:cNvSpPr/>
      </xdr:nvSpPr>
      <xdr:spPr>
        <a:xfrm>
          <a:off x="7810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40640</xdr:rowOff>
    </xdr:from>
    <xdr:to>
      <xdr:col>36</xdr:col>
      <xdr:colOff>165100</xdr:colOff>
      <xdr:row>60</xdr:row>
      <xdr:rowOff>142240</xdr:rowOff>
    </xdr:to>
    <xdr:sp macro="" textlink="">
      <xdr:nvSpPr>
        <xdr:cNvPr id="225" name="フローチャート: 判断 224">
          <a:extLst>
            <a:ext uri="{FF2B5EF4-FFF2-40B4-BE49-F238E27FC236}">
              <a16:creationId xmlns:a16="http://schemas.microsoft.com/office/drawing/2014/main" id="{23733B29-9CFB-4D9C-B23E-89019B24A9FF}"/>
            </a:ext>
          </a:extLst>
        </xdr:cNvPr>
        <xdr:cNvSpPr/>
      </xdr:nvSpPr>
      <xdr:spPr>
        <a:xfrm>
          <a:off x="692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50FFDF61-6F9F-4847-9042-67ADAE3E3CA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A434350-8281-4F62-87AC-FA671EBC6FC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AEECB6D-FD5C-487B-8F7A-06FCC614FA8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F66C7D4D-8BE8-4EFF-9C62-5504E7AF607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C21634C0-794C-4481-87F5-F3F7889D0788}"/>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109220</xdr:rowOff>
    </xdr:from>
    <xdr:to>
      <xdr:col>55</xdr:col>
      <xdr:colOff>50800</xdr:colOff>
      <xdr:row>61</xdr:row>
      <xdr:rowOff>39370</xdr:rowOff>
    </xdr:to>
    <xdr:sp macro="" textlink="">
      <xdr:nvSpPr>
        <xdr:cNvPr id="231" name="楕円 230">
          <a:extLst>
            <a:ext uri="{FF2B5EF4-FFF2-40B4-BE49-F238E27FC236}">
              <a16:creationId xmlns:a16="http://schemas.microsoft.com/office/drawing/2014/main" id="{C7268F04-0B76-44D7-A8F2-D11D65A8F2BF}"/>
            </a:ext>
          </a:extLst>
        </xdr:cNvPr>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87647</xdr:rowOff>
    </xdr:from>
    <xdr:ext cx="469744" cy="259045"/>
    <xdr:sp macro="" textlink="">
      <xdr:nvSpPr>
        <xdr:cNvPr id="232" name="【体育館・プール】&#10;一人当たり面積該当値テキスト">
          <a:extLst>
            <a:ext uri="{FF2B5EF4-FFF2-40B4-BE49-F238E27FC236}">
              <a16:creationId xmlns:a16="http://schemas.microsoft.com/office/drawing/2014/main" id="{8A0B20FD-B512-4EB8-BB06-11546FD571BB}"/>
            </a:ext>
          </a:extLst>
        </xdr:cNvPr>
        <xdr:cNvSpPr txBox="1"/>
      </xdr:nvSpPr>
      <xdr:spPr>
        <a:xfrm>
          <a:off x="10515600" y="103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109220</xdr:rowOff>
    </xdr:from>
    <xdr:to>
      <xdr:col>50</xdr:col>
      <xdr:colOff>165100</xdr:colOff>
      <xdr:row>61</xdr:row>
      <xdr:rowOff>39370</xdr:rowOff>
    </xdr:to>
    <xdr:sp macro="" textlink="">
      <xdr:nvSpPr>
        <xdr:cNvPr id="233" name="楕円 232">
          <a:extLst>
            <a:ext uri="{FF2B5EF4-FFF2-40B4-BE49-F238E27FC236}">
              <a16:creationId xmlns:a16="http://schemas.microsoft.com/office/drawing/2014/main" id="{60D78BF9-2CA0-4AE8-B89E-34A65CCA7D08}"/>
            </a:ext>
          </a:extLst>
        </xdr:cNvPr>
        <xdr:cNvSpPr/>
      </xdr:nvSpPr>
      <xdr:spPr>
        <a:xfrm>
          <a:off x="958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160020</xdr:rowOff>
    </xdr:to>
    <xdr:cxnSp macro="">
      <xdr:nvCxnSpPr>
        <xdr:cNvPr id="234" name="直線コネクタ 233">
          <a:extLst>
            <a:ext uri="{FF2B5EF4-FFF2-40B4-BE49-F238E27FC236}">
              <a16:creationId xmlns:a16="http://schemas.microsoft.com/office/drawing/2014/main" id="{AC1AF47B-8215-4A85-A45C-6006237937A0}"/>
            </a:ext>
          </a:extLst>
        </xdr:cNvPr>
        <xdr:cNvCxnSpPr/>
      </xdr:nvCxnSpPr>
      <xdr:spPr>
        <a:xfrm>
          <a:off x="9639300" y="104470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109220</xdr:rowOff>
    </xdr:from>
    <xdr:to>
      <xdr:col>46</xdr:col>
      <xdr:colOff>38100</xdr:colOff>
      <xdr:row>61</xdr:row>
      <xdr:rowOff>39370</xdr:rowOff>
    </xdr:to>
    <xdr:sp macro="" textlink="">
      <xdr:nvSpPr>
        <xdr:cNvPr id="235" name="楕円 234">
          <a:extLst>
            <a:ext uri="{FF2B5EF4-FFF2-40B4-BE49-F238E27FC236}">
              <a16:creationId xmlns:a16="http://schemas.microsoft.com/office/drawing/2014/main" id="{8A3ED89D-E0FB-40AC-9800-1D89793C9C92}"/>
            </a:ext>
          </a:extLst>
        </xdr:cNvPr>
        <xdr:cNvSpPr/>
      </xdr:nvSpPr>
      <xdr:spPr>
        <a:xfrm>
          <a:off x="8699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160020</xdr:rowOff>
    </xdr:from>
    <xdr:to>
      <xdr:col>50</xdr:col>
      <xdr:colOff>114300</xdr:colOff>
      <xdr:row>60</xdr:row>
      <xdr:rowOff>160020</xdr:rowOff>
    </xdr:to>
    <xdr:cxnSp macro="">
      <xdr:nvCxnSpPr>
        <xdr:cNvPr id="236" name="直線コネクタ 235">
          <a:extLst>
            <a:ext uri="{FF2B5EF4-FFF2-40B4-BE49-F238E27FC236}">
              <a16:creationId xmlns:a16="http://schemas.microsoft.com/office/drawing/2014/main" id="{B1748883-BEDA-4E30-BBFA-47514D6D550C}"/>
            </a:ext>
          </a:extLst>
        </xdr:cNvPr>
        <xdr:cNvCxnSpPr/>
      </xdr:nvCxnSpPr>
      <xdr:spPr>
        <a:xfrm>
          <a:off x="8750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109220</xdr:rowOff>
    </xdr:from>
    <xdr:to>
      <xdr:col>41</xdr:col>
      <xdr:colOff>101600</xdr:colOff>
      <xdr:row>61</xdr:row>
      <xdr:rowOff>39370</xdr:rowOff>
    </xdr:to>
    <xdr:sp macro="" textlink="">
      <xdr:nvSpPr>
        <xdr:cNvPr id="237" name="楕円 236">
          <a:extLst>
            <a:ext uri="{FF2B5EF4-FFF2-40B4-BE49-F238E27FC236}">
              <a16:creationId xmlns:a16="http://schemas.microsoft.com/office/drawing/2014/main" id="{49AB6A60-3BF0-450A-B1F1-B935D9B09424}"/>
            </a:ext>
          </a:extLst>
        </xdr:cNvPr>
        <xdr:cNvSpPr/>
      </xdr:nvSpPr>
      <xdr:spPr>
        <a:xfrm>
          <a:off x="781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160020</xdr:rowOff>
    </xdr:from>
    <xdr:to>
      <xdr:col>45</xdr:col>
      <xdr:colOff>177800</xdr:colOff>
      <xdr:row>60</xdr:row>
      <xdr:rowOff>160020</xdr:rowOff>
    </xdr:to>
    <xdr:cxnSp macro="">
      <xdr:nvCxnSpPr>
        <xdr:cNvPr id="238" name="直線コネクタ 237">
          <a:extLst>
            <a:ext uri="{FF2B5EF4-FFF2-40B4-BE49-F238E27FC236}">
              <a16:creationId xmlns:a16="http://schemas.microsoft.com/office/drawing/2014/main" id="{DB185C4E-AAE3-4F86-BB48-EE465B79DE9F}"/>
            </a:ext>
          </a:extLst>
        </xdr:cNvPr>
        <xdr:cNvCxnSpPr/>
      </xdr:nvCxnSpPr>
      <xdr:spPr>
        <a:xfrm>
          <a:off x="7861300" y="10447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49039</xdr:rowOff>
    </xdr:from>
    <xdr:ext cx="469744" cy="259045"/>
    <xdr:sp macro="" textlink="">
      <xdr:nvSpPr>
        <xdr:cNvPr id="239" name="n_1aveValue【体育館・プール】&#10;一人当たり面積">
          <a:extLst>
            <a:ext uri="{FF2B5EF4-FFF2-40B4-BE49-F238E27FC236}">
              <a16:creationId xmlns:a16="http://schemas.microsoft.com/office/drawing/2014/main" id="{FBE35F9F-9DB9-4D6A-9D48-1F73C91ED33B}"/>
            </a:ext>
          </a:extLst>
        </xdr:cNvPr>
        <xdr:cNvSpPr txBox="1"/>
      </xdr:nvSpPr>
      <xdr:spPr>
        <a:xfrm>
          <a:off x="93917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49039</xdr:rowOff>
    </xdr:from>
    <xdr:ext cx="469744" cy="259045"/>
    <xdr:sp macro="" textlink="">
      <xdr:nvSpPr>
        <xdr:cNvPr id="240" name="n_2aveValue【体育館・プール】&#10;一人当たり面積">
          <a:extLst>
            <a:ext uri="{FF2B5EF4-FFF2-40B4-BE49-F238E27FC236}">
              <a16:creationId xmlns:a16="http://schemas.microsoft.com/office/drawing/2014/main" id="{9234EC13-092A-4324-9930-9A9DFFA3F278}"/>
            </a:ext>
          </a:extLst>
        </xdr:cNvPr>
        <xdr:cNvSpPr txBox="1"/>
      </xdr:nvSpPr>
      <xdr:spPr>
        <a:xfrm>
          <a:off x="8515427" y="999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67327</xdr:rowOff>
    </xdr:from>
    <xdr:ext cx="469744" cy="259045"/>
    <xdr:sp macro="" textlink="">
      <xdr:nvSpPr>
        <xdr:cNvPr id="241" name="n_3aveValue【体育館・プール】&#10;一人当たり面積">
          <a:extLst>
            <a:ext uri="{FF2B5EF4-FFF2-40B4-BE49-F238E27FC236}">
              <a16:creationId xmlns:a16="http://schemas.microsoft.com/office/drawing/2014/main" id="{AB414A71-9B20-4E8D-8BAB-8D88D531D0B0}"/>
            </a:ext>
          </a:extLst>
        </xdr:cNvPr>
        <xdr:cNvSpPr txBox="1"/>
      </xdr:nvSpPr>
      <xdr:spPr>
        <a:xfrm>
          <a:off x="7626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158767</xdr:rowOff>
    </xdr:from>
    <xdr:ext cx="469744" cy="259045"/>
    <xdr:sp macro="" textlink="">
      <xdr:nvSpPr>
        <xdr:cNvPr id="242" name="n_4aveValue【体育館・プール】&#10;一人当たり面積">
          <a:extLst>
            <a:ext uri="{FF2B5EF4-FFF2-40B4-BE49-F238E27FC236}">
              <a16:creationId xmlns:a16="http://schemas.microsoft.com/office/drawing/2014/main" id="{27461649-7B1B-43B9-BE27-7BA8399CF5C4}"/>
            </a:ext>
          </a:extLst>
        </xdr:cNvPr>
        <xdr:cNvSpPr txBox="1"/>
      </xdr:nvSpPr>
      <xdr:spPr>
        <a:xfrm>
          <a:off x="6737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30497</xdr:rowOff>
    </xdr:from>
    <xdr:ext cx="469744" cy="259045"/>
    <xdr:sp macro="" textlink="">
      <xdr:nvSpPr>
        <xdr:cNvPr id="243" name="n_1mainValue【体育館・プール】&#10;一人当たり面積">
          <a:extLst>
            <a:ext uri="{FF2B5EF4-FFF2-40B4-BE49-F238E27FC236}">
              <a16:creationId xmlns:a16="http://schemas.microsoft.com/office/drawing/2014/main" id="{71ACB20D-7A1C-43CC-A1DA-801252A17365}"/>
            </a:ext>
          </a:extLst>
        </xdr:cNvPr>
        <xdr:cNvSpPr txBox="1"/>
      </xdr:nvSpPr>
      <xdr:spPr>
        <a:xfrm>
          <a:off x="93917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30497</xdr:rowOff>
    </xdr:from>
    <xdr:ext cx="469744" cy="259045"/>
    <xdr:sp macro="" textlink="">
      <xdr:nvSpPr>
        <xdr:cNvPr id="244" name="n_2mainValue【体育館・プール】&#10;一人当たり面積">
          <a:extLst>
            <a:ext uri="{FF2B5EF4-FFF2-40B4-BE49-F238E27FC236}">
              <a16:creationId xmlns:a16="http://schemas.microsoft.com/office/drawing/2014/main" id="{8F1F21FA-A660-497D-8BD3-29E97C6C1216}"/>
            </a:ext>
          </a:extLst>
        </xdr:cNvPr>
        <xdr:cNvSpPr txBox="1"/>
      </xdr:nvSpPr>
      <xdr:spPr>
        <a:xfrm>
          <a:off x="8515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30497</xdr:rowOff>
    </xdr:from>
    <xdr:ext cx="469744" cy="259045"/>
    <xdr:sp macro="" textlink="">
      <xdr:nvSpPr>
        <xdr:cNvPr id="245" name="n_3mainValue【体育館・プール】&#10;一人当たり面積">
          <a:extLst>
            <a:ext uri="{FF2B5EF4-FFF2-40B4-BE49-F238E27FC236}">
              <a16:creationId xmlns:a16="http://schemas.microsoft.com/office/drawing/2014/main" id="{20EF627B-B8E4-4291-A3B9-C507C3EF7E72}"/>
            </a:ext>
          </a:extLst>
        </xdr:cNvPr>
        <xdr:cNvSpPr txBox="1"/>
      </xdr:nvSpPr>
      <xdr:spPr>
        <a:xfrm>
          <a:off x="7626427" y="1048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BF5B2DED-CF49-4BF4-8366-B608DCFA2FA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7D33114E-3620-4977-AD6E-975C40532E1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5FD43365-BF60-4D28-932B-8075D668A41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C5032CB8-0D60-40FF-BE23-AC3FF50A6F2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F9F54593-4042-4B7F-BE05-06B9B47177C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620D125E-2FBA-4651-A31C-1A6937E5B04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F59F4171-5D26-45C9-B3DD-E2D67EE33D2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3B34445D-D98C-4311-AF74-B085BEDA981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8DB61B83-F6CA-4D99-9DB0-38E00284CBA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4DFCFEB9-7112-4CE2-919C-37006A7C0625}"/>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3652EB55-F148-4F76-B1C3-E95286A75A7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7" name="直線コネクタ 256">
          <a:extLst>
            <a:ext uri="{FF2B5EF4-FFF2-40B4-BE49-F238E27FC236}">
              <a16:creationId xmlns:a16="http://schemas.microsoft.com/office/drawing/2014/main" id="{9303F1A5-FDF8-4B43-BDC2-F63ED8BAC90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58" name="テキスト ボックス 257">
          <a:extLst>
            <a:ext uri="{FF2B5EF4-FFF2-40B4-BE49-F238E27FC236}">
              <a16:creationId xmlns:a16="http://schemas.microsoft.com/office/drawing/2014/main" id="{5820E2D4-E947-440D-BE8A-79444F54618C}"/>
            </a:ext>
          </a:extLst>
        </xdr:cNvPr>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9" name="直線コネクタ 258">
          <a:extLst>
            <a:ext uri="{FF2B5EF4-FFF2-40B4-BE49-F238E27FC236}">
              <a16:creationId xmlns:a16="http://schemas.microsoft.com/office/drawing/2014/main" id="{65BE4C2F-B93C-43B7-837D-08C74B1DE80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0" name="テキスト ボックス 259">
          <a:extLst>
            <a:ext uri="{FF2B5EF4-FFF2-40B4-BE49-F238E27FC236}">
              <a16:creationId xmlns:a16="http://schemas.microsoft.com/office/drawing/2014/main" id="{0D0DDE09-ACCD-4954-BB2F-FB26379D0BB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1" name="直線コネクタ 260">
          <a:extLst>
            <a:ext uri="{FF2B5EF4-FFF2-40B4-BE49-F238E27FC236}">
              <a16:creationId xmlns:a16="http://schemas.microsoft.com/office/drawing/2014/main" id="{1E760B1B-D915-49AB-A815-6753F100799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2" name="テキスト ボックス 261">
          <a:extLst>
            <a:ext uri="{FF2B5EF4-FFF2-40B4-BE49-F238E27FC236}">
              <a16:creationId xmlns:a16="http://schemas.microsoft.com/office/drawing/2014/main" id="{00E32B53-3A0D-402C-B9BB-E7928ADDFDE7}"/>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3" name="直線コネクタ 262">
          <a:extLst>
            <a:ext uri="{FF2B5EF4-FFF2-40B4-BE49-F238E27FC236}">
              <a16:creationId xmlns:a16="http://schemas.microsoft.com/office/drawing/2014/main" id="{F4D5B354-EED2-4FC5-9EF5-18AF6CF94E2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4" name="テキスト ボックス 263">
          <a:extLst>
            <a:ext uri="{FF2B5EF4-FFF2-40B4-BE49-F238E27FC236}">
              <a16:creationId xmlns:a16="http://schemas.microsoft.com/office/drawing/2014/main" id="{33916EF4-498D-4194-BECC-2153DFDD315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5" name="直線コネクタ 264">
          <a:extLst>
            <a:ext uri="{FF2B5EF4-FFF2-40B4-BE49-F238E27FC236}">
              <a16:creationId xmlns:a16="http://schemas.microsoft.com/office/drawing/2014/main" id="{845AF017-B0D3-4AB9-BA81-19919DC3F18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6" name="テキスト ボックス 265">
          <a:extLst>
            <a:ext uri="{FF2B5EF4-FFF2-40B4-BE49-F238E27FC236}">
              <a16:creationId xmlns:a16="http://schemas.microsoft.com/office/drawing/2014/main" id="{770ABB8A-BB05-4693-AD78-98F34440CBFE}"/>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7" name="直線コネクタ 266">
          <a:extLst>
            <a:ext uri="{FF2B5EF4-FFF2-40B4-BE49-F238E27FC236}">
              <a16:creationId xmlns:a16="http://schemas.microsoft.com/office/drawing/2014/main" id="{2FBD3A4B-56E1-4081-AE96-83CDD45C809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68" name="テキスト ボックス 267">
          <a:extLst>
            <a:ext uri="{FF2B5EF4-FFF2-40B4-BE49-F238E27FC236}">
              <a16:creationId xmlns:a16="http://schemas.microsoft.com/office/drawing/2014/main" id="{C4CE5E9A-B032-4863-A793-EE2B83C50F95}"/>
            </a:ext>
          </a:extLst>
        </xdr:cNvPr>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9" name="直線コネクタ 268">
          <a:extLst>
            <a:ext uri="{FF2B5EF4-FFF2-40B4-BE49-F238E27FC236}">
              <a16:creationId xmlns:a16="http://schemas.microsoft.com/office/drawing/2014/main" id="{00430702-4542-496A-B7B0-63A6D8EA285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0" name="テキスト ボックス 269">
          <a:extLst>
            <a:ext uri="{FF2B5EF4-FFF2-40B4-BE49-F238E27FC236}">
              <a16:creationId xmlns:a16="http://schemas.microsoft.com/office/drawing/2014/main" id="{1072E43C-9271-4D26-A3C2-E41D0200D5D5}"/>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1" name="【福祉施設】&#10;有形固定資産減価償却率グラフ枠">
          <a:extLst>
            <a:ext uri="{FF2B5EF4-FFF2-40B4-BE49-F238E27FC236}">
              <a16:creationId xmlns:a16="http://schemas.microsoft.com/office/drawing/2014/main" id="{F5D7C33D-326C-4318-AFC3-2EC076EBBFC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132806</xdr:rowOff>
    </xdr:from>
    <xdr:to>
      <xdr:col>24</xdr:col>
      <xdr:colOff>62865</xdr:colOff>
      <xdr:row>85</xdr:row>
      <xdr:rowOff>154032</xdr:rowOff>
    </xdr:to>
    <xdr:cxnSp macro="">
      <xdr:nvCxnSpPr>
        <xdr:cNvPr id="272" name="直線コネクタ 271">
          <a:extLst>
            <a:ext uri="{FF2B5EF4-FFF2-40B4-BE49-F238E27FC236}">
              <a16:creationId xmlns:a16="http://schemas.microsoft.com/office/drawing/2014/main" id="{62E833CB-8954-4F42-9A4B-F0F2F5753775}"/>
            </a:ext>
          </a:extLst>
        </xdr:cNvPr>
        <xdr:cNvCxnSpPr/>
      </xdr:nvCxnSpPr>
      <xdr:spPr>
        <a:xfrm flipV="1">
          <a:off x="4634865" y="13505906"/>
          <a:ext cx="0" cy="1221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157859</xdr:rowOff>
    </xdr:from>
    <xdr:ext cx="405111" cy="259045"/>
    <xdr:sp macro="" textlink="">
      <xdr:nvSpPr>
        <xdr:cNvPr id="273" name="【福祉施設】&#10;有形固定資産減価償却率最小値テキスト">
          <a:extLst>
            <a:ext uri="{FF2B5EF4-FFF2-40B4-BE49-F238E27FC236}">
              <a16:creationId xmlns:a16="http://schemas.microsoft.com/office/drawing/2014/main" id="{52E58181-B348-40EC-80C8-306A7A15CCA6}"/>
            </a:ext>
          </a:extLst>
        </xdr:cNvPr>
        <xdr:cNvSpPr txBox="1"/>
      </xdr:nvSpPr>
      <xdr:spPr>
        <a:xfrm>
          <a:off x="4673600" y="1473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154032</xdr:rowOff>
    </xdr:from>
    <xdr:to>
      <xdr:col>24</xdr:col>
      <xdr:colOff>152400</xdr:colOff>
      <xdr:row>85</xdr:row>
      <xdr:rowOff>154032</xdr:rowOff>
    </xdr:to>
    <xdr:cxnSp macro="">
      <xdr:nvCxnSpPr>
        <xdr:cNvPr id="274" name="直線コネクタ 273">
          <a:extLst>
            <a:ext uri="{FF2B5EF4-FFF2-40B4-BE49-F238E27FC236}">
              <a16:creationId xmlns:a16="http://schemas.microsoft.com/office/drawing/2014/main" id="{88EDA5E6-A413-43BC-9C23-BE1E3E62721B}"/>
            </a:ext>
          </a:extLst>
        </xdr:cNvPr>
        <xdr:cNvCxnSpPr/>
      </xdr:nvCxnSpPr>
      <xdr:spPr>
        <a:xfrm>
          <a:off x="4546600" y="14727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79483</xdr:rowOff>
    </xdr:from>
    <xdr:ext cx="405111" cy="259045"/>
    <xdr:sp macro="" textlink="">
      <xdr:nvSpPr>
        <xdr:cNvPr id="275" name="【福祉施設】&#10;有形固定資産減価償却率最大値テキスト">
          <a:extLst>
            <a:ext uri="{FF2B5EF4-FFF2-40B4-BE49-F238E27FC236}">
              <a16:creationId xmlns:a16="http://schemas.microsoft.com/office/drawing/2014/main" id="{B6C3C0F6-50AA-4270-AF27-E199B159C9FF}"/>
            </a:ext>
          </a:extLst>
        </xdr:cNvPr>
        <xdr:cNvSpPr txBox="1"/>
      </xdr:nvSpPr>
      <xdr:spPr>
        <a:xfrm>
          <a:off x="4673600" y="1328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132806</xdr:rowOff>
    </xdr:from>
    <xdr:to>
      <xdr:col>24</xdr:col>
      <xdr:colOff>152400</xdr:colOff>
      <xdr:row>78</xdr:row>
      <xdr:rowOff>132806</xdr:rowOff>
    </xdr:to>
    <xdr:cxnSp macro="">
      <xdr:nvCxnSpPr>
        <xdr:cNvPr id="276" name="直線コネクタ 275">
          <a:extLst>
            <a:ext uri="{FF2B5EF4-FFF2-40B4-BE49-F238E27FC236}">
              <a16:creationId xmlns:a16="http://schemas.microsoft.com/office/drawing/2014/main" id="{6FD03640-574A-4117-A92D-58EECD062C92}"/>
            </a:ext>
          </a:extLst>
        </xdr:cNvPr>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106153</xdr:rowOff>
    </xdr:from>
    <xdr:ext cx="405111" cy="259045"/>
    <xdr:sp macro="" textlink="">
      <xdr:nvSpPr>
        <xdr:cNvPr id="277" name="【福祉施設】&#10;有形固定資産減価償却率平均値テキスト">
          <a:extLst>
            <a:ext uri="{FF2B5EF4-FFF2-40B4-BE49-F238E27FC236}">
              <a16:creationId xmlns:a16="http://schemas.microsoft.com/office/drawing/2014/main" id="{4887C113-35E2-4351-A4AB-B72030C98E32}"/>
            </a:ext>
          </a:extLst>
        </xdr:cNvPr>
        <xdr:cNvSpPr txBox="1"/>
      </xdr:nvSpPr>
      <xdr:spPr>
        <a:xfrm>
          <a:off x="4673600" y="138221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127726</xdr:rowOff>
    </xdr:from>
    <xdr:to>
      <xdr:col>24</xdr:col>
      <xdr:colOff>114300</xdr:colOff>
      <xdr:row>81</xdr:row>
      <xdr:rowOff>57876</xdr:rowOff>
    </xdr:to>
    <xdr:sp macro="" textlink="">
      <xdr:nvSpPr>
        <xdr:cNvPr id="278" name="フローチャート: 判断 277">
          <a:extLst>
            <a:ext uri="{FF2B5EF4-FFF2-40B4-BE49-F238E27FC236}">
              <a16:creationId xmlns:a16="http://schemas.microsoft.com/office/drawing/2014/main" id="{D798723E-BF35-4A6D-8A40-2DCE7836901D}"/>
            </a:ext>
          </a:extLst>
        </xdr:cNvPr>
        <xdr:cNvSpPr/>
      </xdr:nvSpPr>
      <xdr:spPr>
        <a:xfrm>
          <a:off x="4584700" y="1384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79" name="フローチャート: 判断 278">
          <a:extLst>
            <a:ext uri="{FF2B5EF4-FFF2-40B4-BE49-F238E27FC236}">
              <a16:creationId xmlns:a16="http://schemas.microsoft.com/office/drawing/2014/main" id="{5E30F0AF-D786-45F5-83A4-A24597927F6F}"/>
            </a:ext>
          </a:extLst>
        </xdr:cNvPr>
        <xdr:cNvSpPr/>
      </xdr:nvSpPr>
      <xdr:spPr>
        <a:xfrm>
          <a:off x="3746500" y="1374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155484</xdr:rowOff>
    </xdr:from>
    <xdr:to>
      <xdr:col>15</xdr:col>
      <xdr:colOff>101600</xdr:colOff>
      <xdr:row>80</xdr:row>
      <xdr:rowOff>85634</xdr:rowOff>
    </xdr:to>
    <xdr:sp macro="" textlink="">
      <xdr:nvSpPr>
        <xdr:cNvPr id="280" name="フローチャート: 判断 279">
          <a:extLst>
            <a:ext uri="{FF2B5EF4-FFF2-40B4-BE49-F238E27FC236}">
              <a16:creationId xmlns:a16="http://schemas.microsoft.com/office/drawing/2014/main" id="{C04B5C61-2B0C-4425-8DD8-2ED0D4074153}"/>
            </a:ext>
          </a:extLst>
        </xdr:cNvPr>
        <xdr:cNvSpPr/>
      </xdr:nvSpPr>
      <xdr:spPr>
        <a:xfrm>
          <a:off x="2857500" y="13700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28121</xdr:rowOff>
    </xdr:from>
    <xdr:to>
      <xdr:col>10</xdr:col>
      <xdr:colOff>165100</xdr:colOff>
      <xdr:row>79</xdr:row>
      <xdr:rowOff>129721</xdr:rowOff>
    </xdr:to>
    <xdr:sp macro="" textlink="">
      <xdr:nvSpPr>
        <xdr:cNvPr id="281" name="フローチャート: 判断 280">
          <a:extLst>
            <a:ext uri="{FF2B5EF4-FFF2-40B4-BE49-F238E27FC236}">
              <a16:creationId xmlns:a16="http://schemas.microsoft.com/office/drawing/2014/main" id="{9241BAD1-D57C-47F0-8B87-AD787A86727F}"/>
            </a:ext>
          </a:extLst>
        </xdr:cNvPr>
        <xdr:cNvSpPr/>
      </xdr:nvSpPr>
      <xdr:spPr>
        <a:xfrm>
          <a:off x="1968500" y="1357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34652</xdr:rowOff>
    </xdr:from>
    <xdr:to>
      <xdr:col>6</xdr:col>
      <xdr:colOff>38100</xdr:colOff>
      <xdr:row>79</xdr:row>
      <xdr:rowOff>136252</xdr:rowOff>
    </xdr:to>
    <xdr:sp macro="" textlink="">
      <xdr:nvSpPr>
        <xdr:cNvPr id="282" name="フローチャート: 判断 281">
          <a:extLst>
            <a:ext uri="{FF2B5EF4-FFF2-40B4-BE49-F238E27FC236}">
              <a16:creationId xmlns:a16="http://schemas.microsoft.com/office/drawing/2014/main" id="{C3FAE331-A5ED-4DEC-B725-E87D06C334A8}"/>
            </a:ext>
          </a:extLst>
        </xdr:cNvPr>
        <xdr:cNvSpPr/>
      </xdr:nvSpPr>
      <xdr:spPr>
        <a:xfrm>
          <a:off x="1079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757C96AE-96FA-4997-BDAF-3DC9D738D6D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2CC9CE7B-2E6E-48F6-B84A-9375CD3D27A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169D76C-15D8-4846-B337-9FE05B43FF3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4606BE1E-AE5A-46A1-8FEC-9C662FA56B5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323944D1-8C82-4B0E-93CC-FDB7BE988DE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82006</xdr:rowOff>
    </xdr:from>
    <xdr:to>
      <xdr:col>24</xdr:col>
      <xdr:colOff>114300</xdr:colOff>
      <xdr:row>79</xdr:row>
      <xdr:rowOff>12156</xdr:rowOff>
    </xdr:to>
    <xdr:sp macro="" textlink="">
      <xdr:nvSpPr>
        <xdr:cNvPr id="288" name="楕円 287">
          <a:extLst>
            <a:ext uri="{FF2B5EF4-FFF2-40B4-BE49-F238E27FC236}">
              <a16:creationId xmlns:a16="http://schemas.microsoft.com/office/drawing/2014/main" id="{4AB7D425-4404-4657-BEC7-A62AC1FF5D20}"/>
            </a:ext>
          </a:extLst>
        </xdr:cNvPr>
        <xdr:cNvSpPr/>
      </xdr:nvSpPr>
      <xdr:spPr>
        <a:xfrm>
          <a:off x="45847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35033</xdr:rowOff>
    </xdr:from>
    <xdr:ext cx="405111" cy="259045"/>
    <xdr:sp macro="" textlink="">
      <xdr:nvSpPr>
        <xdr:cNvPr id="289" name="【福祉施設】&#10;有形固定資産減価償却率該当値テキスト">
          <a:extLst>
            <a:ext uri="{FF2B5EF4-FFF2-40B4-BE49-F238E27FC236}">
              <a16:creationId xmlns:a16="http://schemas.microsoft.com/office/drawing/2014/main" id="{819FB3B5-5BF3-414D-8BDD-993386ABC598}"/>
            </a:ext>
          </a:extLst>
        </xdr:cNvPr>
        <xdr:cNvSpPr txBox="1"/>
      </xdr:nvSpPr>
      <xdr:spPr>
        <a:xfrm>
          <a:off x="4673600" y="13408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13426</xdr:rowOff>
    </xdr:from>
    <xdr:to>
      <xdr:col>20</xdr:col>
      <xdr:colOff>38100</xdr:colOff>
      <xdr:row>78</xdr:row>
      <xdr:rowOff>115026</xdr:rowOff>
    </xdr:to>
    <xdr:sp macro="" textlink="">
      <xdr:nvSpPr>
        <xdr:cNvPr id="290" name="楕円 289">
          <a:extLst>
            <a:ext uri="{FF2B5EF4-FFF2-40B4-BE49-F238E27FC236}">
              <a16:creationId xmlns:a16="http://schemas.microsoft.com/office/drawing/2014/main" id="{714BF25F-7DDD-4E4B-8C88-F2E1843A5FAD}"/>
            </a:ext>
          </a:extLst>
        </xdr:cNvPr>
        <xdr:cNvSpPr/>
      </xdr:nvSpPr>
      <xdr:spPr>
        <a:xfrm>
          <a:off x="3746500" y="1338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64226</xdr:rowOff>
    </xdr:from>
    <xdr:to>
      <xdr:col>24</xdr:col>
      <xdr:colOff>63500</xdr:colOff>
      <xdr:row>78</xdr:row>
      <xdr:rowOff>132806</xdr:rowOff>
    </xdr:to>
    <xdr:cxnSp macro="">
      <xdr:nvCxnSpPr>
        <xdr:cNvPr id="291" name="直線コネクタ 290">
          <a:extLst>
            <a:ext uri="{FF2B5EF4-FFF2-40B4-BE49-F238E27FC236}">
              <a16:creationId xmlns:a16="http://schemas.microsoft.com/office/drawing/2014/main" id="{643D4098-47BD-46B8-AF43-74098ED04940}"/>
            </a:ext>
          </a:extLst>
        </xdr:cNvPr>
        <xdr:cNvCxnSpPr/>
      </xdr:nvCxnSpPr>
      <xdr:spPr>
        <a:xfrm>
          <a:off x="3797300" y="13437326"/>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116295</xdr:rowOff>
    </xdr:from>
    <xdr:to>
      <xdr:col>15</xdr:col>
      <xdr:colOff>101600</xdr:colOff>
      <xdr:row>78</xdr:row>
      <xdr:rowOff>46445</xdr:rowOff>
    </xdr:to>
    <xdr:sp macro="" textlink="">
      <xdr:nvSpPr>
        <xdr:cNvPr id="292" name="楕円 291">
          <a:extLst>
            <a:ext uri="{FF2B5EF4-FFF2-40B4-BE49-F238E27FC236}">
              <a16:creationId xmlns:a16="http://schemas.microsoft.com/office/drawing/2014/main" id="{97257FF9-8A9A-49A4-BF77-6FB649D239DD}"/>
            </a:ext>
          </a:extLst>
        </xdr:cNvPr>
        <xdr:cNvSpPr/>
      </xdr:nvSpPr>
      <xdr:spPr>
        <a:xfrm>
          <a:off x="2857500" y="133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167095</xdr:rowOff>
    </xdr:from>
    <xdr:to>
      <xdr:col>19</xdr:col>
      <xdr:colOff>177800</xdr:colOff>
      <xdr:row>78</xdr:row>
      <xdr:rowOff>64226</xdr:rowOff>
    </xdr:to>
    <xdr:cxnSp macro="">
      <xdr:nvCxnSpPr>
        <xdr:cNvPr id="293" name="直線コネクタ 292">
          <a:extLst>
            <a:ext uri="{FF2B5EF4-FFF2-40B4-BE49-F238E27FC236}">
              <a16:creationId xmlns:a16="http://schemas.microsoft.com/office/drawing/2014/main" id="{1262A895-03A3-4EDA-96E7-EDF603B0F72F}"/>
            </a:ext>
          </a:extLst>
        </xdr:cNvPr>
        <xdr:cNvCxnSpPr/>
      </xdr:nvCxnSpPr>
      <xdr:spPr>
        <a:xfrm>
          <a:off x="2908300" y="13368745"/>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47716</xdr:rowOff>
    </xdr:from>
    <xdr:to>
      <xdr:col>10</xdr:col>
      <xdr:colOff>165100</xdr:colOff>
      <xdr:row>77</xdr:row>
      <xdr:rowOff>149316</xdr:rowOff>
    </xdr:to>
    <xdr:sp macro="" textlink="">
      <xdr:nvSpPr>
        <xdr:cNvPr id="294" name="楕円 293">
          <a:extLst>
            <a:ext uri="{FF2B5EF4-FFF2-40B4-BE49-F238E27FC236}">
              <a16:creationId xmlns:a16="http://schemas.microsoft.com/office/drawing/2014/main" id="{E301968A-8030-4390-A480-371C8D83DEB1}"/>
            </a:ext>
          </a:extLst>
        </xdr:cNvPr>
        <xdr:cNvSpPr/>
      </xdr:nvSpPr>
      <xdr:spPr>
        <a:xfrm>
          <a:off x="1968500" y="1324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98516</xdr:rowOff>
    </xdr:from>
    <xdr:to>
      <xdr:col>15</xdr:col>
      <xdr:colOff>50800</xdr:colOff>
      <xdr:row>77</xdr:row>
      <xdr:rowOff>167095</xdr:rowOff>
    </xdr:to>
    <xdr:cxnSp macro="">
      <xdr:nvCxnSpPr>
        <xdr:cNvPr id="295" name="直線コネクタ 294">
          <a:extLst>
            <a:ext uri="{FF2B5EF4-FFF2-40B4-BE49-F238E27FC236}">
              <a16:creationId xmlns:a16="http://schemas.microsoft.com/office/drawing/2014/main" id="{6134B6C8-D1DD-4CA4-8AA9-30932A968925}"/>
            </a:ext>
          </a:extLst>
        </xdr:cNvPr>
        <xdr:cNvCxnSpPr/>
      </xdr:nvCxnSpPr>
      <xdr:spPr>
        <a:xfrm>
          <a:off x="2019300" y="13300166"/>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125747</xdr:rowOff>
    </xdr:from>
    <xdr:ext cx="405111" cy="259045"/>
    <xdr:sp macro="" textlink="">
      <xdr:nvSpPr>
        <xdr:cNvPr id="296" name="n_1aveValue【福祉施設】&#10;有形固定資産減価償却率">
          <a:extLst>
            <a:ext uri="{FF2B5EF4-FFF2-40B4-BE49-F238E27FC236}">
              <a16:creationId xmlns:a16="http://schemas.microsoft.com/office/drawing/2014/main" id="{E84CB18C-AA72-4BFE-970C-B871B3866CD8}"/>
            </a:ext>
          </a:extLst>
        </xdr:cNvPr>
        <xdr:cNvSpPr txBox="1"/>
      </xdr:nvSpPr>
      <xdr:spPr>
        <a:xfrm>
          <a:off x="3582044" y="1384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76761</xdr:rowOff>
    </xdr:from>
    <xdr:ext cx="405111" cy="259045"/>
    <xdr:sp macro="" textlink="">
      <xdr:nvSpPr>
        <xdr:cNvPr id="297" name="n_2aveValue【福祉施設】&#10;有形固定資産減価償却率">
          <a:extLst>
            <a:ext uri="{FF2B5EF4-FFF2-40B4-BE49-F238E27FC236}">
              <a16:creationId xmlns:a16="http://schemas.microsoft.com/office/drawing/2014/main" id="{64DE1F6C-263B-47A1-9459-3A6E35A84D24}"/>
            </a:ext>
          </a:extLst>
        </xdr:cNvPr>
        <xdr:cNvSpPr txBox="1"/>
      </xdr:nvSpPr>
      <xdr:spPr>
        <a:xfrm>
          <a:off x="2705744" y="13792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120848</xdr:rowOff>
    </xdr:from>
    <xdr:ext cx="405111" cy="259045"/>
    <xdr:sp macro="" textlink="">
      <xdr:nvSpPr>
        <xdr:cNvPr id="298" name="n_3aveValue【福祉施設】&#10;有形固定資産減価償却率">
          <a:extLst>
            <a:ext uri="{FF2B5EF4-FFF2-40B4-BE49-F238E27FC236}">
              <a16:creationId xmlns:a16="http://schemas.microsoft.com/office/drawing/2014/main" id="{7F3C234D-842C-47D4-A3C1-A02C577B88B7}"/>
            </a:ext>
          </a:extLst>
        </xdr:cNvPr>
        <xdr:cNvSpPr txBox="1"/>
      </xdr:nvSpPr>
      <xdr:spPr>
        <a:xfrm>
          <a:off x="1816744" y="13665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152779</xdr:rowOff>
    </xdr:from>
    <xdr:ext cx="405111" cy="259045"/>
    <xdr:sp macro="" textlink="">
      <xdr:nvSpPr>
        <xdr:cNvPr id="299" name="n_4aveValue【福祉施設】&#10;有形固定資産減価償却率">
          <a:extLst>
            <a:ext uri="{FF2B5EF4-FFF2-40B4-BE49-F238E27FC236}">
              <a16:creationId xmlns:a16="http://schemas.microsoft.com/office/drawing/2014/main" id="{65333B8A-5940-419B-B6D1-AB19C9AD734C}"/>
            </a:ext>
          </a:extLst>
        </xdr:cNvPr>
        <xdr:cNvSpPr txBox="1"/>
      </xdr:nvSpPr>
      <xdr:spPr>
        <a:xfrm>
          <a:off x="9277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131553</xdr:rowOff>
    </xdr:from>
    <xdr:ext cx="405111" cy="259045"/>
    <xdr:sp macro="" textlink="">
      <xdr:nvSpPr>
        <xdr:cNvPr id="300" name="n_1mainValue【福祉施設】&#10;有形固定資産減価償却率">
          <a:extLst>
            <a:ext uri="{FF2B5EF4-FFF2-40B4-BE49-F238E27FC236}">
              <a16:creationId xmlns:a16="http://schemas.microsoft.com/office/drawing/2014/main" id="{3E834231-F567-423F-8C60-B2B4F4EE4F62}"/>
            </a:ext>
          </a:extLst>
        </xdr:cNvPr>
        <xdr:cNvSpPr txBox="1"/>
      </xdr:nvSpPr>
      <xdr:spPr>
        <a:xfrm>
          <a:off x="3582044" y="1316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62972</xdr:rowOff>
    </xdr:from>
    <xdr:ext cx="405111" cy="259045"/>
    <xdr:sp macro="" textlink="">
      <xdr:nvSpPr>
        <xdr:cNvPr id="301" name="n_2mainValue【福祉施設】&#10;有形固定資産減価償却率">
          <a:extLst>
            <a:ext uri="{FF2B5EF4-FFF2-40B4-BE49-F238E27FC236}">
              <a16:creationId xmlns:a16="http://schemas.microsoft.com/office/drawing/2014/main" id="{E9A72593-45C1-4ACC-BC63-2225B6A80FD3}"/>
            </a:ext>
          </a:extLst>
        </xdr:cNvPr>
        <xdr:cNvSpPr txBox="1"/>
      </xdr:nvSpPr>
      <xdr:spPr>
        <a:xfrm>
          <a:off x="2705744" y="13093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75</xdr:row>
      <xdr:rowOff>165843</xdr:rowOff>
    </xdr:from>
    <xdr:ext cx="405111" cy="259045"/>
    <xdr:sp macro="" textlink="">
      <xdr:nvSpPr>
        <xdr:cNvPr id="302" name="n_3mainValue【福祉施設】&#10;有形固定資産減価償却率">
          <a:extLst>
            <a:ext uri="{FF2B5EF4-FFF2-40B4-BE49-F238E27FC236}">
              <a16:creationId xmlns:a16="http://schemas.microsoft.com/office/drawing/2014/main" id="{681F66CB-0327-49AC-9E97-C53F24B29264}"/>
            </a:ext>
          </a:extLst>
        </xdr:cNvPr>
        <xdr:cNvSpPr txBox="1"/>
      </xdr:nvSpPr>
      <xdr:spPr>
        <a:xfrm>
          <a:off x="1816744" y="1302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9E310DBD-AF73-49F0-BE1F-33F94D143F5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74453BF5-3AA6-4C22-8C0F-2BB34F18896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E19D8BDD-D3DD-41AD-B32A-35B8B7F7399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1D185D19-33F7-48F9-A086-0982BCC3CFD5}"/>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9A77BD42-5AD7-4B6A-A7D5-F78BAD4D72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DCE40662-105D-4041-9B88-201399E0FD3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B482E894-B5E2-4B49-91F0-DD1535481F6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AD66B0D0-5317-4376-97B6-9CF20E9D51B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B77ECDB5-F73E-4ECB-9FBE-34DD5D66C3C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8FEE6F90-3833-47BF-BDCA-B6A25B002F1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87</xdr:row>
      <xdr:rowOff>38100</xdr:rowOff>
    </xdr:from>
    <xdr:to>
      <xdr:col>59</xdr:col>
      <xdr:colOff>50800</xdr:colOff>
      <xdr:row>87</xdr:row>
      <xdr:rowOff>38100</xdr:rowOff>
    </xdr:to>
    <xdr:cxnSp macro="">
      <xdr:nvCxnSpPr>
        <xdr:cNvPr id="313" name="直線コネクタ 312">
          <a:extLst>
            <a:ext uri="{FF2B5EF4-FFF2-40B4-BE49-F238E27FC236}">
              <a16:creationId xmlns:a16="http://schemas.microsoft.com/office/drawing/2014/main" id="{77D5CB59-F74F-41A2-99B3-A2080ED81257}"/>
            </a:ext>
          </a:extLst>
        </xdr:cNvPr>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67327</xdr:rowOff>
    </xdr:from>
    <xdr:ext cx="467179" cy="259045"/>
    <xdr:sp macro="" textlink="">
      <xdr:nvSpPr>
        <xdr:cNvPr id="314" name="テキスト ボックス 313">
          <a:extLst>
            <a:ext uri="{FF2B5EF4-FFF2-40B4-BE49-F238E27FC236}">
              <a16:creationId xmlns:a16="http://schemas.microsoft.com/office/drawing/2014/main" id="{09E6B8D0-E056-43D6-8200-AFB8142DB865}"/>
            </a:ext>
          </a:extLst>
        </xdr:cNvPr>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95250</xdr:rowOff>
    </xdr:from>
    <xdr:to>
      <xdr:col>59</xdr:col>
      <xdr:colOff>50800</xdr:colOff>
      <xdr:row>85</xdr:row>
      <xdr:rowOff>95250</xdr:rowOff>
    </xdr:to>
    <xdr:cxnSp macro="">
      <xdr:nvCxnSpPr>
        <xdr:cNvPr id="315" name="直線コネクタ 314">
          <a:extLst>
            <a:ext uri="{FF2B5EF4-FFF2-40B4-BE49-F238E27FC236}">
              <a16:creationId xmlns:a16="http://schemas.microsoft.com/office/drawing/2014/main" id="{2CE720B5-4BF5-42EE-8A56-8D331DB74EDE}"/>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16" name="テキスト ボックス 315">
          <a:extLst>
            <a:ext uri="{FF2B5EF4-FFF2-40B4-BE49-F238E27FC236}">
              <a16:creationId xmlns:a16="http://schemas.microsoft.com/office/drawing/2014/main" id="{08401F5D-55B0-4089-8542-9C949C08E5D6}"/>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152400</xdr:rowOff>
    </xdr:from>
    <xdr:to>
      <xdr:col>59</xdr:col>
      <xdr:colOff>50800</xdr:colOff>
      <xdr:row>83</xdr:row>
      <xdr:rowOff>152400</xdr:rowOff>
    </xdr:to>
    <xdr:cxnSp macro="">
      <xdr:nvCxnSpPr>
        <xdr:cNvPr id="317" name="直線コネクタ 316">
          <a:extLst>
            <a:ext uri="{FF2B5EF4-FFF2-40B4-BE49-F238E27FC236}">
              <a16:creationId xmlns:a16="http://schemas.microsoft.com/office/drawing/2014/main" id="{B950FB98-E1D1-4316-ADDF-EF65DAF8801A}"/>
            </a:ext>
          </a:extLst>
        </xdr:cNvPr>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10177</xdr:rowOff>
    </xdr:from>
    <xdr:ext cx="467179" cy="259045"/>
    <xdr:sp macro="" textlink="">
      <xdr:nvSpPr>
        <xdr:cNvPr id="318" name="テキスト ボックス 317">
          <a:extLst>
            <a:ext uri="{FF2B5EF4-FFF2-40B4-BE49-F238E27FC236}">
              <a16:creationId xmlns:a16="http://schemas.microsoft.com/office/drawing/2014/main" id="{6B9B1BEA-F54E-45B3-8291-1BEA2D6D694D}"/>
            </a:ext>
          </a:extLst>
        </xdr:cNvPr>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9" name="直線コネクタ 318">
          <a:extLst>
            <a:ext uri="{FF2B5EF4-FFF2-40B4-BE49-F238E27FC236}">
              <a16:creationId xmlns:a16="http://schemas.microsoft.com/office/drawing/2014/main" id="{4295B5DC-2D75-4F88-B050-0E9833DE00C3}"/>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0" name="テキスト ボックス 319">
          <a:extLst>
            <a:ext uri="{FF2B5EF4-FFF2-40B4-BE49-F238E27FC236}">
              <a16:creationId xmlns:a16="http://schemas.microsoft.com/office/drawing/2014/main" id="{7A9F67F9-A627-40A2-B195-88F4C5FFD07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95250</xdr:rowOff>
    </xdr:from>
    <xdr:to>
      <xdr:col>59</xdr:col>
      <xdr:colOff>50800</xdr:colOff>
      <xdr:row>80</xdr:row>
      <xdr:rowOff>95250</xdr:rowOff>
    </xdr:to>
    <xdr:cxnSp macro="">
      <xdr:nvCxnSpPr>
        <xdr:cNvPr id="321" name="直線コネクタ 320">
          <a:extLst>
            <a:ext uri="{FF2B5EF4-FFF2-40B4-BE49-F238E27FC236}">
              <a16:creationId xmlns:a16="http://schemas.microsoft.com/office/drawing/2014/main" id="{90D4E1DB-ECAC-435E-98C9-2B6756C7AE0E}"/>
            </a:ext>
          </a:extLst>
        </xdr:cNvPr>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124477</xdr:rowOff>
    </xdr:from>
    <xdr:ext cx="467179" cy="259045"/>
    <xdr:sp macro="" textlink="">
      <xdr:nvSpPr>
        <xdr:cNvPr id="322" name="テキスト ボックス 321">
          <a:extLst>
            <a:ext uri="{FF2B5EF4-FFF2-40B4-BE49-F238E27FC236}">
              <a16:creationId xmlns:a16="http://schemas.microsoft.com/office/drawing/2014/main" id="{3AEB988A-2A70-4B39-9C06-6CB0746BBE1A}"/>
            </a:ext>
          </a:extLst>
        </xdr:cNvPr>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3" name="直線コネクタ 322">
          <a:extLst>
            <a:ext uri="{FF2B5EF4-FFF2-40B4-BE49-F238E27FC236}">
              <a16:creationId xmlns:a16="http://schemas.microsoft.com/office/drawing/2014/main" id="{CB8F5E9E-5062-4DBC-84C0-E10ED023C597}"/>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4" name="テキスト ボックス 323">
          <a:extLst>
            <a:ext uri="{FF2B5EF4-FFF2-40B4-BE49-F238E27FC236}">
              <a16:creationId xmlns:a16="http://schemas.microsoft.com/office/drawing/2014/main" id="{ED40CE88-9A2D-47CD-9D24-4CBC865BF52D}"/>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38100</xdr:rowOff>
    </xdr:from>
    <xdr:to>
      <xdr:col>59</xdr:col>
      <xdr:colOff>50800</xdr:colOff>
      <xdr:row>77</xdr:row>
      <xdr:rowOff>38100</xdr:rowOff>
    </xdr:to>
    <xdr:cxnSp macro="">
      <xdr:nvCxnSpPr>
        <xdr:cNvPr id="325" name="直線コネクタ 324">
          <a:extLst>
            <a:ext uri="{FF2B5EF4-FFF2-40B4-BE49-F238E27FC236}">
              <a16:creationId xmlns:a16="http://schemas.microsoft.com/office/drawing/2014/main" id="{2B183468-1C29-458F-9206-C54B755E7EE9}"/>
            </a:ext>
          </a:extLst>
        </xdr:cNvPr>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67327</xdr:rowOff>
    </xdr:from>
    <xdr:ext cx="467179" cy="259045"/>
    <xdr:sp macro="" textlink="">
      <xdr:nvSpPr>
        <xdr:cNvPr id="326" name="テキスト ボックス 325">
          <a:extLst>
            <a:ext uri="{FF2B5EF4-FFF2-40B4-BE49-F238E27FC236}">
              <a16:creationId xmlns:a16="http://schemas.microsoft.com/office/drawing/2014/main" id="{A931B4A5-7159-436F-911E-8FA8866759F8}"/>
            </a:ext>
          </a:extLst>
        </xdr:cNvPr>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C9F8CD76-327E-41BF-B904-7F8970FC6D5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3D9A2BDD-EB24-4AD6-AC26-8B4D6D8686F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福祉施設】&#10;一人当たり面積グラフ枠">
          <a:extLst>
            <a:ext uri="{FF2B5EF4-FFF2-40B4-BE49-F238E27FC236}">
              <a16:creationId xmlns:a16="http://schemas.microsoft.com/office/drawing/2014/main" id="{0E42DBDF-02BA-4F6A-A722-CBD71AEF70D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47625</xdr:rowOff>
    </xdr:from>
    <xdr:to>
      <xdr:col>54</xdr:col>
      <xdr:colOff>189865</xdr:colOff>
      <xdr:row>86</xdr:row>
      <xdr:rowOff>38100</xdr:rowOff>
    </xdr:to>
    <xdr:cxnSp macro="">
      <xdr:nvCxnSpPr>
        <xdr:cNvPr id="330" name="直線コネクタ 329">
          <a:extLst>
            <a:ext uri="{FF2B5EF4-FFF2-40B4-BE49-F238E27FC236}">
              <a16:creationId xmlns:a16="http://schemas.microsoft.com/office/drawing/2014/main" id="{076ADB05-BBC7-480B-857C-EA52528EAEA9}"/>
            </a:ext>
          </a:extLst>
        </xdr:cNvPr>
        <xdr:cNvCxnSpPr/>
      </xdr:nvCxnSpPr>
      <xdr:spPr>
        <a:xfrm flipV="1">
          <a:off x="10476865" y="13420725"/>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31" name="【福祉施設】&#10;一人当たり面積最小値テキスト">
          <a:extLst>
            <a:ext uri="{FF2B5EF4-FFF2-40B4-BE49-F238E27FC236}">
              <a16:creationId xmlns:a16="http://schemas.microsoft.com/office/drawing/2014/main" id="{81F9EFA3-A606-4B2B-BCFB-AF2768BC7D6D}"/>
            </a:ext>
          </a:extLst>
        </xdr:cNvPr>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32" name="直線コネクタ 331">
          <a:extLst>
            <a:ext uri="{FF2B5EF4-FFF2-40B4-BE49-F238E27FC236}">
              <a16:creationId xmlns:a16="http://schemas.microsoft.com/office/drawing/2014/main" id="{1142D6CE-A21A-4A90-8A3E-963F5167CB61}"/>
            </a:ext>
          </a:extLst>
        </xdr:cNvPr>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165752</xdr:rowOff>
    </xdr:from>
    <xdr:ext cx="469744" cy="259045"/>
    <xdr:sp macro="" textlink="">
      <xdr:nvSpPr>
        <xdr:cNvPr id="333" name="【福祉施設】&#10;一人当たり面積最大値テキスト">
          <a:extLst>
            <a:ext uri="{FF2B5EF4-FFF2-40B4-BE49-F238E27FC236}">
              <a16:creationId xmlns:a16="http://schemas.microsoft.com/office/drawing/2014/main" id="{EBD54988-85BF-4126-A4FF-79BAB03C28EF}"/>
            </a:ext>
          </a:extLst>
        </xdr:cNvPr>
        <xdr:cNvSpPr txBox="1"/>
      </xdr:nvSpPr>
      <xdr:spPr>
        <a:xfrm>
          <a:off x="10515600" y="1319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47625</xdr:rowOff>
    </xdr:from>
    <xdr:to>
      <xdr:col>55</xdr:col>
      <xdr:colOff>88900</xdr:colOff>
      <xdr:row>78</xdr:row>
      <xdr:rowOff>47625</xdr:rowOff>
    </xdr:to>
    <xdr:cxnSp macro="">
      <xdr:nvCxnSpPr>
        <xdr:cNvPr id="334" name="直線コネクタ 333">
          <a:extLst>
            <a:ext uri="{FF2B5EF4-FFF2-40B4-BE49-F238E27FC236}">
              <a16:creationId xmlns:a16="http://schemas.microsoft.com/office/drawing/2014/main" id="{7088674B-0051-466A-ABC1-4A70F1393C2D}"/>
            </a:ext>
          </a:extLst>
        </xdr:cNvPr>
        <xdr:cNvCxnSpPr/>
      </xdr:nvCxnSpPr>
      <xdr:spPr>
        <a:xfrm>
          <a:off x="10388600" y="134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41927</xdr:rowOff>
    </xdr:from>
    <xdr:ext cx="469744" cy="259045"/>
    <xdr:sp macro="" textlink="">
      <xdr:nvSpPr>
        <xdr:cNvPr id="335" name="【福祉施設】&#10;一人当たり面積平均値テキスト">
          <a:extLst>
            <a:ext uri="{FF2B5EF4-FFF2-40B4-BE49-F238E27FC236}">
              <a16:creationId xmlns:a16="http://schemas.microsoft.com/office/drawing/2014/main" id="{A0AE1873-A39F-4D6E-945F-06E2B5843561}"/>
            </a:ext>
          </a:extLst>
        </xdr:cNvPr>
        <xdr:cNvSpPr txBox="1"/>
      </xdr:nvSpPr>
      <xdr:spPr>
        <a:xfrm>
          <a:off x="10515600" y="14100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63500</xdr:rowOff>
    </xdr:from>
    <xdr:to>
      <xdr:col>55</xdr:col>
      <xdr:colOff>50800</xdr:colOff>
      <xdr:row>82</xdr:row>
      <xdr:rowOff>165100</xdr:rowOff>
    </xdr:to>
    <xdr:sp macro="" textlink="">
      <xdr:nvSpPr>
        <xdr:cNvPr id="336" name="フローチャート: 判断 335">
          <a:extLst>
            <a:ext uri="{FF2B5EF4-FFF2-40B4-BE49-F238E27FC236}">
              <a16:creationId xmlns:a16="http://schemas.microsoft.com/office/drawing/2014/main" id="{28DB0569-EE39-48AA-AE03-182505533051}"/>
            </a:ext>
          </a:extLst>
        </xdr:cNvPr>
        <xdr:cNvSpPr/>
      </xdr:nvSpPr>
      <xdr:spPr>
        <a:xfrm>
          <a:off x="10426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15875</xdr:rowOff>
    </xdr:from>
    <xdr:to>
      <xdr:col>50</xdr:col>
      <xdr:colOff>165100</xdr:colOff>
      <xdr:row>82</xdr:row>
      <xdr:rowOff>117475</xdr:rowOff>
    </xdr:to>
    <xdr:sp macro="" textlink="">
      <xdr:nvSpPr>
        <xdr:cNvPr id="337" name="フローチャート: 判断 336">
          <a:extLst>
            <a:ext uri="{FF2B5EF4-FFF2-40B4-BE49-F238E27FC236}">
              <a16:creationId xmlns:a16="http://schemas.microsoft.com/office/drawing/2014/main" id="{1F9FD485-86A0-460A-B75F-B42FD7747C1D}"/>
            </a:ext>
          </a:extLst>
        </xdr:cNvPr>
        <xdr:cNvSpPr/>
      </xdr:nvSpPr>
      <xdr:spPr>
        <a:xfrm>
          <a:off x="9588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38" name="フローチャート: 判断 337">
          <a:extLst>
            <a:ext uri="{FF2B5EF4-FFF2-40B4-BE49-F238E27FC236}">
              <a16:creationId xmlns:a16="http://schemas.microsoft.com/office/drawing/2014/main" id="{70F734AF-2799-4620-AC54-113BF70436C9}"/>
            </a:ext>
          </a:extLst>
        </xdr:cNvPr>
        <xdr:cNvSpPr/>
      </xdr:nvSpPr>
      <xdr:spPr>
        <a:xfrm>
          <a:off x="869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158750</xdr:rowOff>
    </xdr:from>
    <xdr:to>
      <xdr:col>41</xdr:col>
      <xdr:colOff>101600</xdr:colOff>
      <xdr:row>82</xdr:row>
      <xdr:rowOff>88900</xdr:rowOff>
    </xdr:to>
    <xdr:sp macro="" textlink="">
      <xdr:nvSpPr>
        <xdr:cNvPr id="339" name="フローチャート: 判断 338">
          <a:extLst>
            <a:ext uri="{FF2B5EF4-FFF2-40B4-BE49-F238E27FC236}">
              <a16:creationId xmlns:a16="http://schemas.microsoft.com/office/drawing/2014/main" id="{2C6612E0-DBAC-456B-B3DB-51DD62A30EEC}"/>
            </a:ext>
          </a:extLst>
        </xdr:cNvPr>
        <xdr:cNvSpPr/>
      </xdr:nvSpPr>
      <xdr:spPr>
        <a:xfrm>
          <a:off x="7810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15875</xdr:rowOff>
    </xdr:from>
    <xdr:to>
      <xdr:col>36</xdr:col>
      <xdr:colOff>165100</xdr:colOff>
      <xdr:row>82</xdr:row>
      <xdr:rowOff>117475</xdr:rowOff>
    </xdr:to>
    <xdr:sp macro="" textlink="">
      <xdr:nvSpPr>
        <xdr:cNvPr id="340" name="フローチャート: 判断 339">
          <a:extLst>
            <a:ext uri="{FF2B5EF4-FFF2-40B4-BE49-F238E27FC236}">
              <a16:creationId xmlns:a16="http://schemas.microsoft.com/office/drawing/2014/main" id="{E755B877-5D26-41EE-AE84-504E7E1E66F1}"/>
            </a:ext>
          </a:extLst>
        </xdr:cNvPr>
        <xdr:cNvSpPr/>
      </xdr:nvSpPr>
      <xdr:spPr>
        <a:xfrm>
          <a:off x="692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3065D34-FEA2-4241-9D96-C58C34A9F77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D7D1C9BC-7B42-4F73-9CD5-957FC5BAA0C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DA9AA79-3FA0-46F9-AD50-9E40263DCE37}"/>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7F456D3D-D429-4BB9-BAD3-9F5256F446D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10CECAC-3FCE-4992-83A6-6CB712326C8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168275</xdr:rowOff>
    </xdr:from>
    <xdr:to>
      <xdr:col>55</xdr:col>
      <xdr:colOff>50800</xdr:colOff>
      <xdr:row>81</xdr:row>
      <xdr:rowOff>98425</xdr:rowOff>
    </xdr:to>
    <xdr:sp macro="" textlink="">
      <xdr:nvSpPr>
        <xdr:cNvPr id="346" name="楕円 345">
          <a:extLst>
            <a:ext uri="{FF2B5EF4-FFF2-40B4-BE49-F238E27FC236}">
              <a16:creationId xmlns:a16="http://schemas.microsoft.com/office/drawing/2014/main" id="{EC6FEA1B-7AE0-4C60-8AA6-41A5CD907B98}"/>
            </a:ext>
          </a:extLst>
        </xdr:cNvPr>
        <xdr:cNvSpPr/>
      </xdr:nvSpPr>
      <xdr:spPr>
        <a:xfrm>
          <a:off x="104267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19702</xdr:rowOff>
    </xdr:from>
    <xdr:ext cx="469744" cy="259045"/>
    <xdr:sp macro="" textlink="">
      <xdr:nvSpPr>
        <xdr:cNvPr id="347" name="【福祉施設】&#10;一人当たり面積該当値テキスト">
          <a:extLst>
            <a:ext uri="{FF2B5EF4-FFF2-40B4-BE49-F238E27FC236}">
              <a16:creationId xmlns:a16="http://schemas.microsoft.com/office/drawing/2014/main" id="{5A54FF91-6C83-4AFE-915F-94DBD6ADFDAE}"/>
            </a:ext>
          </a:extLst>
        </xdr:cNvPr>
        <xdr:cNvSpPr txBox="1"/>
      </xdr:nvSpPr>
      <xdr:spPr>
        <a:xfrm>
          <a:off x="10515600" y="1373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168275</xdr:rowOff>
    </xdr:from>
    <xdr:to>
      <xdr:col>50</xdr:col>
      <xdr:colOff>165100</xdr:colOff>
      <xdr:row>81</xdr:row>
      <xdr:rowOff>98425</xdr:rowOff>
    </xdr:to>
    <xdr:sp macro="" textlink="">
      <xdr:nvSpPr>
        <xdr:cNvPr id="348" name="楕円 347">
          <a:extLst>
            <a:ext uri="{FF2B5EF4-FFF2-40B4-BE49-F238E27FC236}">
              <a16:creationId xmlns:a16="http://schemas.microsoft.com/office/drawing/2014/main" id="{EBC79C5A-BDD2-4241-9210-B0B68AE6FA2B}"/>
            </a:ext>
          </a:extLst>
        </xdr:cNvPr>
        <xdr:cNvSpPr/>
      </xdr:nvSpPr>
      <xdr:spPr>
        <a:xfrm>
          <a:off x="9588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47625</xdr:rowOff>
    </xdr:from>
    <xdr:to>
      <xdr:col>55</xdr:col>
      <xdr:colOff>0</xdr:colOff>
      <xdr:row>81</xdr:row>
      <xdr:rowOff>47625</xdr:rowOff>
    </xdr:to>
    <xdr:cxnSp macro="">
      <xdr:nvCxnSpPr>
        <xdr:cNvPr id="349" name="直線コネクタ 348">
          <a:extLst>
            <a:ext uri="{FF2B5EF4-FFF2-40B4-BE49-F238E27FC236}">
              <a16:creationId xmlns:a16="http://schemas.microsoft.com/office/drawing/2014/main" id="{94764D17-9C41-4E1B-AC30-7107F24BD8D5}"/>
            </a:ext>
          </a:extLst>
        </xdr:cNvPr>
        <xdr:cNvCxnSpPr/>
      </xdr:nvCxnSpPr>
      <xdr:spPr>
        <a:xfrm>
          <a:off x="9639300" y="139350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168275</xdr:rowOff>
    </xdr:from>
    <xdr:to>
      <xdr:col>46</xdr:col>
      <xdr:colOff>38100</xdr:colOff>
      <xdr:row>81</xdr:row>
      <xdr:rowOff>98425</xdr:rowOff>
    </xdr:to>
    <xdr:sp macro="" textlink="">
      <xdr:nvSpPr>
        <xdr:cNvPr id="350" name="楕円 349">
          <a:extLst>
            <a:ext uri="{FF2B5EF4-FFF2-40B4-BE49-F238E27FC236}">
              <a16:creationId xmlns:a16="http://schemas.microsoft.com/office/drawing/2014/main" id="{57664571-AF25-47F8-8716-0868D94A1F76}"/>
            </a:ext>
          </a:extLst>
        </xdr:cNvPr>
        <xdr:cNvSpPr/>
      </xdr:nvSpPr>
      <xdr:spPr>
        <a:xfrm>
          <a:off x="8699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47625</xdr:rowOff>
    </xdr:from>
    <xdr:to>
      <xdr:col>50</xdr:col>
      <xdr:colOff>114300</xdr:colOff>
      <xdr:row>81</xdr:row>
      <xdr:rowOff>47625</xdr:rowOff>
    </xdr:to>
    <xdr:cxnSp macro="">
      <xdr:nvCxnSpPr>
        <xdr:cNvPr id="351" name="直線コネクタ 350">
          <a:extLst>
            <a:ext uri="{FF2B5EF4-FFF2-40B4-BE49-F238E27FC236}">
              <a16:creationId xmlns:a16="http://schemas.microsoft.com/office/drawing/2014/main" id="{2697CB4B-3005-4CA8-BE93-3149262CEE58}"/>
            </a:ext>
          </a:extLst>
        </xdr:cNvPr>
        <xdr:cNvCxnSpPr/>
      </xdr:nvCxnSpPr>
      <xdr:spPr>
        <a:xfrm>
          <a:off x="8750300" y="13935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168275</xdr:rowOff>
    </xdr:from>
    <xdr:to>
      <xdr:col>41</xdr:col>
      <xdr:colOff>101600</xdr:colOff>
      <xdr:row>81</xdr:row>
      <xdr:rowOff>98425</xdr:rowOff>
    </xdr:to>
    <xdr:sp macro="" textlink="">
      <xdr:nvSpPr>
        <xdr:cNvPr id="352" name="楕円 351">
          <a:extLst>
            <a:ext uri="{FF2B5EF4-FFF2-40B4-BE49-F238E27FC236}">
              <a16:creationId xmlns:a16="http://schemas.microsoft.com/office/drawing/2014/main" id="{849F8CED-B87D-44C1-ACA1-7C2F1142C7A2}"/>
            </a:ext>
          </a:extLst>
        </xdr:cNvPr>
        <xdr:cNvSpPr/>
      </xdr:nvSpPr>
      <xdr:spPr>
        <a:xfrm>
          <a:off x="7810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47625</xdr:rowOff>
    </xdr:from>
    <xdr:to>
      <xdr:col>45</xdr:col>
      <xdr:colOff>177800</xdr:colOff>
      <xdr:row>81</xdr:row>
      <xdr:rowOff>47625</xdr:rowOff>
    </xdr:to>
    <xdr:cxnSp macro="">
      <xdr:nvCxnSpPr>
        <xdr:cNvPr id="353" name="直線コネクタ 352">
          <a:extLst>
            <a:ext uri="{FF2B5EF4-FFF2-40B4-BE49-F238E27FC236}">
              <a16:creationId xmlns:a16="http://schemas.microsoft.com/office/drawing/2014/main" id="{3DC5AD03-BE2B-4CEA-B9B5-AC8E20D84E5F}"/>
            </a:ext>
          </a:extLst>
        </xdr:cNvPr>
        <xdr:cNvCxnSpPr/>
      </xdr:nvCxnSpPr>
      <xdr:spPr>
        <a:xfrm>
          <a:off x="7861300" y="139350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108602</xdr:rowOff>
    </xdr:from>
    <xdr:ext cx="469744" cy="259045"/>
    <xdr:sp macro="" textlink="">
      <xdr:nvSpPr>
        <xdr:cNvPr id="354" name="n_1aveValue【福祉施設】&#10;一人当たり面積">
          <a:extLst>
            <a:ext uri="{FF2B5EF4-FFF2-40B4-BE49-F238E27FC236}">
              <a16:creationId xmlns:a16="http://schemas.microsoft.com/office/drawing/2014/main" id="{1E06B884-70EC-4FDB-9E08-18ED5297D766}"/>
            </a:ext>
          </a:extLst>
        </xdr:cNvPr>
        <xdr:cNvSpPr txBox="1"/>
      </xdr:nvSpPr>
      <xdr:spPr>
        <a:xfrm>
          <a:off x="9391727" y="1416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118127</xdr:rowOff>
    </xdr:from>
    <xdr:ext cx="469744" cy="259045"/>
    <xdr:sp macro="" textlink="">
      <xdr:nvSpPr>
        <xdr:cNvPr id="355" name="n_2aveValue【福祉施設】&#10;一人当たり面積">
          <a:extLst>
            <a:ext uri="{FF2B5EF4-FFF2-40B4-BE49-F238E27FC236}">
              <a16:creationId xmlns:a16="http://schemas.microsoft.com/office/drawing/2014/main" id="{4FE94799-9574-4B19-94AF-E73EBD9B7BEA}"/>
            </a:ext>
          </a:extLst>
        </xdr:cNvPr>
        <xdr:cNvSpPr txBox="1"/>
      </xdr:nvSpPr>
      <xdr:spPr>
        <a:xfrm>
          <a:off x="8515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80027</xdr:rowOff>
    </xdr:from>
    <xdr:ext cx="469744" cy="259045"/>
    <xdr:sp macro="" textlink="">
      <xdr:nvSpPr>
        <xdr:cNvPr id="356" name="n_3aveValue【福祉施設】&#10;一人当たり面積">
          <a:extLst>
            <a:ext uri="{FF2B5EF4-FFF2-40B4-BE49-F238E27FC236}">
              <a16:creationId xmlns:a16="http://schemas.microsoft.com/office/drawing/2014/main" id="{C7FAE560-6993-4E6B-ABC1-98EA3A2FD333}"/>
            </a:ext>
          </a:extLst>
        </xdr:cNvPr>
        <xdr:cNvSpPr txBox="1"/>
      </xdr:nvSpPr>
      <xdr:spPr>
        <a:xfrm>
          <a:off x="7626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134002</xdr:rowOff>
    </xdr:from>
    <xdr:ext cx="469744" cy="259045"/>
    <xdr:sp macro="" textlink="">
      <xdr:nvSpPr>
        <xdr:cNvPr id="357" name="n_4aveValue【福祉施設】&#10;一人当たり面積">
          <a:extLst>
            <a:ext uri="{FF2B5EF4-FFF2-40B4-BE49-F238E27FC236}">
              <a16:creationId xmlns:a16="http://schemas.microsoft.com/office/drawing/2014/main" id="{671CF854-08BE-4692-8D22-1369B5129587}"/>
            </a:ext>
          </a:extLst>
        </xdr:cNvPr>
        <xdr:cNvSpPr txBox="1"/>
      </xdr:nvSpPr>
      <xdr:spPr>
        <a:xfrm>
          <a:off x="6737427" y="13850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114952</xdr:rowOff>
    </xdr:from>
    <xdr:ext cx="469744" cy="259045"/>
    <xdr:sp macro="" textlink="">
      <xdr:nvSpPr>
        <xdr:cNvPr id="358" name="n_1mainValue【福祉施設】&#10;一人当たり面積">
          <a:extLst>
            <a:ext uri="{FF2B5EF4-FFF2-40B4-BE49-F238E27FC236}">
              <a16:creationId xmlns:a16="http://schemas.microsoft.com/office/drawing/2014/main" id="{CDEEE959-3E8B-4669-A75B-09929E523D05}"/>
            </a:ext>
          </a:extLst>
        </xdr:cNvPr>
        <xdr:cNvSpPr txBox="1"/>
      </xdr:nvSpPr>
      <xdr:spPr>
        <a:xfrm>
          <a:off x="93917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114952</xdr:rowOff>
    </xdr:from>
    <xdr:ext cx="469744" cy="259045"/>
    <xdr:sp macro="" textlink="">
      <xdr:nvSpPr>
        <xdr:cNvPr id="359" name="n_2mainValue【福祉施設】&#10;一人当たり面積">
          <a:extLst>
            <a:ext uri="{FF2B5EF4-FFF2-40B4-BE49-F238E27FC236}">
              <a16:creationId xmlns:a16="http://schemas.microsoft.com/office/drawing/2014/main" id="{36E53302-A5D5-4AD6-8B80-E18D76A8190C}"/>
            </a:ext>
          </a:extLst>
        </xdr:cNvPr>
        <xdr:cNvSpPr txBox="1"/>
      </xdr:nvSpPr>
      <xdr:spPr>
        <a:xfrm>
          <a:off x="85154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114952</xdr:rowOff>
    </xdr:from>
    <xdr:ext cx="469744" cy="259045"/>
    <xdr:sp macro="" textlink="">
      <xdr:nvSpPr>
        <xdr:cNvPr id="360" name="n_3mainValue【福祉施設】&#10;一人当たり面積">
          <a:extLst>
            <a:ext uri="{FF2B5EF4-FFF2-40B4-BE49-F238E27FC236}">
              <a16:creationId xmlns:a16="http://schemas.microsoft.com/office/drawing/2014/main" id="{E67F10F7-87F6-4C1A-8483-964570A66601}"/>
            </a:ext>
          </a:extLst>
        </xdr:cNvPr>
        <xdr:cNvSpPr txBox="1"/>
      </xdr:nvSpPr>
      <xdr:spPr>
        <a:xfrm>
          <a:off x="7626427" y="1365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1" name="正方形/長方形 360">
          <a:extLst>
            <a:ext uri="{FF2B5EF4-FFF2-40B4-BE49-F238E27FC236}">
              <a16:creationId xmlns:a16="http://schemas.microsoft.com/office/drawing/2014/main" id="{F87C4B7E-8E30-48E5-872C-B41E7E13EE9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2" name="正方形/長方形 361">
          <a:extLst>
            <a:ext uri="{FF2B5EF4-FFF2-40B4-BE49-F238E27FC236}">
              <a16:creationId xmlns:a16="http://schemas.microsoft.com/office/drawing/2014/main" id="{7E28D8BF-37F3-41E6-BB00-A5E92DE18A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3" name="正方形/長方形 362">
          <a:extLst>
            <a:ext uri="{FF2B5EF4-FFF2-40B4-BE49-F238E27FC236}">
              <a16:creationId xmlns:a16="http://schemas.microsoft.com/office/drawing/2014/main" id="{A170687E-FD85-4342-960B-4B407B11EAE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4" name="正方形/長方形 363">
          <a:extLst>
            <a:ext uri="{FF2B5EF4-FFF2-40B4-BE49-F238E27FC236}">
              <a16:creationId xmlns:a16="http://schemas.microsoft.com/office/drawing/2014/main" id="{8107289B-ECD9-41D9-ABF4-38ED6A6EE79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5" name="正方形/長方形 364">
          <a:extLst>
            <a:ext uri="{FF2B5EF4-FFF2-40B4-BE49-F238E27FC236}">
              <a16:creationId xmlns:a16="http://schemas.microsoft.com/office/drawing/2014/main" id="{16FA7732-F8D9-493C-AD09-50EC0AA9F2E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6" name="正方形/長方形 365">
          <a:extLst>
            <a:ext uri="{FF2B5EF4-FFF2-40B4-BE49-F238E27FC236}">
              <a16:creationId xmlns:a16="http://schemas.microsoft.com/office/drawing/2014/main" id="{E0384A33-4476-4CED-945A-D6CED172679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7" name="正方形/長方形 366">
          <a:extLst>
            <a:ext uri="{FF2B5EF4-FFF2-40B4-BE49-F238E27FC236}">
              <a16:creationId xmlns:a16="http://schemas.microsoft.com/office/drawing/2014/main" id="{85244C12-5E30-4355-8785-50EAA4FD3A23}"/>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8" name="正方形/長方形 367">
          <a:extLst>
            <a:ext uri="{FF2B5EF4-FFF2-40B4-BE49-F238E27FC236}">
              <a16:creationId xmlns:a16="http://schemas.microsoft.com/office/drawing/2014/main" id="{94F6CD2F-4ED8-4D3C-B9EC-1B5BAE0947D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9" name="テキスト ボックス 368">
          <a:extLst>
            <a:ext uri="{FF2B5EF4-FFF2-40B4-BE49-F238E27FC236}">
              <a16:creationId xmlns:a16="http://schemas.microsoft.com/office/drawing/2014/main" id="{5FF6B067-AA50-4558-B165-B5A1233FC75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70" name="直線コネクタ 369">
          <a:extLst>
            <a:ext uri="{FF2B5EF4-FFF2-40B4-BE49-F238E27FC236}">
              <a16:creationId xmlns:a16="http://schemas.microsoft.com/office/drawing/2014/main" id="{4A3F49AB-1C4A-42D7-B6E8-CE31F9C99F8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71" name="テキスト ボックス 370">
          <a:extLst>
            <a:ext uri="{FF2B5EF4-FFF2-40B4-BE49-F238E27FC236}">
              <a16:creationId xmlns:a16="http://schemas.microsoft.com/office/drawing/2014/main" id="{D4D69C24-207F-4AEC-9650-766E34DA6F6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2" name="直線コネクタ 371">
          <a:extLst>
            <a:ext uri="{FF2B5EF4-FFF2-40B4-BE49-F238E27FC236}">
              <a16:creationId xmlns:a16="http://schemas.microsoft.com/office/drawing/2014/main" id="{4732FC93-0D58-446A-8586-F4D3602871A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3" name="テキスト ボックス 372">
          <a:extLst>
            <a:ext uri="{FF2B5EF4-FFF2-40B4-BE49-F238E27FC236}">
              <a16:creationId xmlns:a16="http://schemas.microsoft.com/office/drawing/2014/main" id="{F3AD3D19-93B5-400E-BF1A-7BBCCF8E62E3}"/>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4" name="直線コネクタ 373">
          <a:extLst>
            <a:ext uri="{FF2B5EF4-FFF2-40B4-BE49-F238E27FC236}">
              <a16:creationId xmlns:a16="http://schemas.microsoft.com/office/drawing/2014/main" id="{0251D198-77FE-450F-AB5F-166265231FAC}"/>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5" name="テキスト ボックス 374">
          <a:extLst>
            <a:ext uri="{FF2B5EF4-FFF2-40B4-BE49-F238E27FC236}">
              <a16:creationId xmlns:a16="http://schemas.microsoft.com/office/drawing/2014/main" id="{1661A378-D1DD-4F53-9DF6-A038F7A8B92A}"/>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6" name="直線コネクタ 375">
          <a:extLst>
            <a:ext uri="{FF2B5EF4-FFF2-40B4-BE49-F238E27FC236}">
              <a16:creationId xmlns:a16="http://schemas.microsoft.com/office/drawing/2014/main" id="{13CF4063-0257-4120-A3E1-AFAC4F3C68E6}"/>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7" name="テキスト ボックス 376">
          <a:extLst>
            <a:ext uri="{FF2B5EF4-FFF2-40B4-BE49-F238E27FC236}">
              <a16:creationId xmlns:a16="http://schemas.microsoft.com/office/drawing/2014/main" id="{90B658D3-8C63-4AAD-BF6F-8302755B9B4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8" name="直線コネクタ 377">
          <a:extLst>
            <a:ext uri="{FF2B5EF4-FFF2-40B4-BE49-F238E27FC236}">
              <a16:creationId xmlns:a16="http://schemas.microsoft.com/office/drawing/2014/main" id="{3ED55749-9A50-4F4D-9E7B-6F70AB83B5C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9" name="テキスト ボックス 378">
          <a:extLst>
            <a:ext uri="{FF2B5EF4-FFF2-40B4-BE49-F238E27FC236}">
              <a16:creationId xmlns:a16="http://schemas.microsoft.com/office/drawing/2014/main" id="{CF99BC75-6C65-47B0-8508-A26718DD4D5D}"/>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80" name="直線コネクタ 379">
          <a:extLst>
            <a:ext uri="{FF2B5EF4-FFF2-40B4-BE49-F238E27FC236}">
              <a16:creationId xmlns:a16="http://schemas.microsoft.com/office/drawing/2014/main" id="{1C660057-4FA6-4910-B3B8-9DD19EE55E83}"/>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81" name="テキスト ボックス 380">
          <a:extLst>
            <a:ext uri="{FF2B5EF4-FFF2-40B4-BE49-F238E27FC236}">
              <a16:creationId xmlns:a16="http://schemas.microsoft.com/office/drawing/2014/main" id="{66327852-FC61-4218-A5E8-0ED1EC4AAD5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2" name="直線コネクタ 381">
          <a:extLst>
            <a:ext uri="{FF2B5EF4-FFF2-40B4-BE49-F238E27FC236}">
              <a16:creationId xmlns:a16="http://schemas.microsoft.com/office/drawing/2014/main" id="{72711899-FC46-4061-ADB8-EC8E8346EA82}"/>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3" name="テキスト ボックス 382">
          <a:extLst>
            <a:ext uri="{FF2B5EF4-FFF2-40B4-BE49-F238E27FC236}">
              <a16:creationId xmlns:a16="http://schemas.microsoft.com/office/drawing/2014/main" id="{3F3E6D7C-D500-4DF3-8B1E-513E123BA3DD}"/>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4" name="直線コネクタ 383">
          <a:extLst>
            <a:ext uri="{FF2B5EF4-FFF2-40B4-BE49-F238E27FC236}">
              <a16:creationId xmlns:a16="http://schemas.microsoft.com/office/drawing/2014/main" id="{112C68F2-FA6D-454B-A670-2706EDB63C8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市民会館】&#10;有形固定資産減価償却率グラフ枠">
          <a:extLst>
            <a:ext uri="{FF2B5EF4-FFF2-40B4-BE49-F238E27FC236}">
              <a16:creationId xmlns:a16="http://schemas.microsoft.com/office/drawing/2014/main" id="{E1EA6557-DF29-4E31-9DA3-1506FE59F4CC}"/>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152944</xdr:rowOff>
    </xdr:from>
    <xdr:to>
      <xdr:col>24</xdr:col>
      <xdr:colOff>62865</xdr:colOff>
      <xdr:row>109</xdr:row>
      <xdr:rowOff>30480</xdr:rowOff>
    </xdr:to>
    <xdr:cxnSp macro="">
      <xdr:nvCxnSpPr>
        <xdr:cNvPr id="386" name="直線コネクタ 385">
          <a:extLst>
            <a:ext uri="{FF2B5EF4-FFF2-40B4-BE49-F238E27FC236}">
              <a16:creationId xmlns:a16="http://schemas.microsoft.com/office/drawing/2014/main" id="{436802E5-0131-4AD4-8ECE-067CC034280F}"/>
            </a:ext>
          </a:extLst>
        </xdr:cNvPr>
        <xdr:cNvCxnSpPr/>
      </xdr:nvCxnSpPr>
      <xdr:spPr>
        <a:xfrm flipV="1">
          <a:off x="4634865" y="17297944"/>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387" name="【市民会館】&#10;有形固定資産減価償却率最小値テキスト">
          <a:extLst>
            <a:ext uri="{FF2B5EF4-FFF2-40B4-BE49-F238E27FC236}">
              <a16:creationId xmlns:a16="http://schemas.microsoft.com/office/drawing/2014/main" id="{D48BCD6F-35E0-45ED-8F71-05ECC104981F}"/>
            </a:ext>
          </a:extLst>
        </xdr:cNvPr>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388" name="直線コネクタ 387">
          <a:extLst>
            <a:ext uri="{FF2B5EF4-FFF2-40B4-BE49-F238E27FC236}">
              <a16:creationId xmlns:a16="http://schemas.microsoft.com/office/drawing/2014/main" id="{B9A45288-A5CF-4A0A-A44C-A1E623C22D60}"/>
            </a:ext>
          </a:extLst>
        </xdr:cNvPr>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99621</xdr:rowOff>
    </xdr:from>
    <xdr:ext cx="405111" cy="259045"/>
    <xdr:sp macro="" textlink="">
      <xdr:nvSpPr>
        <xdr:cNvPr id="389" name="【市民会館】&#10;有形固定資産減価償却率最大値テキスト">
          <a:extLst>
            <a:ext uri="{FF2B5EF4-FFF2-40B4-BE49-F238E27FC236}">
              <a16:creationId xmlns:a16="http://schemas.microsoft.com/office/drawing/2014/main" id="{67D27D4C-D2B3-4003-B9BE-C6DAB6999A1A}"/>
            </a:ext>
          </a:extLst>
        </xdr:cNvPr>
        <xdr:cNvSpPr txBox="1"/>
      </xdr:nvSpPr>
      <xdr:spPr>
        <a:xfrm>
          <a:off x="4673600" y="1707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152944</xdr:rowOff>
    </xdr:from>
    <xdr:to>
      <xdr:col>24</xdr:col>
      <xdr:colOff>152400</xdr:colOff>
      <xdr:row>100</xdr:row>
      <xdr:rowOff>152944</xdr:rowOff>
    </xdr:to>
    <xdr:cxnSp macro="">
      <xdr:nvCxnSpPr>
        <xdr:cNvPr id="390" name="直線コネクタ 389">
          <a:extLst>
            <a:ext uri="{FF2B5EF4-FFF2-40B4-BE49-F238E27FC236}">
              <a16:creationId xmlns:a16="http://schemas.microsoft.com/office/drawing/2014/main" id="{4C66D154-2F34-44CA-A194-56D0436ADEB1}"/>
            </a:ext>
          </a:extLst>
        </xdr:cNvPr>
        <xdr:cNvCxnSpPr/>
      </xdr:nvCxnSpPr>
      <xdr:spPr>
        <a:xfrm>
          <a:off x="4546600" y="1729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64606</xdr:rowOff>
    </xdr:from>
    <xdr:ext cx="405111" cy="259045"/>
    <xdr:sp macro="" textlink="">
      <xdr:nvSpPr>
        <xdr:cNvPr id="391" name="【市民会館】&#10;有形固定資産減価償却率平均値テキスト">
          <a:extLst>
            <a:ext uri="{FF2B5EF4-FFF2-40B4-BE49-F238E27FC236}">
              <a16:creationId xmlns:a16="http://schemas.microsoft.com/office/drawing/2014/main" id="{FF76E088-0F02-4CC7-A2F0-3FD057B562DC}"/>
            </a:ext>
          </a:extLst>
        </xdr:cNvPr>
        <xdr:cNvSpPr txBox="1"/>
      </xdr:nvSpPr>
      <xdr:spPr>
        <a:xfrm>
          <a:off x="4673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41729</xdr:rowOff>
    </xdr:from>
    <xdr:to>
      <xdr:col>24</xdr:col>
      <xdr:colOff>114300</xdr:colOff>
      <xdr:row>104</xdr:row>
      <xdr:rowOff>143329</xdr:rowOff>
    </xdr:to>
    <xdr:sp macro="" textlink="">
      <xdr:nvSpPr>
        <xdr:cNvPr id="392" name="フローチャート: 判断 391">
          <a:extLst>
            <a:ext uri="{FF2B5EF4-FFF2-40B4-BE49-F238E27FC236}">
              <a16:creationId xmlns:a16="http://schemas.microsoft.com/office/drawing/2014/main" id="{E02A4E77-FDDE-4355-9FEB-F2EB455EF3F3}"/>
            </a:ext>
          </a:extLst>
        </xdr:cNvPr>
        <xdr:cNvSpPr/>
      </xdr:nvSpPr>
      <xdr:spPr>
        <a:xfrm>
          <a:off x="4584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4173</xdr:rowOff>
    </xdr:from>
    <xdr:to>
      <xdr:col>20</xdr:col>
      <xdr:colOff>38100</xdr:colOff>
      <xdr:row>104</xdr:row>
      <xdr:rowOff>105773</xdr:rowOff>
    </xdr:to>
    <xdr:sp macro="" textlink="">
      <xdr:nvSpPr>
        <xdr:cNvPr id="393" name="フローチャート: 判断 392">
          <a:extLst>
            <a:ext uri="{FF2B5EF4-FFF2-40B4-BE49-F238E27FC236}">
              <a16:creationId xmlns:a16="http://schemas.microsoft.com/office/drawing/2014/main" id="{91FEA840-3C2C-4996-8F07-87133D02B1E3}"/>
            </a:ext>
          </a:extLst>
        </xdr:cNvPr>
        <xdr:cNvSpPr/>
      </xdr:nvSpPr>
      <xdr:spPr>
        <a:xfrm>
          <a:off x="3746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146231</xdr:rowOff>
    </xdr:from>
    <xdr:to>
      <xdr:col>15</xdr:col>
      <xdr:colOff>101600</xdr:colOff>
      <xdr:row>104</xdr:row>
      <xdr:rowOff>76381</xdr:rowOff>
    </xdr:to>
    <xdr:sp macro="" textlink="">
      <xdr:nvSpPr>
        <xdr:cNvPr id="394" name="フローチャート: 判断 393">
          <a:extLst>
            <a:ext uri="{FF2B5EF4-FFF2-40B4-BE49-F238E27FC236}">
              <a16:creationId xmlns:a16="http://schemas.microsoft.com/office/drawing/2014/main" id="{9C62A91B-7D44-4244-8916-079296921682}"/>
            </a:ext>
          </a:extLst>
        </xdr:cNvPr>
        <xdr:cNvSpPr/>
      </xdr:nvSpPr>
      <xdr:spPr>
        <a:xfrm>
          <a:off x="2857500" y="1780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95" name="フローチャート: 判断 394">
          <a:extLst>
            <a:ext uri="{FF2B5EF4-FFF2-40B4-BE49-F238E27FC236}">
              <a16:creationId xmlns:a16="http://schemas.microsoft.com/office/drawing/2014/main" id="{9767512D-C92F-474E-B38F-877A2E6930CB}"/>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396" name="フローチャート: 判断 395">
          <a:extLst>
            <a:ext uri="{FF2B5EF4-FFF2-40B4-BE49-F238E27FC236}">
              <a16:creationId xmlns:a16="http://schemas.microsoft.com/office/drawing/2014/main" id="{3EE5FA49-532B-4C4A-BCEF-65AB63A0DFC7}"/>
            </a:ext>
          </a:extLst>
        </xdr:cNvPr>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AF0BB263-27A5-48FC-B178-8B4A70CF71C8}"/>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85ADD819-22A0-4A28-A91C-C08EED226DE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777809C6-B518-49D2-A360-824C82615FB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00" name="テキスト ボックス 399">
          <a:extLst>
            <a:ext uri="{FF2B5EF4-FFF2-40B4-BE49-F238E27FC236}">
              <a16:creationId xmlns:a16="http://schemas.microsoft.com/office/drawing/2014/main" id="{085A23E4-903E-4E6E-9E5D-29038E1CB97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01" name="テキスト ボックス 400">
          <a:extLst>
            <a:ext uri="{FF2B5EF4-FFF2-40B4-BE49-F238E27FC236}">
              <a16:creationId xmlns:a16="http://schemas.microsoft.com/office/drawing/2014/main" id="{C6280D87-2570-4259-A1F4-5192D8FE3C0D}"/>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120106</xdr:rowOff>
    </xdr:from>
    <xdr:to>
      <xdr:col>24</xdr:col>
      <xdr:colOff>114300</xdr:colOff>
      <xdr:row>105</xdr:row>
      <xdr:rowOff>50256</xdr:rowOff>
    </xdr:to>
    <xdr:sp macro="" textlink="">
      <xdr:nvSpPr>
        <xdr:cNvPr id="402" name="楕円 401">
          <a:extLst>
            <a:ext uri="{FF2B5EF4-FFF2-40B4-BE49-F238E27FC236}">
              <a16:creationId xmlns:a16="http://schemas.microsoft.com/office/drawing/2014/main" id="{DC8AF4EC-DAE5-4004-95E0-A0A781F907FB}"/>
            </a:ext>
          </a:extLst>
        </xdr:cNvPr>
        <xdr:cNvSpPr/>
      </xdr:nvSpPr>
      <xdr:spPr>
        <a:xfrm>
          <a:off x="4584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98533</xdr:rowOff>
    </xdr:from>
    <xdr:ext cx="405111" cy="259045"/>
    <xdr:sp macro="" textlink="">
      <xdr:nvSpPr>
        <xdr:cNvPr id="403" name="【市民会館】&#10;有形固定資産減価償却率該当値テキスト">
          <a:extLst>
            <a:ext uri="{FF2B5EF4-FFF2-40B4-BE49-F238E27FC236}">
              <a16:creationId xmlns:a16="http://schemas.microsoft.com/office/drawing/2014/main" id="{B2DB5C04-D26A-4FE3-9043-EBA55A5F9D4E}"/>
            </a:ext>
          </a:extLst>
        </xdr:cNvPr>
        <xdr:cNvSpPr txBox="1"/>
      </xdr:nvSpPr>
      <xdr:spPr>
        <a:xfrm>
          <a:off x="4673600"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85816</xdr:rowOff>
    </xdr:from>
    <xdr:to>
      <xdr:col>20</xdr:col>
      <xdr:colOff>38100</xdr:colOff>
      <xdr:row>105</xdr:row>
      <xdr:rowOff>15966</xdr:rowOff>
    </xdr:to>
    <xdr:sp macro="" textlink="">
      <xdr:nvSpPr>
        <xdr:cNvPr id="404" name="楕円 403">
          <a:extLst>
            <a:ext uri="{FF2B5EF4-FFF2-40B4-BE49-F238E27FC236}">
              <a16:creationId xmlns:a16="http://schemas.microsoft.com/office/drawing/2014/main" id="{B60A16BD-D8E1-455D-AF73-C56C1FF98097}"/>
            </a:ext>
          </a:extLst>
        </xdr:cNvPr>
        <xdr:cNvSpPr/>
      </xdr:nvSpPr>
      <xdr:spPr>
        <a:xfrm>
          <a:off x="3746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136616</xdr:rowOff>
    </xdr:from>
    <xdr:to>
      <xdr:col>24</xdr:col>
      <xdr:colOff>63500</xdr:colOff>
      <xdr:row>104</xdr:row>
      <xdr:rowOff>170906</xdr:rowOff>
    </xdr:to>
    <xdr:cxnSp macro="">
      <xdr:nvCxnSpPr>
        <xdr:cNvPr id="405" name="直線コネクタ 404">
          <a:extLst>
            <a:ext uri="{FF2B5EF4-FFF2-40B4-BE49-F238E27FC236}">
              <a16:creationId xmlns:a16="http://schemas.microsoft.com/office/drawing/2014/main" id="{8852BC87-1B95-4398-96F7-DD21E854B064}"/>
            </a:ext>
          </a:extLst>
        </xdr:cNvPr>
        <xdr:cNvCxnSpPr/>
      </xdr:nvCxnSpPr>
      <xdr:spPr>
        <a:xfrm>
          <a:off x="3797300" y="1796741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51526</xdr:rowOff>
    </xdr:from>
    <xdr:to>
      <xdr:col>15</xdr:col>
      <xdr:colOff>101600</xdr:colOff>
      <xdr:row>104</xdr:row>
      <xdr:rowOff>153126</xdr:rowOff>
    </xdr:to>
    <xdr:sp macro="" textlink="">
      <xdr:nvSpPr>
        <xdr:cNvPr id="406" name="楕円 405">
          <a:extLst>
            <a:ext uri="{FF2B5EF4-FFF2-40B4-BE49-F238E27FC236}">
              <a16:creationId xmlns:a16="http://schemas.microsoft.com/office/drawing/2014/main" id="{385DAC87-C6CF-4DF8-8EED-6D5ECDD881F3}"/>
            </a:ext>
          </a:extLst>
        </xdr:cNvPr>
        <xdr:cNvSpPr/>
      </xdr:nvSpPr>
      <xdr:spPr>
        <a:xfrm>
          <a:off x="2857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102326</xdr:rowOff>
    </xdr:from>
    <xdr:to>
      <xdr:col>19</xdr:col>
      <xdr:colOff>177800</xdr:colOff>
      <xdr:row>104</xdr:row>
      <xdr:rowOff>136616</xdr:rowOff>
    </xdr:to>
    <xdr:cxnSp macro="">
      <xdr:nvCxnSpPr>
        <xdr:cNvPr id="407" name="直線コネクタ 406">
          <a:extLst>
            <a:ext uri="{FF2B5EF4-FFF2-40B4-BE49-F238E27FC236}">
              <a16:creationId xmlns:a16="http://schemas.microsoft.com/office/drawing/2014/main" id="{D4B2DD2F-B684-405B-AA78-55BD9A66BEEC}"/>
            </a:ext>
          </a:extLst>
        </xdr:cNvPr>
        <xdr:cNvCxnSpPr/>
      </xdr:nvCxnSpPr>
      <xdr:spPr>
        <a:xfrm>
          <a:off x="2908300" y="179331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408" name="楕円 407">
          <a:extLst>
            <a:ext uri="{FF2B5EF4-FFF2-40B4-BE49-F238E27FC236}">
              <a16:creationId xmlns:a16="http://schemas.microsoft.com/office/drawing/2014/main" id="{24471720-0357-4689-8F9F-520448EC101F}"/>
            </a:ext>
          </a:extLst>
        </xdr:cNvPr>
        <xdr:cNvSpPr/>
      </xdr:nvSpPr>
      <xdr:spPr>
        <a:xfrm>
          <a:off x="1968500" y="1784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68036</xdr:rowOff>
    </xdr:from>
    <xdr:to>
      <xdr:col>15</xdr:col>
      <xdr:colOff>50800</xdr:colOff>
      <xdr:row>104</xdr:row>
      <xdr:rowOff>102326</xdr:rowOff>
    </xdr:to>
    <xdr:cxnSp macro="">
      <xdr:nvCxnSpPr>
        <xdr:cNvPr id="409" name="直線コネクタ 408">
          <a:extLst>
            <a:ext uri="{FF2B5EF4-FFF2-40B4-BE49-F238E27FC236}">
              <a16:creationId xmlns:a16="http://schemas.microsoft.com/office/drawing/2014/main" id="{DF1A78E4-54C9-4470-99AD-EB462612E28D}"/>
            </a:ext>
          </a:extLst>
        </xdr:cNvPr>
        <xdr:cNvCxnSpPr/>
      </xdr:nvCxnSpPr>
      <xdr:spPr>
        <a:xfrm>
          <a:off x="2019300" y="1789883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122300</xdr:rowOff>
    </xdr:from>
    <xdr:ext cx="405111" cy="259045"/>
    <xdr:sp macro="" textlink="">
      <xdr:nvSpPr>
        <xdr:cNvPr id="410" name="n_1aveValue【市民会館】&#10;有形固定資産減価償却率">
          <a:extLst>
            <a:ext uri="{FF2B5EF4-FFF2-40B4-BE49-F238E27FC236}">
              <a16:creationId xmlns:a16="http://schemas.microsoft.com/office/drawing/2014/main" id="{F86CFD02-1208-4814-B857-A98F7151FC22}"/>
            </a:ext>
          </a:extLst>
        </xdr:cNvPr>
        <xdr:cNvSpPr txBox="1"/>
      </xdr:nvSpPr>
      <xdr:spPr>
        <a:xfrm>
          <a:off x="35820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92908</xdr:rowOff>
    </xdr:from>
    <xdr:ext cx="405111" cy="259045"/>
    <xdr:sp macro="" textlink="">
      <xdr:nvSpPr>
        <xdr:cNvPr id="411" name="n_2aveValue【市民会館】&#10;有形固定資産減価償却率">
          <a:extLst>
            <a:ext uri="{FF2B5EF4-FFF2-40B4-BE49-F238E27FC236}">
              <a16:creationId xmlns:a16="http://schemas.microsoft.com/office/drawing/2014/main" id="{F0C5E682-46DC-42A6-934A-4D0BAB23F09B}"/>
            </a:ext>
          </a:extLst>
        </xdr:cNvPr>
        <xdr:cNvSpPr txBox="1"/>
      </xdr:nvSpPr>
      <xdr:spPr>
        <a:xfrm>
          <a:off x="2705744" y="1758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412" name="n_3aveValue【市民会館】&#10;有形固定資産減価償却率">
          <a:extLst>
            <a:ext uri="{FF2B5EF4-FFF2-40B4-BE49-F238E27FC236}">
              <a16:creationId xmlns:a16="http://schemas.microsoft.com/office/drawing/2014/main" id="{317BF0B8-40A4-49C5-974E-F2C52FADE5F6}"/>
            </a:ext>
          </a:extLst>
        </xdr:cNvPr>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413" name="n_4aveValue【市民会館】&#10;有形固定資産減価償却率">
          <a:extLst>
            <a:ext uri="{FF2B5EF4-FFF2-40B4-BE49-F238E27FC236}">
              <a16:creationId xmlns:a16="http://schemas.microsoft.com/office/drawing/2014/main" id="{C84C4207-D293-4A19-9DCA-D63D7ACDDF22}"/>
            </a:ext>
          </a:extLst>
        </xdr:cNvPr>
        <xdr:cNvSpPr txBox="1"/>
      </xdr:nvSpPr>
      <xdr:spPr>
        <a:xfrm>
          <a:off x="927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7093</xdr:rowOff>
    </xdr:from>
    <xdr:ext cx="405111" cy="259045"/>
    <xdr:sp macro="" textlink="">
      <xdr:nvSpPr>
        <xdr:cNvPr id="414" name="n_1mainValue【市民会館】&#10;有形固定資産減価償却率">
          <a:extLst>
            <a:ext uri="{FF2B5EF4-FFF2-40B4-BE49-F238E27FC236}">
              <a16:creationId xmlns:a16="http://schemas.microsoft.com/office/drawing/2014/main" id="{26DC5DA9-0528-4474-A44E-84520879FAA5}"/>
            </a:ext>
          </a:extLst>
        </xdr:cNvPr>
        <xdr:cNvSpPr txBox="1"/>
      </xdr:nvSpPr>
      <xdr:spPr>
        <a:xfrm>
          <a:off x="35820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144253</xdr:rowOff>
    </xdr:from>
    <xdr:ext cx="405111" cy="259045"/>
    <xdr:sp macro="" textlink="">
      <xdr:nvSpPr>
        <xdr:cNvPr id="415" name="n_2mainValue【市民会館】&#10;有形固定資産減価償却率">
          <a:extLst>
            <a:ext uri="{FF2B5EF4-FFF2-40B4-BE49-F238E27FC236}">
              <a16:creationId xmlns:a16="http://schemas.microsoft.com/office/drawing/2014/main" id="{DE778C77-A3C3-46FB-9E28-7DF0EC65F9D7}"/>
            </a:ext>
          </a:extLst>
        </xdr:cNvPr>
        <xdr:cNvSpPr txBox="1"/>
      </xdr:nvSpPr>
      <xdr:spPr>
        <a:xfrm>
          <a:off x="2705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135363</xdr:rowOff>
    </xdr:from>
    <xdr:ext cx="405111" cy="259045"/>
    <xdr:sp macro="" textlink="">
      <xdr:nvSpPr>
        <xdr:cNvPr id="416" name="n_3mainValue【市民会館】&#10;有形固定資産減価償却率">
          <a:extLst>
            <a:ext uri="{FF2B5EF4-FFF2-40B4-BE49-F238E27FC236}">
              <a16:creationId xmlns:a16="http://schemas.microsoft.com/office/drawing/2014/main" id="{D2E70BFC-D1D5-419E-859B-7A745876F6D8}"/>
            </a:ext>
          </a:extLst>
        </xdr:cNvPr>
        <xdr:cNvSpPr txBox="1"/>
      </xdr:nvSpPr>
      <xdr:spPr>
        <a:xfrm>
          <a:off x="1816744" y="1762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7" name="正方形/長方形 416">
          <a:extLst>
            <a:ext uri="{FF2B5EF4-FFF2-40B4-BE49-F238E27FC236}">
              <a16:creationId xmlns:a16="http://schemas.microsoft.com/office/drawing/2014/main" id="{FED3DFDB-85E2-4686-AA5D-3E9B34360DB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8" name="正方形/長方形 417">
          <a:extLst>
            <a:ext uri="{FF2B5EF4-FFF2-40B4-BE49-F238E27FC236}">
              <a16:creationId xmlns:a16="http://schemas.microsoft.com/office/drawing/2014/main" id="{645DF5A8-8FCA-4618-BD9B-6A6D2C874AF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9" name="正方形/長方形 418">
          <a:extLst>
            <a:ext uri="{FF2B5EF4-FFF2-40B4-BE49-F238E27FC236}">
              <a16:creationId xmlns:a16="http://schemas.microsoft.com/office/drawing/2014/main" id="{E94CCFAE-4C3C-4DFC-A68B-F8678CB14F45}"/>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0" name="正方形/長方形 419">
          <a:extLst>
            <a:ext uri="{FF2B5EF4-FFF2-40B4-BE49-F238E27FC236}">
              <a16:creationId xmlns:a16="http://schemas.microsoft.com/office/drawing/2014/main" id="{9A0BC502-E2E9-49F9-9919-4AA04986EE7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1" name="正方形/長方形 420">
          <a:extLst>
            <a:ext uri="{FF2B5EF4-FFF2-40B4-BE49-F238E27FC236}">
              <a16:creationId xmlns:a16="http://schemas.microsoft.com/office/drawing/2014/main" id="{D2E062E3-FAF9-48C8-9234-DA66FD8EC58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2" name="正方形/長方形 421">
          <a:extLst>
            <a:ext uri="{FF2B5EF4-FFF2-40B4-BE49-F238E27FC236}">
              <a16:creationId xmlns:a16="http://schemas.microsoft.com/office/drawing/2014/main" id="{4F00B88F-A37A-46B8-850E-6E83547B3F3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3" name="正方形/長方形 422">
          <a:extLst>
            <a:ext uri="{FF2B5EF4-FFF2-40B4-BE49-F238E27FC236}">
              <a16:creationId xmlns:a16="http://schemas.microsoft.com/office/drawing/2014/main" id="{6A70F1D5-109F-4E60-AC85-23B229D3187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4" name="正方形/長方形 423">
          <a:extLst>
            <a:ext uri="{FF2B5EF4-FFF2-40B4-BE49-F238E27FC236}">
              <a16:creationId xmlns:a16="http://schemas.microsoft.com/office/drawing/2014/main" id="{6157367F-0383-4753-9A05-F9BE2E473CFC}"/>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5" name="テキスト ボックス 424">
          <a:extLst>
            <a:ext uri="{FF2B5EF4-FFF2-40B4-BE49-F238E27FC236}">
              <a16:creationId xmlns:a16="http://schemas.microsoft.com/office/drawing/2014/main" id="{7AFA258A-9CD5-46DE-B13D-8675F97AD5B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6" name="直線コネクタ 425">
          <a:extLst>
            <a:ext uri="{FF2B5EF4-FFF2-40B4-BE49-F238E27FC236}">
              <a16:creationId xmlns:a16="http://schemas.microsoft.com/office/drawing/2014/main" id="{5E98FE8A-6EAE-46AC-A5DB-F198A7E5FCFD}"/>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7" name="直線コネクタ 426">
          <a:extLst>
            <a:ext uri="{FF2B5EF4-FFF2-40B4-BE49-F238E27FC236}">
              <a16:creationId xmlns:a16="http://schemas.microsoft.com/office/drawing/2014/main" id="{83D04088-7A1E-4EE1-9D47-783EE252CFCF}"/>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28" name="テキスト ボックス 427">
          <a:extLst>
            <a:ext uri="{FF2B5EF4-FFF2-40B4-BE49-F238E27FC236}">
              <a16:creationId xmlns:a16="http://schemas.microsoft.com/office/drawing/2014/main" id="{008D9A21-57C2-44B9-B444-BABBCAD35FD3}"/>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9" name="直線コネクタ 428">
          <a:extLst>
            <a:ext uri="{FF2B5EF4-FFF2-40B4-BE49-F238E27FC236}">
              <a16:creationId xmlns:a16="http://schemas.microsoft.com/office/drawing/2014/main" id="{CECCDF88-BF7F-4576-8DD6-EC5A6FF9FC8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30" name="テキスト ボックス 429">
          <a:extLst>
            <a:ext uri="{FF2B5EF4-FFF2-40B4-BE49-F238E27FC236}">
              <a16:creationId xmlns:a16="http://schemas.microsoft.com/office/drawing/2014/main" id="{19AF8C55-0B58-47E8-A903-388306B0D80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31" name="直線コネクタ 430">
          <a:extLst>
            <a:ext uri="{FF2B5EF4-FFF2-40B4-BE49-F238E27FC236}">
              <a16:creationId xmlns:a16="http://schemas.microsoft.com/office/drawing/2014/main" id="{F01952C1-E987-4EAE-AFF0-2969569BE01C}"/>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32" name="テキスト ボックス 431">
          <a:extLst>
            <a:ext uri="{FF2B5EF4-FFF2-40B4-BE49-F238E27FC236}">
              <a16:creationId xmlns:a16="http://schemas.microsoft.com/office/drawing/2014/main" id="{FB7D2288-BA09-45ED-B341-075FB04B3888}"/>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33" name="直線コネクタ 432">
          <a:extLst>
            <a:ext uri="{FF2B5EF4-FFF2-40B4-BE49-F238E27FC236}">
              <a16:creationId xmlns:a16="http://schemas.microsoft.com/office/drawing/2014/main" id="{A1C5D431-2374-4F61-9419-8194410B2864}"/>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34" name="テキスト ボックス 433">
          <a:extLst>
            <a:ext uri="{FF2B5EF4-FFF2-40B4-BE49-F238E27FC236}">
              <a16:creationId xmlns:a16="http://schemas.microsoft.com/office/drawing/2014/main" id="{A6B0FC6C-BCD3-42AE-850F-4AD13D0EBAB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35" name="直線コネクタ 434">
          <a:extLst>
            <a:ext uri="{FF2B5EF4-FFF2-40B4-BE49-F238E27FC236}">
              <a16:creationId xmlns:a16="http://schemas.microsoft.com/office/drawing/2014/main" id="{5FD758E9-7311-440E-B697-2734B853DD6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36" name="テキスト ボックス 435">
          <a:extLst>
            <a:ext uri="{FF2B5EF4-FFF2-40B4-BE49-F238E27FC236}">
              <a16:creationId xmlns:a16="http://schemas.microsoft.com/office/drawing/2014/main" id="{4FF4DE1D-BF5B-4897-BA75-DE80E805F60C}"/>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7" name="直線コネクタ 436">
          <a:extLst>
            <a:ext uri="{FF2B5EF4-FFF2-40B4-BE49-F238E27FC236}">
              <a16:creationId xmlns:a16="http://schemas.microsoft.com/office/drawing/2014/main" id="{B41A5B5C-B14C-4C39-8CC2-EC3FB2F0617C}"/>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8" name="テキスト ボックス 437">
          <a:extLst>
            <a:ext uri="{FF2B5EF4-FFF2-40B4-BE49-F238E27FC236}">
              <a16:creationId xmlns:a16="http://schemas.microsoft.com/office/drawing/2014/main" id="{A0785959-88AD-4801-8A8B-0E156390581D}"/>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9" name="【市民会館】&#10;一人当たり面積グラフ枠">
          <a:extLst>
            <a:ext uri="{FF2B5EF4-FFF2-40B4-BE49-F238E27FC236}">
              <a16:creationId xmlns:a16="http://schemas.microsoft.com/office/drawing/2014/main" id="{5DF1AA80-D984-4026-8A04-464D05B422DB}"/>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83820</xdr:rowOff>
    </xdr:from>
    <xdr:to>
      <xdr:col>54</xdr:col>
      <xdr:colOff>189865</xdr:colOff>
      <xdr:row>107</xdr:row>
      <xdr:rowOff>57150</xdr:rowOff>
    </xdr:to>
    <xdr:cxnSp macro="">
      <xdr:nvCxnSpPr>
        <xdr:cNvPr id="440" name="直線コネクタ 439">
          <a:extLst>
            <a:ext uri="{FF2B5EF4-FFF2-40B4-BE49-F238E27FC236}">
              <a16:creationId xmlns:a16="http://schemas.microsoft.com/office/drawing/2014/main" id="{2F080208-9BC3-440D-91D6-492709723D19}"/>
            </a:ext>
          </a:extLst>
        </xdr:cNvPr>
        <xdr:cNvCxnSpPr/>
      </xdr:nvCxnSpPr>
      <xdr:spPr>
        <a:xfrm flipV="1">
          <a:off x="10476865" y="172288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60977</xdr:rowOff>
    </xdr:from>
    <xdr:ext cx="469744" cy="259045"/>
    <xdr:sp macro="" textlink="">
      <xdr:nvSpPr>
        <xdr:cNvPr id="441" name="【市民会館】&#10;一人当たり面積最小値テキスト">
          <a:extLst>
            <a:ext uri="{FF2B5EF4-FFF2-40B4-BE49-F238E27FC236}">
              <a16:creationId xmlns:a16="http://schemas.microsoft.com/office/drawing/2014/main" id="{E3FBEE11-6B37-43E6-A411-9E873D495094}"/>
            </a:ext>
          </a:extLst>
        </xdr:cNvPr>
        <xdr:cNvSpPr txBox="1"/>
      </xdr:nvSpPr>
      <xdr:spPr>
        <a:xfrm>
          <a:off x="10515600" y="184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57150</xdr:rowOff>
    </xdr:from>
    <xdr:to>
      <xdr:col>55</xdr:col>
      <xdr:colOff>88900</xdr:colOff>
      <xdr:row>107</xdr:row>
      <xdr:rowOff>57150</xdr:rowOff>
    </xdr:to>
    <xdr:cxnSp macro="">
      <xdr:nvCxnSpPr>
        <xdr:cNvPr id="442" name="直線コネクタ 441">
          <a:extLst>
            <a:ext uri="{FF2B5EF4-FFF2-40B4-BE49-F238E27FC236}">
              <a16:creationId xmlns:a16="http://schemas.microsoft.com/office/drawing/2014/main" id="{3FA709DE-7AE8-4743-A0F0-55F8C18FA04B}"/>
            </a:ext>
          </a:extLst>
        </xdr:cNvPr>
        <xdr:cNvCxnSpPr/>
      </xdr:nvCxnSpPr>
      <xdr:spPr>
        <a:xfrm>
          <a:off x="10388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30497</xdr:rowOff>
    </xdr:from>
    <xdr:ext cx="469744" cy="259045"/>
    <xdr:sp macro="" textlink="">
      <xdr:nvSpPr>
        <xdr:cNvPr id="443" name="【市民会館】&#10;一人当たり面積最大値テキスト">
          <a:extLst>
            <a:ext uri="{FF2B5EF4-FFF2-40B4-BE49-F238E27FC236}">
              <a16:creationId xmlns:a16="http://schemas.microsoft.com/office/drawing/2014/main" id="{B6C08985-F839-4601-AB71-F23031FA754E}"/>
            </a:ext>
          </a:extLst>
        </xdr:cNvPr>
        <xdr:cNvSpPr txBox="1"/>
      </xdr:nvSpPr>
      <xdr:spPr>
        <a:xfrm>
          <a:off x="10515600" y="1700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83820</xdr:rowOff>
    </xdr:from>
    <xdr:to>
      <xdr:col>55</xdr:col>
      <xdr:colOff>88900</xdr:colOff>
      <xdr:row>100</xdr:row>
      <xdr:rowOff>83820</xdr:rowOff>
    </xdr:to>
    <xdr:cxnSp macro="">
      <xdr:nvCxnSpPr>
        <xdr:cNvPr id="444" name="直線コネクタ 443">
          <a:extLst>
            <a:ext uri="{FF2B5EF4-FFF2-40B4-BE49-F238E27FC236}">
              <a16:creationId xmlns:a16="http://schemas.microsoft.com/office/drawing/2014/main" id="{43979AF9-C07D-4A19-BD99-20EE3386B501}"/>
            </a:ext>
          </a:extLst>
        </xdr:cNvPr>
        <xdr:cNvCxnSpPr/>
      </xdr:nvCxnSpPr>
      <xdr:spPr>
        <a:xfrm>
          <a:off x="10388600" y="1722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162577</xdr:rowOff>
    </xdr:from>
    <xdr:ext cx="469744" cy="259045"/>
    <xdr:sp macro="" textlink="">
      <xdr:nvSpPr>
        <xdr:cNvPr id="445" name="【市民会館】&#10;一人当たり面積平均値テキスト">
          <a:extLst>
            <a:ext uri="{FF2B5EF4-FFF2-40B4-BE49-F238E27FC236}">
              <a16:creationId xmlns:a16="http://schemas.microsoft.com/office/drawing/2014/main" id="{2131BA0B-7264-4FF0-A4FD-9B169E059F58}"/>
            </a:ext>
          </a:extLst>
        </xdr:cNvPr>
        <xdr:cNvSpPr txBox="1"/>
      </xdr:nvSpPr>
      <xdr:spPr>
        <a:xfrm>
          <a:off x="10515600" y="1782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46" name="フローチャート: 判断 445">
          <a:extLst>
            <a:ext uri="{FF2B5EF4-FFF2-40B4-BE49-F238E27FC236}">
              <a16:creationId xmlns:a16="http://schemas.microsoft.com/office/drawing/2014/main" id="{91649EA0-2895-4255-AEBE-471FA7A6ECD8}"/>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47" name="フローチャート: 判断 446">
          <a:extLst>
            <a:ext uri="{FF2B5EF4-FFF2-40B4-BE49-F238E27FC236}">
              <a16:creationId xmlns:a16="http://schemas.microsoft.com/office/drawing/2014/main" id="{D1FE8289-89CB-43AF-AAE9-0E9215F8B956}"/>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13970</xdr:rowOff>
    </xdr:from>
    <xdr:to>
      <xdr:col>46</xdr:col>
      <xdr:colOff>38100</xdr:colOff>
      <xdr:row>105</xdr:row>
      <xdr:rowOff>115570</xdr:rowOff>
    </xdr:to>
    <xdr:sp macro="" textlink="">
      <xdr:nvSpPr>
        <xdr:cNvPr id="448" name="フローチャート: 判断 447">
          <a:extLst>
            <a:ext uri="{FF2B5EF4-FFF2-40B4-BE49-F238E27FC236}">
              <a16:creationId xmlns:a16="http://schemas.microsoft.com/office/drawing/2014/main" id="{7BD1DDE7-10F4-481F-8B39-C2E3797E453D}"/>
            </a:ext>
          </a:extLst>
        </xdr:cNvPr>
        <xdr:cNvSpPr/>
      </xdr:nvSpPr>
      <xdr:spPr>
        <a:xfrm>
          <a:off x="8699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52070</xdr:rowOff>
    </xdr:from>
    <xdr:to>
      <xdr:col>41</xdr:col>
      <xdr:colOff>101600</xdr:colOff>
      <xdr:row>105</xdr:row>
      <xdr:rowOff>153670</xdr:rowOff>
    </xdr:to>
    <xdr:sp macro="" textlink="">
      <xdr:nvSpPr>
        <xdr:cNvPr id="449" name="フローチャート: 判断 448">
          <a:extLst>
            <a:ext uri="{FF2B5EF4-FFF2-40B4-BE49-F238E27FC236}">
              <a16:creationId xmlns:a16="http://schemas.microsoft.com/office/drawing/2014/main" id="{12EEDCFA-368B-4C89-A11F-B883F12621D7}"/>
            </a:ext>
          </a:extLst>
        </xdr:cNvPr>
        <xdr:cNvSpPr/>
      </xdr:nvSpPr>
      <xdr:spPr>
        <a:xfrm>
          <a:off x="781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132080</xdr:rowOff>
    </xdr:from>
    <xdr:to>
      <xdr:col>36</xdr:col>
      <xdr:colOff>165100</xdr:colOff>
      <xdr:row>105</xdr:row>
      <xdr:rowOff>62230</xdr:rowOff>
    </xdr:to>
    <xdr:sp macro="" textlink="">
      <xdr:nvSpPr>
        <xdr:cNvPr id="450" name="フローチャート: 判断 449">
          <a:extLst>
            <a:ext uri="{FF2B5EF4-FFF2-40B4-BE49-F238E27FC236}">
              <a16:creationId xmlns:a16="http://schemas.microsoft.com/office/drawing/2014/main" id="{49E7ABAB-5D9D-4A05-8C6E-BF4BDEA1DDAB}"/>
            </a:ext>
          </a:extLst>
        </xdr:cNvPr>
        <xdr:cNvSpPr/>
      </xdr:nvSpPr>
      <xdr:spPr>
        <a:xfrm>
          <a:off x="6921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959C55B6-045A-487D-AA6E-EF7F721567B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41D91848-4399-40CF-88F1-70F6CCF80FD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3" name="テキスト ボックス 452">
          <a:extLst>
            <a:ext uri="{FF2B5EF4-FFF2-40B4-BE49-F238E27FC236}">
              <a16:creationId xmlns:a16="http://schemas.microsoft.com/office/drawing/2014/main" id="{3B9F58CE-639D-4585-82FD-71D3AC05DC7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A34931B5-9940-4608-AC60-1A44020104A4}"/>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A7D4D33A-AB4C-40B0-AC02-484218067E5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154939</xdr:rowOff>
    </xdr:from>
    <xdr:to>
      <xdr:col>55</xdr:col>
      <xdr:colOff>50800</xdr:colOff>
      <xdr:row>105</xdr:row>
      <xdr:rowOff>85089</xdr:rowOff>
    </xdr:to>
    <xdr:sp macro="" textlink="">
      <xdr:nvSpPr>
        <xdr:cNvPr id="456" name="楕円 455">
          <a:extLst>
            <a:ext uri="{FF2B5EF4-FFF2-40B4-BE49-F238E27FC236}">
              <a16:creationId xmlns:a16="http://schemas.microsoft.com/office/drawing/2014/main" id="{D054BE40-CF9E-4946-AECD-6FCE30724DFE}"/>
            </a:ext>
          </a:extLst>
        </xdr:cNvPr>
        <xdr:cNvSpPr/>
      </xdr:nvSpPr>
      <xdr:spPr>
        <a:xfrm>
          <a:off x="104267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133366</xdr:rowOff>
    </xdr:from>
    <xdr:ext cx="469744" cy="259045"/>
    <xdr:sp macro="" textlink="">
      <xdr:nvSpPr>
        <xdr:cNvPr id="457" name="【市民会館】&#10;一人当たり面積該当値テキスト">
          <a:extLst>
            <a:ext uri="{FF2B5EF4-FFF2-40B4-BE49-F238E27FC236}">
              <a16:creationId xmlns:a16="http://schemas.microsoft.com/office/drawing/2014/main" id="{098ED97D-AE1F-4643-8105-A22D6910ABFC}"/>
            </a:ext>
          </a:extLst>
        </xdr:cNvPr>
        <xdr:cNvSpPr txBox="1"/>
      </xdr:nvSpPr>
      <xdr:spPr>
        <a:xfrm>
          <a:off x="10515600" y="1796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458" name="楕円 457">
          <a:extLst>
            <a:ext uri="{FF2B5EF4-FFF2-40B4-BE49-F238E27FC236}">
              <a16:creationId xmlns:a16="http://schemas.microsoft.com/office/drawing/2014/main" id="{C53581D7-B8A7-4790-8A3E-DD55337BA276}"/>
            </a:ext>
          </a:extLst>
        </xdr:cNvPr>
        <xdr:cNvSpPr/>
      </xdr:nvSpPr>
      <xdr:spPr>
        <a:xfrm>
          <a:off x="9588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34289</xdr:rowOff>
    </xdr:from>
    <xdr:to>
      <xdr:col>55</xdr:col>
      <xdr:colOff>0</xdr:colOff>
      <xdr:row>105</xdr:row>
      <xdr:rowOff>34289</xdr:rowOff>
    </xdr:to>
    <xdr:cxnSp macro="">
      <xdr:nvCxnSpPr>
        <xdr:cNvPr id="459" name="直線コネクタ 458">
          <a:extLst>
            <a:ext uri="{FF2B5EF4-FFF2-40B4-BE49-F238E27FC236}">
              <a16:creationId xmlns:a16="http://schemas.microsoft.com/office/drawing/2014/main" id="{5A268C38-3FB6-4587-8662-0EC9487A067E}"/>
            </a:ext>
          </a:extLst>
        </xdr:cNvPr>
        <xdr:cNvCxnSpPr/>
      </xdr:nvCxnSpPr>
      <xdr:spPr>
        <a:xfrm>
          <a:off x="9639300" y="180365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147320</xdr:rowOff>
    </xdr:from>
    <xdr:to>
      <xdr:col>46</xdr:col>
      <xdr:colOff>38100</xdr:colOff>
      <xdr:row>105</xdr:row>
      <xdr:rowOff>77470</xdr:rowOff>
    </xdr:to>
    <xdr:sp macro="" textlink="">
      <xdr:nvSpPr>
        <xdr:cNvPr id="460" name="楕円 459">
          <a:extLst>
            <a:ext uri="{FF2B5EF4-FFF2-40B4-BE49-F238E27FC236}">
              <a16:creationId xmlns:a16="http://schemas.microsoft.com/office/drawing/2014/main" id="{5EDA5631-5113-47BF-90AA-AF4043BE3B60}"/>
            </a:ext>
          </a:extLst>
        </xdr:cNvPr>
        <xdr:cNvSpPr/>
      </xdr:nvSpPr>
      <xdr:spPr>
        <a:xfrm>
          <a:off x="8699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26670</xdr:rowOff>
    </xdr:from>
    <xdr:to>
      <xdr:col>50</xdr:col>
      <xdr:colOff>114300</xdr:colOff>
      <xdr:row>105</xdr:row>
      <xdr:rowOff>34289</xdr:rowOff>
    </xdr:to>
    <xdr:cxnSp macro="">
      <xdr:nvCxnSpPr>
        <xdr:cNvPr id="461" name="直線コネクタ 460">
          <a:extLst>
            <a:ext uri="{FF2B5EF4-FFF2-40B4-BE49-F238E27FC236}">
              <a16:creationId xmlns:a16="http://schemas.microsoft.com/office/drawing/2014/main" id="{11446871-E57C-4176-BB7B-89DE4063AE44}"/>
            </a:ext>
          </a:extLst>
        </xdr:cNvPr>
        <xdr:cNvCxnSpPr/>
      </xdr:nvCxnSpPr>
      <xdr:spPr>
        <a:xfrm>
          <a:off x="8750300" y="18028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147320</xdr:rowOff>
    </xdr:from>
    <xdr:to>
      <xdr:col>41</xdr:col>
      <xdr:colOff>101600</xdr:colOff>
      <xdr:row>105</xdr:row>
      <xdr:rowOff>77470</xdr:rowOff>
    </xdr:to>
    <xdr:sp macro="" textlink="">
      <xdr:nvSpPr>
        <xdr:cNvPr id="462" name="楕円 461">
          <a:extLst>
            <a:ext uri="{FF2B5EF4-FFF2-40B4-BE49-F238E27FC236}">
              <a16:creationId xmlns:a16="http://schemas.microsoft.com/office/drawing/2014/main" id="{B910CC3C-E855-46AA-B702-803C91BE9EE3}"/>
            </a:ext>
          </a:extLst>
        </xdr:cNvPr>
        <xdr:cNvSpPr/>
      </xdr:nvSpPr>
      <xdr:spPr>
        <a:xfrm>
          <a:off x="781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26670</xdr:rowOff>
    </xdr:from>
    <xdr:to>
      <xdr:col>45</xdr:col>
      <xdr:colOff>177800</xdr:colOff>
      <xdr:row>105</xdr:row>
      <xdr:rowOff>26670</xdr:rowOff>
    </xdr:to>
    <xdr:cxnSp macro="">
      <xdr:nvCxnSpPr>
        <xdr:cNvPr id="463" name="直線コネクタ 462">
          <a:extLst>
            <a:ext uri="{FF2B5EF4-FFF2-40B4-BE49-F238E27FC236}">
              <a16:creationId xmlns:a16="http://schemas.microsoft.com/office/drawing/2014/main" id="{C53FDE61-8291-4E7E-B43B-D29C78E86D92}"/>
            </a:ext>
          </a:extLst>
        </xdr:cNvPr>
        <xdr:cNvCxnSpPr/>
      </xdr:nvCxnSpPr>
      <xdr:spPr>
        <a:xfrm>
          <a:off x="7861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64" name="n_1aveValue【市民会館】&#10;一人当たり面積">
          <a:extLst>
            <a:ext uri="{FF2B5EF4-FFF2-40B4-BE49-F238E27FC236}">
              <a16:creationId xmlns:a16="http://schemas.microsoft.com/office/drawing/2014/main" id="{E15859DD-C174-4FE9-9541-81F1572F0E8A}"/>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106697</xdr:rowOff>
    </xdr:from>
    <xdr:ext cx="469744" cy="259045"/>
    <xdr:sp macro="" textlink="">
      <xdr:nvSpPr>
        <xdr:cNvPr id="465" name="n_2aveValue【市民会館】&#10;一人当たり面積">
          <a:extLst>
            <a:ext uri="{FF2B5EF4-FFF2-40B4-BE49-F238E27FC236}">
              <a16:creationId xmlns:a16="http://schemas.microsoft.com/office/drawing/2014/main" id="{A2BF7A19-6AFF-41BA-B0A3-CDEE0A5E56E3}"/>
            </a:ext>
          </a:extLst>
        </xdr:cNvPr>
        <xdr:cNvSpPr txBox="1"/>
      </xdr:nvSpPr>
      <xdr:spPr>
        <a:xfrm>
          <a:off x="8515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144797</xdr:rowOff>
    </xdr:from>
    <xdr:ext cx="469744" cy="259045"/>
    <xdr:sp macro="" textlink="">
      <xdr:nvSpPr>
        <xdr:cNvPr id="466" name="n_3aveValue【市民会館】&#10;一人当たり面積">
          <a:extLst>
            <a:ext uri="{FF2B5EF4-FFF2-40B4-BE49-F238E27FC236}">
              <a16:creationId xmlns:a16="http://schemas.microsoft.com/office/drawing/2014/main" id="{CB1A8D2D-9148-49FD-B8F2-4CB9023D4735}"/>
            </a:ext>
          </a:extLst>
        </xdr:cNvPr>
        <xdr:cNvSpPr txBox="1"/>
      </xdr:nvSpPr>
      <xdr:spPr>
        <a:xfrm>
          <a:off x="76264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78757</xdr:rowOff>
    </xdr:from>
    <xdr:ext cx="469744" cy="259045"/>
    <xdr:sp macro="" textlink="">
      <xdr:nvSpPr>
        <xdr:cNvPr id="467" name="n_4aveValue【市民会館】&#10;一人当たり面積">
          <a:extLst>
            <a:ext uri="{FF2B5EF4-FFF2-40B4-BE49-F238E27FC236}">
              <a16:creationId xmlns:a16="http://schemas.microsoft.com/office/drawing/2014/main" id="{E17B7CFF-482B-4CC8-8F51-66234431FB9C}"/>
            </a:ext>
          </a:extLst>
        </xdr:cNvPr>
        <xdr:cNvSpPr txBox="1"/>
      </xdr:nvSpPr>
      <xdr:spPr>
        <a:xfrm>
          <a:off x="6737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101616</xdr:rowOff>
    </xdr:from>
    <xdr:ext cx="469744" cy="259045"/>
    <xdr:sp macro="" textlink="">
      <xdr:nvSpPr>
        <xdr:cNvPr id="468" name="n_1mainValue【市民会館】&#10;一人当たり面積">
          <a:extLst>
            <a:ext uri="{FF2B5EF4-FFF2-40B4-BE49-F238E27FC236}">
              <a16:creationId xmlns:a16="http://schemas.microsoft.com/office/drawing/2014/main" id="{5EBE52DD-CA03-4570-9CC3-ADA07E4A70E5}"/>
            </a:ext>
          </a:extLst>
        </xdr:cNvPr>
        <xdr:cNvSpPr txBox="1"/>
      </xdr:nvSpPr>
      <xdr:spPr>
        <a:xfrm>
          <a:off x="93917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93997</xdr:rowOff>
    </xdr:from>
    <xdr:ext cx="469744" cy="259045"/>
    <xdr:sp macro="" textlink="">
      <xdr:nvSpPr>
        <xdr:cNvPr id="469" name="n_2mainValue【市民会館】&#10;一人当たり面積">
          <a:extLst>
            <a:ext uri="{FF2B5EF4-FFF2-40B4-BE49-F238E27FC236}">
              <a16:creationId xmlns:a16="http://schemas.microsoft.com/office/drawing/2014/main" id="{787ADFB8-13D2-4B59-98B2-E7F21CCB49D5}"/>
            </a:ext>
          </a:extLst>
        </xdr:cNvPr>
        <xdr:cNvSpPr txBox="1"/>
      </xdr:nvSpPr>
      <xdr:spPr>
        <a:xfrm>
          <a:off x="8515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93997</xdr:rowOff>
    </xdr:from>
    <xdr:ext cx="469744" cy="259045"/>
    <xdr:sp macro="" textlink="">
      <xdr:nvSpPr>
        <xdr:cNvPr id="470" name="n_3mainValue【市民会館】&#10;一人当たり面積">
          <a:extLst>
            <a:ext uri="{FF2B5EF4-FFF2-40B4-BE49-F238E27FC236}">
              <a16:creationId xmlns:a16="http://schemas.microsoft.com/office/drawing/2014/main" id="{C7C19089-09F4-425C-821F-08E1FF013888}"/>
            </a:ext>
          </a:extLst>
        </xdr:cNvPr>
        <xdr:cNvSpPr txBox="1"/>
      </xdr:nvSpPr>
      <xdr:spPr>
        <a:xfrm>
          <a:off x="7626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1" name="正方形/長方形 470">
          <a:extLst>
            <a:ext uri="{FF2B5EF4-FFF2-40B4-BE49-F238E27FC236}">
              <a16:creationId xmlns:a16="http://schemas.microsoft.com/office/drawing/2014/main" id="{39F2C1C2-64AE-443C-A7EB-C0E66C951CF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2" name="正方形/長方形 471">
          <a:extLst>
            <a:ext uri="{FF2B5EF4-FFF2-40B4-BE49-F238E27FC236}">
              <a16:creationId xmlns:a16="http://schemas.microsoft.com/office/drawing/2014/main" id="{6DE97E50-673F-40A7-8C7B-C4F3894FBEC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3" name="正方形/長方形 472">
          <a:extLst>
            <a:ext uri="{FF2B5EF4-FFF2-40B4-BE49-F238E27FC236}">
              <a16:creationId xmlns:a16="http://schemas.microsoft.com/office/drawing/2014/main" id="{31AC97B4-68EE-417E-8642-4C1EDC3A5BFD}"/>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4" name="正方形/長方形 473">
          <a:extLst>
            <a:ext uri="{FF2B5EF4-FFF2-40B4-BE49-F238E27FC236}">
              <a16:creationId xmlns:a16="http://schemas.microsoft.com/office/drawing/2014/main" id="{253D8598-B294-4F25-A019-F0A8BE1246C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5" name="正方形/長方形 474">
          <a:extLst>
            <a:ext uri="{FF2B5EF4-FFF2-40B4-BE49-F238E27FC236}">
              <a16:creationId xmlns:a16="http://schemas.microsoft.com/office/drawing/2014/main" id="{A8EE39FE-40C5-4723-8549-E7F39764EA4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6" name="正方形/長方形 475">
          <a:extLst>
            <a:ext uri="{FF2B5EF4-FFF2-40B4-BE49-F238E27FC236}">
              <a16:creationId xmlns:a16="http://schemas.microsoft.com/office/drawing/2014/main" id="{CABAED42-63A6-4CCD-9823-83BAE244553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7" name="正方形/長方形 476">
          <a:extLst>
            <a:ext uri="{FF2B5EF4-FFF2-40B4-BE49-F238E27FC236}">
              <a16:creationId xmlns:a16="http://schemas.microsoft.com/office/drawing/2014/main" id="{28FB9418-8269-4BF0-B0FC-7BF2A1C5B3F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8" name="正方形/長方形 477">
          <a:extLst>
            <a:ext uri="{FF2B5EF4-FFF2-40B4-BE49-F238E27FC236}">
              <a16:creationId xmlns:a16="http://schemas.microsoft.com/office/drawing/2014/main" id="{0A778312-8C5F-4A1B-A374-CCC9365228DF}"/>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9" name="テキスト ボックス 478">
          <a:extLst>
            <a:ext uri="{FF2B5EF4-FFF2-40B4-BE49-F238E27FC236}">
              <a16:creationId xmlns:a16="http://schemas.microsoft.com/office/drawing/2014/main" id="{95058750-91B5-4618-82E6-3CC5E244B70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0" name="直線コネクタ 479">
          <a:extLst>
            <a:ext uri="{FF2B5EF4-FFF2-40B4-BE49-F238E27FC236}">
              <a16:creationId xmlns:a16="http://schemas.microsoft.com/office/drawing/2014/main" id="{39E8076F-15DC-4092-A63E-86D4E9C3DC0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1" name="テキスト ボックス 480">
          <a:extLst>
            <a:ext uri="{FF2B5EF4-FFF2-40B4-BE49-F238E27FC236}">
              <a16:creationId xmlns:a16="http://schemas.microsoft.com/office/drawing/2014/main" id="{BEE202AC-568E-41A5-B301-BE1561FA7D6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2" name="直線コネクタ 481">
          <a:extLst>
            <a:ext uri="{FF2B5EF4-FFF2-40B4-BE49-F238E27FC236}">
              <a16:creationId xmlns:a16="http://schemas.microsoft.com/office/drawing/2014/main" id="{5A959C4F-4191-4C13-B988-D59DA972A99B}"/>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3" name="テキスト ボックス 482">
          <a:extLst>
            <a:ext uri="{FF2B5EF4-FFF2-40B4-BE49-F238E27FC236}">
              <a16:creationId xmlns:a16="http://schemas.microsoft.com/office/drawing/2014/main" id="{E0F638AA-D9B2-492C-94AE-38DC921181B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4" name="直線コネクタ 483">
          <a:extLst>
            <a:ext uri="{FF2B5EF4-FFF2-40B4-BE49-F238E27FC236}">
              <a16:creationId xmlns:a16="http://schemas.microsoft.com/office/drawing/2014/main" id="{AE7215F9-2EC0-4B82-BC7D-E3C90A059D2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5" name="テキスト ボックス 484">
          <a:extLst>
            <a:ext uri="{FF2B5EF4-FFF2-40B4-BE49-F238E27FC236}">
              <a16:creationId xmlns:a16="http://schemas.microsoft.com/office/drawing/2014/main" id="{2AE439A1-CFBB-4DA8-9786-CDB09A4951E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6" name="直線コネクタ 485">
          <a:extLst>
            <a:ext uri="{FF2B5EF4-FFF2-40B4-BE49-F238E27FC236}">
              <a16:creationId xmlns:a16="http://schemas.microsoft.com/office/drawing/2014/main" id="{26F22621-A40C-4E18-8334-1AD6DE4A9B81}"/>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7" name="テキスト ボックス 486">
          <a:extLst>
            <a:ext uri="{FF2B5EF4-FFF2-40B4-BE49-F238E27FC236}">
              <a16:creationId xmlns:a16="http://schemas.microsoft.com/office/drawing/2014/main" id="{210107BE-A736-431F-8A5C-39B278AE3C1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8" name="直線コネクタ 487">
          <a:extLst>
            <a:ext uri="{FF2B5EF4-FFF2-40B4-BE49-F238E27FC236}">
              <a16:creationId xmlns:a16="http://schemas.microsoft.com/office/drawing/2014/main" id="{DF9B2BCC-4FF2-424C-9F53-D6505477D85D}"/>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9" name="テキスト ボックス 488">
          <a:extLst>
            <a:ext uri="{FF2B5EF4-FFF2-40B4-BE49-F238E27FC236}">
              <a16:creationId xmlns:a16="http://schemas.microsoft.com/office/drawing/2014/main" id="{43A13DB7-7D52-4704-83C7-071FB3A0371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0" name="直線コネクタ 489">
          <a:extLst>
            <a:ext uri="{FF2B5EF4-FFF2-40B4-BE49-F238E27FC236}">
              <a16:creationId xmlns:a16="http://schemas.microsoft.com/office/drawing/2014/main" id="{E675F4B3-1038-4C70-BA9B-9BE8FDEFCE1E}"/>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1" name="テキスト ボックス 490">
          <a:extLst>
            <a:ext uri="{FF2B5EF4-FFF2-40B4-BE49-F238E27FC236}">
              <a16:creationId xmlns:a16="http://schemas.microsoft.com/office/drawing/2014/main" id="{880CA315-BB6D-4F3F-A512-7F5D1F49A24E}"/>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2" name="直線コネクタ 491">
          <a:extLst>
            <a:ext uri="{FF2B5EF4-FFF2-40B4-BE49-F238E27FC236}">
              <a16:creationId xmlns:a16="http://schemas.microsoft.com/office/drawing/2014/main" id="{1353EACD-A7C9-49A6-A46B-41B3779F680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3" name="テキスト ボックス 492">
          <a:extLst>
            <a:ext uri="{FF2B5EF4-FFF2-40B4-BE49-F238E27FC236}">
              <a16:creationId xmlns:a16="http://schemas.microsoft.com/office/drawing/2014/main" id="{46301FCD-7843-4DD5-AFAD-1C6AAA9265B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4" name="【一般廃棄物処理施設】&#10;有形固定資産減価償却率グラフ枠">
          <a:extLst>
            <a:ext uri="{FF2B5EF4-FFF2-40B4-BE49-F238E27FC236}">
              <a16:creationId xmlns:a16="http://schemas.microsoft.com/office/drawing/2014/main" id="{C09C74C6-D02E-4370-A0CA-A22FFDEA043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24765</xdr:rowOff>
    </xdr:from>
    <xdr:to>
      <xdr:col>85</xdr:col>
      <xdr:colOff>126364</xdr:colOff>
      <xdr:row>41</xdr:row>
      <xdr:rowOff>144780</xdr:rowOff>
    </xdr:to>
    <xdr:cxnSp macro="">
      <xdr:nvCxnSpPr>
        <xdr:cNvPr id="495" name="直線コネクタ 494">
          <a:extLst>
            <a:ext uri="{FF2B5EF4-FFF2-40B4-BE49-F238E27FC236}">
              <a16:creationId xmlns:a16="http://schemas.microsoft.com/office/drawing/2014/main" id="{EBF849A8-4F0B-4CAF-99F2-92E3ED14FB0A}"/>
            </a:ext>
          </a:extLst>
        </xdr:cNvPr>
        <xdr:cNvCxnSpPr/>
      </xdr:nvCxnSpPr>
      <xdr:spPr>
        <a:xfrm flipV="1">
          <a:off x="16318864" y="6025515"/>
          <a:ext cx="0" cy="1148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148607</xdr:rowOff>
    </xdr:from>
    <xdr:ext cx="405111" cy="259045"/>
    <xdr:sp macro="" textlink="">
      <xdr:nvSpPr>
        <xdr:cNvPr id="496" name="【一般廃棄物処理施設】&#10;有形固定資産減価償却率最小値テキスト">
          <a:extLst>
            <a:ext uri="{FF2B5EF4-FFF2-40B4-BE49-F238E27FC236}">
              <a16:creationId xmlns:a16="http://schemas.microsoft.com/office/drawing/2014/main" id="{528D90D3-C360-4E48-96A0-5DAF8435A02F}"/>
            </a:ext>
          </a:extLst>
        </xdr:cNvPr>
        <xdr:cNvSpPr txBox="1"/>
      </xdr:nvSpPr>
      <xdr:spPr>
        <a:xfrm>
          <a:off x="16357600"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144780</xdr:rowOff>
    </xdr:from>
    <xdr:to>
      <xdr:col>86</xdr:col>
      <xdr:colOff>25400</xdr:colOff>
      <xdr:row>41</xdr:row>
      <xdr:rowOff>144780</xdr:rowOff>
    </xdr:to>
    <xdr:cxnSp macro="">
      <xdr:nvCxnSpPr>
        <xdr:cNvPr id="497" name="直線コネクタ 496">
          <a:extLst>
            <a:ext uri="{FF2B5EF4-FFF2-40B4-BE49-F238E27FC236}">
              <a16:creationId xmlns:a16="http://schemas.microsoft.com/office/drawing/2014/main" id="{8B725086-F95C-4757-954A-AC5659BD136D}"/>
            </a:ext>
          </a:extLst>
        </xdr:cNvPr>
        <xdr:cNvCxnSpPr/>
      </xdr:nvCxnSpPr>
      <xdr:spPr>
        <a:xfrm>
          <a:off x="16230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142892</xdr:rowOff>
    </xdr:from>
    <xdr:ext cx="405111" cy="259045"/>
    <xdr:sp macro="" textlink="">
      <xdr:nvSpPr>
        <xdr:cNvPr id="498" name="【一般廃棄物処理施設】&#10;有形固定資産減価償却率最大値テキスト">
          <a:extLst>
            <a:ext uri="{FF2B5EF4-FFF2-40B4-BE49-F238E27FC236}">
              <a16:creationId xmlns:a16="http://schemas.microsoft.com/office/drawing/2014/main" id="{EB9245D5-F99E-408A-8891-475F221337F8}"/>
            </a:ext>
          </a:extLst>
        </xdr:cNvPr>
        <xdr:cNvSpPr txBox="1"/>
      </xdr:nvSpPr>
      <xdr:spPr>
        <a:xfrm>
          <a:off x="16357600" y="5800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24765</xdr:rowOff>
    </xdr:from>
    <xdr:to>
      <xdr:col>86</xdr:col>
      <xdr:colOff>25400</xdr:colOff>
      <xdr:row>35</xdr:row>
      <xdr:rowOff>24765</xdr:rowOff>
    </xdr:to>
    <xdr:cxnSp macro="">
      <xdr:nvCxnSpPr>
        <xdr:cNvPr id="499" name="直線コネクタ 498">
          <a:extLst>
            <a:ext uri="{FF2B5EF4-FFF2-40B4-BE49-F238E27FC236}">
              <a16:creationId xmlns:a16="http://schemas.microsoft.com/office/drawing/2014/main" id="{85DC671C-012F-4B05-8B25-129B3AD4C39E}"/>
            </a:ext>
          </a:extLst>
        </xdr:cNvPr>
        <xdr:cNvCxnSpPr/>
      </xdr:nvCxnSpPr>
      <xdr:spPr>
        <a:xfrm>
          <a:off x="16230600" y="6025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169562</xdr:rowOff>
    </xdr:from>
    <xdr:ext cx="405111" cy="259045"/>
    <xdr:sp macro="" textlink="">
      <xdr:nvSpPr>
        <xdr:cNvPr id="500" name="【一般廃棄物処理施設】&#10;有形固定資産減価償却率平均値テキスト">
          <a:extLst>
            <a:ext uri="{FF2B5EF4-FFF2-40B4-BE49-F238E27FC236}">
              <a16:creationId xmlns:a16="http://schemas.microsoft.com/office/drawing/2014/main" id="{5F0E1874-ED26-4080-A73A-60ECF3189540}"/>
            </a:ext>
          </a:extLst>
        </xdr:cNvPr>
        <xdr:cNvSpPr txBox="1"/>
      </xdr:nvSpPr>
      <xdr:spPr>
        <a:xfrm>
          <a:off x="16357600" y="6341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501" name="フローチャート: 判断 500">
          <a:extLst>
            <a:ext uri="{FF2B5EF4-FFF2-40B4-BE49-F238E27FC236}">
              <a16:creationId xmlns:a16="http://schemas.microsoft.com/office/drawing/2014/main" id="{E7084740-63E5-4ECC-A0E6-233A16F0AD59}"/>
            </a:ext>
          </a:extLst>
        </xdr:cNvPr>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118745</xdr:rowOff>
    </xdr:from>
    <xdr:to>
      <xdr:col>81</xdr:col>
      <xdr:colOff>101600</xdr:colOff>
      <xdr:row>37</xdr:row>
      <xdr:rowOff>48895</xdr:rowOff>
    </xdr:to>
    <xdr:sp macro="" textlink="">
      <xdr:nvSpPr>
        <xdr:cNvPr id="502" name="フローチャート: 判断 501">
          <a:extLst>
            <a:ext uri="{FF2B5EF4-FFF2-40B4-BE49-F238E27FC236}">
              <a16:creationId xmlns:a16="http://schemas.microsoft.com/office/drawing/2014/main" id="{4A7CB63E-6F0F-4548-ADBB-2CEB50BF76DC}"/>
            </a:ext>
          </a:extLst>
        </xdr:cNvPr>
        <xdr:cNvSpPr/>
      </xdr:nvSpPr>
      <xdr:spPr>
        <a:xfrm>
          <a:off x="15430500" y="62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114935</xdr:rowOff>
    </xdr:from>
    <xdr:to>
      <xdr:col>76</xdr:col>
      <xdr:colOff>165100</xdr:colOff>
      <xdr:row>37</xdr:row>
      <xdr:rowOff>45085</xdr:rowOff>
    </xdr:to>
    <xdr:sp macro="" textlink="">
      <xdr:nvSpPr>
        <xdr:cNvPr id="503" name="フローチャート: 判断 502">
          <a:extLst>
            <a:ext uri="{FF2B5EF4-FFF2-40B4-BE49-F238E27FC236}">
              <a16:creationId xmlns:a16="http://schemas.microsoft.com/office/drawing/2014/main" id="{993818FD-7463-4F43-9C60-FE0E328E67B2}"/>
            </a:ext>
          </a:extLst>
        </xdr:cNvPr>
        <xdr:cNvSpPr/>
      </xdr:nvSpPr>
      <xdr:spPr>
        <a:xfrm>
          <a:off x="14541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95885</xdr:rowOff>
    </xdr:from>
    <xdr:to>
      <xdr:col>72</xdr:col>
      <xdr:colOff>38100</xdr:colOff>
      <xdr:row>37</xdr:row>
      <xdr:rowOff>26035</xdr:rowOff>
    </xdr:to>
    <xdr:sp macro="" textlink="">
      <xdr:nvSpPr>
        <xdr:cNvPr id="504" name="フローチャート: 判断 503">
          <a:extLst>
            <a:ext uri="{FF2B5EF4-FFF2-40B4-BE49-F238E27FC236}">
              <a16:creationId xmlns:a16="http://schemas.microsoft.com/office/drawing/2014/main" id="{65973EFC-8687-4D71-9048-AF3E29E72BB1}"/>
            </a:ext>
          </a:extLst>
        </xdr:cNvPr>
        <xdr:cNvSpPr/>
      </xdr:nvSpPr>
      <xdr:spPr>
        <a:xfrm>
          <a:off x="136525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505" name="フローチャート: 判断 504">
          <a:extLst>
            <a:ext uri="{FF2B5EF4-FFF2-40B4-BE49-F238E27FC236}">
              <a16:creationId xmlns:a16="http://schemas.microsoft.com/office/drawing/2014/main" id="{26A8E24B-41C0-432D-9136-3B26DCCB6B4F}"/>
            </a:ext>
          </a:extLst>
        </xdr:cNvPr>
        <xdr:cNvSpPr/>
      </xdr:nvSpPr>
      <xdr:spPr>
        <a:xfrm>
          <a:off x="12763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F9E72FE2-C399-42C0-A585-5F0790CAE5D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2D6544E8-AAD2-44E2-8078-40DAE402B8D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48988A9B-ACE7-40C0-90F7-D3C38ACEDA7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B25E2F42-6CB5-4345-AE56-42BEFB3F23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861FB883-4510-4C81-890D-E5BB60D8330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78740</xdr:rowOff>
    </xdr:from>
    <xdr:to>
      <xdr:col>85</xdr:col>
      <xdr:colOff>177800</xdr:colOff>
      <xdr:row>36</xdr:row>
      <xdr:rowOff>8890</xdr:rowOff>
    </xdr:to>
    <xdr:sp macro="" textlink="">
      <xdr:nvSpPr>
        <xdr:cNvPr id="511" name="楕円 510">
          <a:extLst>
            <a:ext uri="{FF2B5EF4-FFF2-40B4-BE49-F238E27FC236}">
              <a16:creationId xmlns:a16="http://schemas.microsoft.com/office/drawing/2014/main" id="{4FA8AACC-A51D-4925-8DF0-55E5DC771C06}"/>
            </a:ext>
          </a:extLst>
        </xdr:cNvPr>
        <xdr:cNvSpPr/>
      </xdr:nvSpPr>
      <xdr:spPr>
        <a:xfrm>
          <a:off x="16268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165117</xdr:rowOff>
    </xdr:from>
    <xdr:ext cx="405111" cy="259045"/>
    <xdr:sp macro="" textlink="">
      <xdr:nvSpPr>
        <xdr:cNvPr id="512" name="【一般廃棄物処理施設】&#10;有形固定資産減価償却率該当値テキスト">
          <a:extLst>
            <a:ext uri="{FF2B5EF4-FFF2-40B4-BE49-F238E27FC236}">
              <a16:creationId xmlns:a16="http://schemas.microsoft.com/office/drawing/2014/main" id="{BAD32C04-F8FD-4E1C-B9A9-5BCBBD988262}"/>
            </a:ext>
          </a:extLst>
        </xdr:cNvPr>
        <xdr:cNvSpPr txBox="1"/>
      </xdr:nvSpPr>
      <xdr:spPr>
        <a:xfrm>
          <a:off x="16357600" y="5994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17780</xdr:rowOff>
    </xdr:from>
    <xdr:to>
      <xdr:col>81</xdr:col>
      <xdr:colOff>101600</xdr:colOff>
      <xdr:row>35</xdr:row>
      <xdr:rowOff>119380</xdr:rowOff>
    </xdr:to>
    <xdr:sp macro="" textlink="">
      <xdr:nvSpPr>
        <xdr:cNvPr id="513" name="楕円 512">
          <a:extLst>
            <a:ext uri="{FF2B5EF4-FFF2-40B4-BE49-F238E27FC236}">
              <a16:creationId xmlns:a16="http://schemas.microsoft.com/office/drawing/2014/main" id="{89AE7A7F-E3D0-489F-929E-EAF56CF11FBC}"/>
            </a:ext>
          </a:extLst>
        </xdr:cNvPr>
        <xdr:cNvSpPr/>
      </xdr:nvSpPr>
      <xdr:spPr>
        <a:xfrm>
          <a:off x="15430500" y="601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68580</xdr:rowOff>
    </xdr:from>
    <xdr:to>
      <xdr:col>85</xdr:col>
      <xdr:colOff>127000</xdr:colOff>
      <xdr:row>35</xdr:row>
      <xdr:rowOff>129540</xdr:rowOff>
    </xdr:to>
    <xdr:cxnSp macro="">
      <xdr:nvCxnSpPr>
        <xdr:cNvPr id="514" name="直線コネクタ 513">
          <a:extLst>
            <a:ext uri="{FF2B5EF4-FFF2-40B4-BE49-F238E27FC236}">
              <a16:creationId xmlns:a16="http://schemas.microsoft.com/office/drawing/2014/main" id="{8676D485-445C-4476-A79A-7E5EC6226B82}"/>
            </a:ext>
          </a:extLst>
        </xdr:cNvPr>
        <xdr:cNvCxnSpPr/>
      </xdr:nvCxnSpPr>
      <xdr:spPr>
        <a:xfrm>
          <a:off x="15481300" y="606933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126365</xdr:rowOff>
    </xdr:from>
    <xdr:to>
      <xdr:col>76</xdr:col>
      <xdr:colOff>165100</xdr:colOff>
      <xdr:row>35</xdr:row>
      <xdr:rowOff>56515</xdr:rowOff>
    </xdr:to>
    <xdr:sp macro="" textlink="">
      <xdr:nvSpPr>
        <xdr:cNvPr id="515" name="楕円 514">
          <a:extLst>
            <a:ext uri="{FF2B5EF4-FFF2-40B4-BE49-F238E27FC236}">
              <a16:creationId xmlns:a16="http://schemas.microsoft.com/office/drawing/2014/main" id="{8DFE58A4-4162-4728-B727-96E2792741E0}"/>
            </a:ext>
          </a:extLst>
        </xdr:cNvPr>
        <xdr:cNvSpPr/>
      </xdr:nvSpPr>
      <xdr:spPr>
        <a:xfrm>
          <a:off x="14541500" y="59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5715</xdr:rowOff>
    </xdr:from>
    <xdr:to>
      <xdr:col>81</xdr:col>
      <xdr:colOff>50800</xdr:colOff>
      <xdr:row>35</xdr:row>
      <xdr:rowOff>68580</xdr:rowOff>
    </xdr:to>
    <xdr:cxnSp macro="">
      <xdr:nvCxnSpPr>
        <xdr:cNvPr id="516" name="直線コネクタ 515">
          <a:extLst>
            <a:ext uri="{FF2B5EF4-FFF2-40B4-BE49-F238E27FC236}">
              <a16:creationId xmlns:a16="http://schemas.microsoft.com/office/drawing/2014/main" id="{2B8B928B-D5B8-4071-8FEE-73156ADA0B0D}"/>
            </a:ext>
          </a:extLst>
        </xdr:cNvPr>
        <xdr:cNvCxnSpPr/>
      </xdr:nvCxnSpPr>
      <xdr:spPr>
        <a:xfrm>
          <a:off x="14592300" y="600646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86360</xdr:rowOff>
    </xdr:from>
    <xdr:to>
      <xdr:col>72</xdr:col>
      <xdr:colOff>38100</xdr:colOff>
      <xdr:row>35</xdr:row>
      <xdr:rowOff>16510</xdr:rowOff>
    </xdr:to>
    <xdr:sp macro="" textlink="">
      <xdr:nvSpPr>
        <xdr:cNvPr id="517" name="楕円 516">
          <a:extLst>
            <a:ext uri="{FF2B5EF4-FFF2-40B4-BE49-F238E27FC236}">
              <a16:creationId xmlns:a16="http://schemas.microsoft.com/office/drawing/2014/main" id="{AFAC22F1-3940-44E4-82DC-C9E957B3B818}"/>
            </a:ext>
          </a:extLst>
        </xdr:cNvPr>
        <xdr:cNvSpPr/>
      </xdr:nvSpPr>
      <xdr:spPr>
        <a:xfrm>
          <a:off x="13652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137160</xdr:rowOff>
    </xdr:from>
    <xdr:to>
      <xdr:col>76</xdr:col>
      <xdr:colOff>114300</xdr:colOff>
      <xdr:row>35</xdr:row>
      <xdr:rowOff>5715</xdr:rowOff>
    </xdr:to>
    <xdr:cxnSp macro="">
      <xdr:nvCxnSpPr>
        <xdr:cNvPr id="518" name="直線コネクタ 517">
          <a:extLst>
            <a:ext uri="{FF2B5EF4-FFF2-40B4-BE49-F238E27FC236}">
              <a16:creationId xmlns:a16="http://schemas.microsoft.com/office/drawing/2014/main" id="{D82F043E-F85B-41DB-8932-BC09C8E34D14}"/>
            </a:ext>
          </a:extLst>
        </xdr:cNvPr>
        <xdr:cNvCxnSpPr/>
      </xdr:nvCxnSpPr>
      <xdr:spPr>
        <a:xfrm>
          <a:off x="13703300" y="596646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40022</xdr:rowOff>
    </xdr:from>
    <xdr:ext cx="405111" cy="259045"/>
    <xdr:sp macro="" textlink="">
      <xdr:nvSpPr>
        <xdr:cNvPr id="519" name="n_1aveValue【一般廃棄物処理施設】&#10;有形固定資産減価償却率">
          <a:extLst>
            <a:ext uri="{FF2B5EF4-FFF2-40B4-BE49-F238E27FC236}">
              <a16:creationId xmlns:a16="http://schemas.microsoft.com/office/drawing/2014/main" id="{996556BA-57CB-4104-B34F-DCBFDE2F2AA8}"/>
            </a:ext>
          </a:extLst>
        </xdr:cNvPr>
        <xdr:cNvSpPr txBox="1"/>
      </xdr:nvSpPr>
      <xdr:spPr>
        <a:xfrm>
          <a:off x="15266044"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36212</xdr:rowOff>
    </xdr:from>
    <xdr:ext cx="405111" cy="259045"/>
    <xdr:sp macro="" textlink="">
      <xdr:nvSpPr>
        <xdr:cNvPr id="520" name="n_2aveValue【一般廃棄物処理施設】&#10;有形固定資産減価償却率">
          <a:extLst>
            <a:ext uri="{FF2B5EF4-FFF2-40B4-BE49-F238E27FC236}">
              <a16:creationId xmlns:a16="http://schemas.microsoft.com/office/drawing/2014/main" id="{A3E33C12-E5AD-4033-963C-EE90257E9D94}"/>
            </a:ext>
          </a:extLst>
        </xdr:cNvPr>
        <xdr:cNvSpPr txBox="1"/>
      </xdr:nvSpPr>
      <xdr:spPr>
        <a:xfrm>
          <a:off x="14389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17162</xdr:rowOff>
    </xdr:from>
    <xdr:ext cx="405111" cy="259045"/>
    <xdr:sp macro="" textlink="">
      <xdr:nvSpPr>
        <xdr:cNvPr id="521" name="n_3aveValue【一般廃棄物処理施設】&#10;有形固定資産減価償却率">
          <a:extLst>
            <a:ext uri="{FF2B5EF4-FFF2-40B4-BE49-F238E27FC236}">
              <a16:creationId xmlns:a16="http://schemas.microsoft.com/office/drawing/2014/main" id="{007F1837-247B-4556-93D0-56B9243A29D5}"/>
            </a:ext>
          </a:extLst>
        </xdr:cNvPr>
        <xdr:cNvSpPr txBox="1"/>
      </xdr:nvSpPr>
      <xdr:spPr>
        <a:xfrm>
          <a:off x="13500744" y="636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101617</xdr:rowOff>
    </xdr:from>
    <xdr:ext cx="405111" cy="259045"/>
    <xdr:sp macro="" textlink="">
      <xdr:nvSpPr>
        <xdr:cNvPr id="522" name="n_4aveValue【一般廃棄物処理施設】&#10;有形固定資産減価償却率">
          <a:extLst>
            <a:ext uri="{FF2B5EF4-FFF2-40B4-BE49-F238E27FC236}">
              <a16:creationId xmlns:a16="http://schemas.microsoft.com/office/drawing/2014/main" id="{7F47A2D6-9DFE-4692-9BD3-45A6DF96C9FC}"/>
            </a:ext>
          </a:extLst>
        </xdr:cNvPr>
        <xdr:cNvSpPr txBox="1"/>
      </xdr:nvSpPr>
      <xdr:spPr>
        <a:xfrm>
          <a:off x="12611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135907</xdr:rowOff>
    </xdr:from>
    <xdr:ext cx="405111" cy="259045"/>
    <xdr:sp macro="" textlink="">
      <xdr:nvSpPr>
        <xdr:cNvPr id="523" name="n_1mainValue【一般廃棄物処理施設】&#10;有形固定資産減価償却率">
          <a:extLst>
            <a:ext uri="{FF2B5EF4-FFF2-40B4-BE49-F238E27FC236}">
              <a16:creationId xmlns:a16="http://schemas.microsoft.com/office/drawing/2014/main" id="{04898028-1DAB-43C0-91D5-B741AFD23E02}"/>
            </a:ext>
          </a:extLst>
        </xdr:cNvPr>
        <xdr:cNvSpPr txBox="1"/>
      </xdr:nvSpPr>
      <xdr:spPr>
        <a:xfrm>
          <a:off x="152660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73042</xdr:rowOff>
    </xdr:from>
    <xdr:ext cx="405111" cy="259045"/>
    <xdr:sp macro="" textlink="">
      <xdr:nvSpPr>
        <xdr:cNvPr id="524" name="n_2mainValue【一般廃棄物処理施設】&#10;有形固定資産減価償却率">
          <a:extLst>
            <a:ext uri="{FF2B5EF4-FFF2-40B4-BE49-F238E27FC236}">
              <a16:creationId xmlns:a16="http://schemas.microsoft.com/office/drawing/2014/main" id="{75B43870-EE1C-4195-9828-5C11B2FACE38}"/>
            </a:ext>
          </a:extLst>
        </xdr:cNvPr>
        <xdr:cNvSpPr txBox="1"/>
      </xdr:nvSpPr>
      <xdr:spPr>
        <a:xfrm>
          <a:off x="14389744"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33037</xdr:rowOff>
    </xdr:from>
    <xdr:ext cx="405111" cy="259045"/>
    <xdr:sp macro="" textlink="">
      <xdr:nvSpPr>
        <xdr:cNvPr id="525" name="n_3mainValue【一般廃棄物処理施設】&#10;有形固定資産減価償却率">
          <a:extLst>
            <a:ext uri="{FF2B5EF4-FFF2-40B4-BE49-F238E27FC236}">
              <a16:creationId xmlns:a16="http://schemas.microsoft.com/office/drawing/2014/main" id="{6D541EE0-6219-428C-999E-A5DBBA521216}"/>
            </a:ext>
          </a:extLst>
        </xdr:cNvPr>
        <xdr:cNvSpPr txBox="1"/>
      </xdr:nvSpPr>
      <xdr:spPr>
        <a:xfrm>
          <a:off x="13500744" y="569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6" name="正方形/長方形 525">
          <a:extLst>
            <a:ext uri="{FF2B5EF4-FFF2-40B4-BE49-F238E27FC236}">
              <a16:creationId xmlns:a16="http://schemas.microsoft.com/office/drawing/2014/main" id="{D021D49F-6255-4080-B751-3DB5749FDBE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7" name="正方形/長方形 526">
          <a:extLst>
            <a:ext uri="{FF2B5EF4-FFF2-40B4-BE49-F238E27FC236}">
              <a16:creationId xmlns:a16="http://schemas.microsoft.com/office/drawing/2014/main" id="{675B068A-0B13-4385-BBC1-EF539A6136D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8" name="正方形/長方形 527">
          <a:extLst>
            <a:ext uri="{FF2B5EF4-FFF2-40B4-BE49-F238E27FC236}">
              <a16:creationId xmlns:a16="http://schemas.microsoft.com/office/drawing/2014/main" id="{6F0F88E4-5B22-415C-B297-31B51FBE083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9" name="正方形/長方形 528">
          <a:extLst>
            <a:ext uri="{FF2B5EF4-FFF2-40B4-BE49-F238E27FC236}">
              <a16:creationId xmlns:a16="http://schemas.microsoft.com/office/drawing/2014/main" id="{3719E161-6528-4D19-B081-1F714088D28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0" name="正方形/長方形 529">
          <a:extLst>
            <a:ext uri="{FF2B5EF4-FFF2-40B4-BE49-F238E27FC236}">
              <a16:creationId xmlns:a16="http://schemas.microsoft.com/office/drawing/2014/main" id="{0512E3B4-1EEE-4FCD-84FE-463615796AE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31" name="正方形/長方形 530">
          <a:extLst>
            <a:ext uri="{FF2B5EF4-FFF2-40B4-BE49-F238E27FC236}">
              <a16:creationId xmlns:a16="http://schemas.microsoft.com/office/drawing/2014/main" id="{7FE219C7-972D-41D5-A37B-AE2F783F26A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32" name="正方形/長方形 531">
          <a:extLst>
            <a:ext uri="{FF2B5EF4-FFF2-40B4-BE49-F238E27FC236}">
              <a16:creationId xmlns:a16="http://schemas.microsoft.com/office/drawing/2014/main" id="{322A888D-0288-4588-8ED7-2E18768182A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3" name="正方形/長方形 532">
          <a:extLst>
            <a:ext uri="{FF2B5EF4-FFF2-40B4-BE49-F238E27FC236}">
              <a16:creationId xmlns:a16="http://schemas.microsoft.com/office/drawing/2014/main" id="{1F7D0A8E-2D40-4CDD-8C19-AF5F047C690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4" name="テキスト ボックス 533">
          <a:extLst>
            <a:ext uri="{FF2B5EF4-FFF2-40B4-BE49-F238E27FC236}">
              <a16:creationId xmlns:a16="http://schemas.microsoft.com/office/drawing/2014/main" id="{09DCB15B-EA53-40F4-8969-EA9053EB6C7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5" name="直線コネクタ 534">
          <a:extLst>
            <a:ext uri="{FF2B5EF4-FFF2-40B4-BE49-F238E27FC236}">
              <a16:creationId xmlns:a16="http://schemas.microsoft.com/office/drawing/2014/main" id="{041F142A-EB00-4B61-95C3-8DC2F004BC0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6" name="直線コネクタ 535">
          <a:extLst>
            <a:ext uri="{FF2B5EF4-FFF2-40B4-BE49-F238E27FC236}">
              <a16:creationId xmlns:a16="http://schemas.microsoft.com/office/drawing/2014/main" id="{B705D462-FD27-4513-B882-CA04B571CDA3}"/>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37" name="テキスト ボックス 536">
          <a:extLst>
            <a:ext uri="{FF2B5EF4-FFF2-40B4-BE49-F238E27FC236}">
              <a16:creationId xmlns:a16="http://schemas.microsoft.com/office/drawing/2014/main" id="{66372B9B-9136-4426-81BA-8AA1248B0798}"/>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8" name="直線コネクタ 537">
          <a:extLst>
            <a:ext uri="{FF2B5EF4-FFF2-40B4-BE49-F238E27FC236}">
              <a16:creationId xmlns:a16="http://schemas.microsoft.com/office/drawing/2014/main" id="{478752FF-7F73-4454-942D-D25B6AEAFBEE}"/>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39" name="テキスト ボックス 538">
          <a:extLst>
            <a:ext uri="{FF2B5EF4-FFF2-40B4-BE49-F238E27FC236}">
              <a16:creationId xmlns:a16="http://schemas.microsoft.com/office/drawing/2014/main" id="{A25F56D0-CDFA-4E5E-B7C2-2BBC060615FD}"/>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0" name="直線コネクタ 539">
          <a:extLst>
            <a:ext uri="{FF2B5EF4-FFF2-40B4-BE49-F238E27FC236}">
              <a16:creationId xmlns:a16="http://schemas.microsoft.com/office/drawing/2014/main" id="{7394B64E-D30C-4B27-9A0E-98FE1D41DB9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541" name="テキスト ボックス 540">
          <a:extLst>
            <a:ext uri="{FF2B5EF4-FFF2-40B4-BE49-F238E27FC236}">
              <a16:creationId xmlns:a16="http://schemas.microsoft.com/office/drawing/2014/main" id="{660FB61D-6831-452F-8048-405C95AA503A}"/>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42" name="直線コネクタ 541">
          <a:extLst>
            <a:ext uri="{FF2B5EF4-FFF2-40B4-BE49-F238E27FC236}">
              <a16:creationId xmlns:a16="http://schemas.microsoft.com/office/drawing/2014/main" id="{A80457F9-67B3-4B1A-ABF3-12709A4EE62F}"/>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543" name="テキスト ボックス 542">
          <a:extLst>
            <a:ext uri="{FF2B5EF4-FFF2-40B4-BE49-F238E27FC236}">
              <a16:creationId xmlns:a16="http://schemas.microsoft.com/office/drawing/2014/main" id="{4E71CB39-BC9E-411D-81BF-EC5D1A1E9B5C}"/>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4" name="直線コネクタ 543">
          <a:extLst>
            <a:ext uri="{FF2B5EF4-FFF2-40B4-BE49-F238E27FC236}">
              <a16:creationId xmlns:a16="http://schemas.microsoft.com/office/drawing/2014/main" id="{394AE8E5-8A1D-41DC-B660-7DEC7DD1320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45" name="テキスト ボックス 544">
          <a:extLst>
            <a:ext uri="{FF2B5EF4-FFF2-40B4-BE49-F238E27FC236}">
              <a16:creationId xmlns:a16="http://schemas.microsoft.com/office/drawing/2014/main" id="{BECF3B34-0B5D-44D5-9849-064FD8BF0574}"/>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6" name="直線コネクタ 545">
          <a:extLst>
            <a:ext uri="{FF2B5EF4-FFF2-40B4-BE49-F238E27FC236}">
              <a16:creationId xmlns:a16="http://schemas.microsoft.com/office/drawing/2014/main" id="{F1A54576-21A9-4E35-AEB2-9C625527309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7" name="テキスト ボックス 546">
          <a:extLst>
            <a:ext uri="{FF2B5EF4-FFF2-40B4-BE49-F238E27FC236}">
              <a16:creationId xmlns:a16="http://schemas.microsoft.com/office/drawing/2014/main" id="{0DE4BB6E-EDE0-4CDC-B3FB-EF5644CE6097}"/>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8" name="【一般廃棄物処理施設】&#10;一人当たり有形固定資産（償却資産）額グラフ枠">
          <a:extLst>
            <a:ext uri="{FF2B5EF4-FFF2-40B4-BE49-F238E27FC236}">
              <a16:creationId xmlns:a16="http://schemas.microsoft.com/office/drawing/2014/main" id="{0A582DAB-62A7-44F1-95D2-FA7F91D4AFB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150101</xdr:rowOff>
    </xdr:from>
    <xdr:to>
      <xdr:col>116</xdr:col>
      <xdr:colOff>62864</xdr:colOff>
      <xdr:row>42</xdr:row>
      <xdr:rowOff>19380</xdr:rowOff>
    </xdr:to>
    <xdr:cxnSp macro="">
      <xdr:nvCxnSpPr>
        <xdr:cNvPr id="549" name="直線コネクタ 548">
          <a:extLst>
            <a:ext uri="{FF2B5EF4-FFF2-40B4-BE49-F238E27FC236}">
              <a16:creationId xmlns:a16="http://schemas.microsoft.com/office/drawing/2014/main" id="{732EDD2F-9E8F-4840-B437-84D61B53BB69}"/>
            </a:ext>
          </a:extLst>
        </xdr:cNvPr>
        <xdr:cNvCxnSpPr/>
      </xdr:nvCxnSpPr>
      <xdr:spPr>
        <a:xfrm flipV="1">
          <a:off x="22160864" y="5636501"/>
          <a:ext cx="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23207</xdr:rowOff>
    </xdr:from>
    <xdr:ext cx="469744" cy="259045"/>
    <xdr:sp macro="" textlink="">
      <xdr:nvSpPr>
        <xdr:cNvPr id="550" name="【一般廃棄物処理施設】&#10;一人当たり有形固定資産（償却資産）額最小値テキスト">
          <a:extLst>
            <a:ext uri="{FF2B5EF4-FFF2-40B4-BE49-F238E27FC236}">
              <a16:creationId xmlns:a16="http://schemas.microsoft.com/office/drawing/2014/main" id="{E000051E-8B40-4A17-AF49-44385066C664}"/>
            </a:ext>
          </a:extLst>
        </xdr:cNvPr>
        <xdr:cNvSpPr txBox="1"/>
      </xdr:nvSpPr>
      <xdr:spPr>
        <a:xfrm>
          <a:off x="22199600" y="7224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19380</xdr:rowOff>
    </xdr:from>
    <xdr:to>
      <xdr:col>116</xdr:col>
      <xdr:colOff>152400</xdr:colOff>
      <xdr:row>42</xdr:row>
      <xdr:rowOff>19380</xdr:rowOff>
    </xdr:to>
    <xdr:cxnSp macro="">
      <xdr:nvCxnSpPr>
        <xdr:cNvPr id="551" name="直線コネクタ 550">
          <a:extLst>
            <a:ext uri="{FF2B5EF4-FFF2-40B4-BE49-F238E27FC236}">
              <a16:creationId xmlns:a16="http://schemas.microsoft.com/office/drawing/2014/main" id="{95B25CD9-F464-4A7C-B888-350063D0F47A}"/>
            </a:ext>
          </a:extLst>
        </xdr:cNvPr>
        <xdr:cNvCxnSpPr/>
      </xdr:nvCxnSpPr>
      <xdr:spPr>
        <a:xfrm>
          <a:off x="22072600" y="722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96778</xdr:rowOff>
    </xdr:from>
    <xdr:ext cx="599010" cy="259045"/>
    <xdr:sp macro="" textlink="">
      <xdr:nvSpPr>
        <xdr:cNvPr id="552" name="【一般廃棄物処理施設】&#10;一人当たり有形固定資産（償却資産）額最大値テキスト">
          <a:extLst>
            <a:ext uri="{FF2B5EF4-FFF2-40B4-BE49-F238E27FC236}">
              <a16:creationId xmlns:a16="http://schemas.microsoft.com/office/drawing/2014/main" id="{23BB9FCC-E774-431B-A29B-B54A6C3C699C}"/>
            </a:ext>
          </a:extLst>
        </xdr:cNvPr>
        <xdr:cNvSpPr txBox="1"/>
      </xdr:nvSpPr>
      <xdr:spPr>
        <a:xfrm>
          <a:off x="22199600" y="5411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150101</xdr:rowOff>
    </xdr:from>
    <xdr:to>
      <xdr:col>116</xdr:col>
      <xdr:colOff>152400</xdr:colOff>
      <xdr:row>32</xdr:row>
      <xdr:rowOff>150101</xdr:rowOff>
    </xdr:to>
    <xdr:cxnSp macro="">
      <xdr:nvCxnSpPr>
        <xdr:cNvPr id="553" name="直線コネクタ 552">
          <a:extLst>
            <a:ext uri="{FF2B5EF4-FFF2-40B4-BE49-F238E27FC236}">
              <a16:creationId xmlns:a16="http://schemas.microsoft.com/office/drawing/2014/main" id="{3A72F225-7CC0-4BE7-8B55-2EE6DE5B1B84}"/>
            </a:ext>
          </a:extLst>
        </xdr:cNvPr>
        <xdr:cNvCxnSpPr/>
      </xdr:nvCxnSpPr>
      <xdr:spPr>
        <a:xfrm>
          <a:off x="22072600" y="563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136948</xdr:rowOff>
    </xdr:from>
    <xdr:ext cx="534377" cy="259045"/>
    <xdr:sp macro="" textlink="">
      <xdr:nvSpPr>
        <xdr:cNvPr id="554" name="【一般廃棄物処理施設】&#10;一人当たり有形固定資産（償却資産）額平均値テキスト">
          <a:extLst>
            <a:ext uri="{FF2B5EF4-FFF2-40B4-BE49-F238E27FC236}">
              <a16:creationId xmlns:a16="http://schemas.microsoft.com/office/drawing/2014/main" id="{FA0A6397-7BAA-4F49-A537-BEC901E53308}"/>
            </a:ext>
          </a:extLst>
        </xdr:cNvPr>
        <xdr:cNvSpPr txBox="1"/>
      </xdr:nvSpPr>
      <xdr:spPr>
        <a:xfrm>
          <a:off x="22199600" y="6137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114071</xdr:rowOff>
    </xdr:from>
    <xdr:to>
      <xdr:col>116</xdr:col>
      <xdr:colOff>114300</xdr:colOff>
      <xdr:row>37</xdr:row>
      <xdr:rowOff>44221</xdr:rowOff>
    </xdr:to>
    <xdr:sp macro="" textlink="">
      <xdr:nvSpPr>
        <xdr:cNvPr id="555" name="フローチャート: 判断 554">
          <a:extLst>
            <a:ext uri="{FF2B5EF4-FFF2-40B4-BE49-F238E27FC236}">
              <a16:creationId xmlns:a16="http://schemas.microsoft.com/office/drawing/2014/main" id="{1D31EDCE-11E6-41E4-A654-8FFAB271720C}"/>
            </a:ext>
          </a:extLst>
        </xdr:cNvPr>
        <xdr:cNvSpPr/>
      </xdr:nvSpPr>
      <xdr:spPr>
        <a:xfrm>
          <a:off x="22110700" y="628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64503</xdr:rowOff>
    </xdr:from>
    <xdr:to>
      <xdr:col>112</xdr:col>
      <xdr:colOff>38100</xdr:colOff>
      <xdr:row>36</xdr:row>
      <xdr:rowOff>166103</xdr:rowOff>
    </xdr:to>
    <xdr:sp macro="" textlink="">
      <xdr:nvSpPr>
        <xdr:cNvPr id="556" name="フローチャート: 判断 555">
          <a:extLst>
            <a:ext uri="{FF2B5EF4-FFF2-40B4-BE49-F238E27FC236}">
              <a16:creationId xmlns:a16="http://schemas.microsoft.com/office/drawing/2014/main" id="{45276713-6499-400F-BD4C-92B006A8AE22}"/>
            </a:ext>
          </a:extLst>
        </xdr:cNvPr>
        <xdr:cNvSpPr/>
      </xdr:nvSpPr>
      <xdr:spPr>
        <a:xfrm>
          <a:off x="21272500" y="623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99479</xdr:rowOff>
    </xdr:from>
    <xdr:to>
      <xdr:col>107</xdr:col>
      <xdr:colOff>101600</xdr:colOff>
      <xdr:row>37</xdr:row>
      <xdr:rowOff>29629</xdr:rowOff>
    </xdr:to>
    <xdr:sp macro="" textlink="">
      <xdr:nvSpPr>
        <xdr:cNvPr id="557" name="フローチャート: 判断 556">
          <a:extLst>
            <a:ext uri="{FF2B5EF4-FFF2-40B4-BE49-F238E27FC236}">
              <a16:creationId xmlns:a16="http://schemas.microsoft.com/office/drawing/2014/main" id="{26B03D69-E324-4E92-AB44-72DE2146692A}"/>
            </a:ext>
          </a:extLst>
        </xdr:cNvPr>
        <xdr:cNvSpPr/>
      </xdr:nvSpPr>
      <xdr:spPr>
        <a:xfrm>
          <a:off x="20383500" y="627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135141</xdr:rowOff>
    </xdr:from>
    <xdr:to>
      <xdr:col>102</xdr:col>
      <xdr:colOff>165100</xdr:colOff>
      <xdr:row>37</xdr:row>
      <xdr:rowOff>65291</xdr:rowOff>
    </xdr:to>
    <xdr:sp macro="" textlink="">
      <xdr:nvSpPr>
        <xdr:cNvPr id="558" name="フローチャート: 判断 557">
          <a:extLst>
            <a:ext uri="{FF2B5EF4-FFF2-40B4-BE49-F238E27FC236}">
              <a16:creationId xmlns:a16="http://schemas.microsoft.com/office/drawing/2014/main" id="{7C716993-E87B-4E6E-A47F-594254C873F9}"/>
            </a:ext>
          </a:extLst>
        </xdr:cNvPr>
        <xdr:cNvSpPr/>
      </xdr:nvSpPr>
      <xdr:spPr>
        <a:xfrm>
          <a:off x="19494500" y="630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43701</xdr:rowOff>
    </xdr:from>
    <xdr:to>
      <xdr:col>98</xdr:col>
      <xdr:colOff>38100</xdr:colOff>
      <xdr:row>37</xdr:row>
      <xdr:rowOff>145301</xdr:rowOff>
    </xdr:to>
    <xdr:sp macro="" textlink="">
      <xdr:nvSpPr>
        <xdr:cNvPr id="559" name="フローチャート: 判断 558">
          <a:extLst>
            <a:ext uri="{FF2B5EF4-FFF2-40B4-BE49-F238E27FC236}">
              <a16:creationId xmlns:a16="http://schemas.microsoft.com/office/drawing/2014/main" id="{888516B0-5089-4488-8030-B60720C6333B}"/>
            </a:ext>
          </a:extLst>
        </xdr:cNvPr>
        <xdr:cNvSpPr/>
      </xdr:nvSpPr>
      <xdr:spPr>
        <a:xfrm>
          <a:off x="18605500" y="63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D147A05E-A4F7-4E14-B572-7FCB932E65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BFCCD84E-FA43-40ED-BB9D-109E89DEB68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2" name="テキスト ボックス 561">
          <a:extLst>
            <a:ext uri="{FF2B5EF4-FFF2-40B4-BE49-F238E27FC236}">
              <a16:creationId xmlns:a16="http://schemas.microsoft.com/office/drawing/2014/main" id="{96336B3A-C877-434C-B920-B010AB4B5EE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3" name="テキスト ボックス 562">
          <a:extLst>
            <a:ext uri="{FF2B5EF4-FFF2-40B4-BE49-F238E27FC236}">
              <a16:creationId xmlns:a16="http://schemas.microsoft.com/office/drawing/2014/main" id="{815AC358-389A-4814-8FD6-8B20A2884F7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4" name="テキスト ボックス 563">
          <a:extLst>
            <a:ext uri="{FF2B5EF4-FFF2-40B4-BE49-F238E27FC236}">
              <a16:creationId xmlns:a16="http://schemas.microsoft.com/office/drawing/2014/main" id="{DE30DC6D-CE3E-41A6-B024-403A33D14164}"/>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17272</xdr:rowOff>
    </xdr:from>
    <xdr:to>
      <xdr:col>116</xdr:col>
      <xdr:colOff>114300</xdr:colOff>
      <xdr:row>40</xdr:row>
      <xdr:rowOff>118872</xdr:rowOff>
    </xdr:to>
    <xdr:sp macro="" textlink="">
      <xdr:nvSpPr>
        <xdr:cNvPr id="565" name="楕円 564">
          <a:extLst>
            <a:ext uri="{FF2B5EF4-FFF2-40B4-BE49-F238E27FC236}">
              <a16:creationId xmlns:a16="http://schemas.microsoft.com/office/drawing/2014/main" id="{F98A7103-E613-4D46-9C9F-F0369AF6D3AC}"/>
            </a:ext>
          </a:extLst>
        </xdr:cNvPr>
        <xdr:cNvSpPr/>
      </xdr:nvSpPr>
      <xdr:spPr>
        <a:xfrm>
          <a:off x="22110700" y="68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167149</xdr:rowOff>
    </xdr:from>
    <xdr:ext cx="534377" cy="259045"/>
    <xdr:sp macro="" textlink="">
      <xdr:nvSpPr>
        <xdr:cNvPr id="566" name="【一般廃棄物処理施設】&#10;一人当たり有形固定資産（償却資産）額該当値テキスト">
          <a:extLst>
            <a:ext uri="{FF2B5EF4-FFF2-40B4-BE49-F238E27FC236}">
              <a16:creationId xmlns:a16="http://schemas.microsoft.com/office/drawing/2014/main" id="{6801F41A-AAF8-4A0F-98D4-DC8CC3FA2240}"/>
            </a:ext>
          </a:extLst>
        </xdr:cNvPr>
        <xdr:cNvSpPr txBox="1"/>
      </xdr:nvSpPr>
      <xdr:spPr>
        <a:xfrm>
          <a:off x="22199600" y="685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16688</xdr:rowOff>
    </xdr:from>
    <xdr:to>
      <xdr:col>112</xdr:col>
      <xdr:colOff>38100</xdr:colOff>
      <xdr:row>40</xdr:row>
      <xdr:rowOff>118288</xdr:rowOff>
    </xdr:to>
    <xdr:sp macro="" textlink="">
      <xdr:nvSpPr>
        <xdr:cNvPr id="567" name="楕円 566">
          <a:extLst>
            <a:ext uri="{FF2B5EF4-FFF2-40B4-BE49-F238E27FC236}">
              <a16:creationId xmlns:a16="http://schemas.microsoft.com/office/drawing/2014/main" id="{B8992900-3C39-46CC-8CF3-56F8BAF37B57}"/>
            </a:ext>
          </a:extLst>
        </xdr:cNvPr>
        <xdr:cNvSpPr/>
      </xdr:nvSpPr>
      <xdr:spPr>
        <a:xfrm>
          <a:off x="21272500" y="687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67488</xdr:rowOff>
    </xdr:from>
    <xdr:to>
      <xdr:col>116</xdr:col>
      <xdr:colOff>63500</xdr:colOff>
      <xdr:row>40</xdr:row>
      <xdr:rowOff>68072</xdr:rowOff>
    </xdr:to>
    <xdr:cxnSp macro="">
      <xdr:nvCxnSpPr>
        <xdr:cNvPr id="568" name="直線コネクタ 567">
          <a:extLst>
            <a:ext uri="{FF2B5EF4-FFF2-40B4-BE49-F238E27FC236}">
              <a16:creationId xmlns:a16="http://schemas.microsoft.com/office/drawing/2014/main" id="{6EA9E946-5A4D-4CD7-90D4-30C6260901A7}"/>
            </a:ext>
          </a:extLst>
        </xdr:cNvPr>
        <xdr:cNvCxnSpPr/>
      </xdr:nvCxnSpPr>
      <xdr:spPr>
        <a:xfrm>
          <a:off x="21323300" y="6925488"/>
          <a:ext cx="838200" cy="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15939</xdr:rowOff>
    </xdr:from>
    <xdr:to>
      <xdr:col>107</xdr:col>
      <xdr:colOff>101600</xdr:colOff>
      <xdr:row>40</xdr:row>
      <xdr:rowOff>117539</xdr:rowOff>
    </xdr:to>
    <xdr:sp macro="" textlink="">
      <xdr:nvSpPr>
        <xdr:cNvPr id="569" name="楕円 568">
          <a:extLst>
            <a:ext uri="{FF2B5EF4-FFF2-40B4-BE49-F238E27FC236}">
              <a16:creationId xmlns:a16="http://schemas.microsoft.com/office/drawing/2014/main" id="{D267B603-ADDE-4A05-A5E0-17A200921B6E}"/>
            </a:ext>
          </a:extLst>
        </xdr:cNvPr>
        <xdr:cNvSpPr/>
      </xdr:nvSpPr>
      <xdr:spPr>
        <a:xfrm>
          <a:off x="20383500" y="687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66739</xdr:rowOff>
    </xdr:from>
    <xdr:to>
      <xdr:col>111</xdr:col>
      <xdr:colOff>177800</xdr:colOff>
      <xdr:row>40</xdr:row>
      <xdr:rowOff>67488</xdr:rowOff>
    </xdr:to>
    <xdr:cxnSp macro="">
      <xdr:nvCxnSpPr>
        <xdr:cNvPr id="570" name="直線コネクタ 569">
          <a:extLst>
            <a:ext uri="{FF2B5EF4-FFF2-40B4-BE49-F238E27FC236}">
              <a16:creationId xmlns:a16="http://schemas.microsoft.com/office/drawing/2014/main" id="{6BDFC4D8-11F8-4D23-839E-BBE373F59CFF}"/>
            </a:ext>
          </a:extLst>
        </xdr:cNvPr>
        <xdr:cNvCxnSpPr/>
      </xdr:nvCxnSpPr>
      <xdr:spPr>
        <a:xfrm>
          <a:off x="20434300" y="6924739"/>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15646</xdr:rowOff>
    </xdr:from>
    <xdr:to>
      <xdr:col>102</xdr:col>
      <xdr:colOff>165100</xdr:colOff>
      <xdr:row>40</xdr:row>
      <xdr:rowOff>117246</xdr:rowOff>
    </xdr:to>
    <xdr:sp macro="" textlink="">
      <xdr:nvSpPr>
        <xdr:cNvPr id="571" name="楕円 570">
          <a:extLst>
            <a:ext uri="{FF2B5EF4-FFF2-40B4-BE49-F238E27FC236}">
              <a16:creationId xmlns:a16="http://schemas.microsoft.com/office/drawing/2014/main" id="{1CB9D548-914D-4125-963D-488955BB2121}"/>
            </a:ext>
          </a:extLst>
        </xdr:cNvPr>
        <xdr:cNvSpPr/>
      </xdr:nvSpPr>
      <xdr:spPr>
        <a:xfrm>
          <a:off x="19494500" y="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66446</xdr:rowOff>
    </xdr:from>
    <xdr:to>
      <xdr:col>107</xdr:col>
      <xdr:colOff>50800</xdr:colOff>
      <xdr:row>40</xdr:row>
      <xdr:rowOff>66739</xdr:rowOff>
    </xdr:to>
    <xdr:cxnSp macro="">
      <xdr:nvCxnSpPr>
        <xdr:cNvPr id="572" name="直線コネクタ 571">
          <a:extLst>
            <a:ext uri="{FF2B5EF4-FFF2-40B4-BE49-F238E27FC236}">
              <a16:creationId xmlns:a16="http://schemas.microsoft.com/office/drawing/2014/main" id="{DCFACB50-DF5F-466D-B249-77852ECF02E6}"/>
            </a:ext>
          </a:extLst>
        </xdr:cNvPr>
        <xdr:cNvCxnSpPr/>
      </xdr:nvCxnSpPr>
      <xdr:spPr>
        <a:xfrm>
          <a:off x="19545300" y="6924446"/>
          <a:ext cx="889000" cy="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35</xdr:row>
      <xdr:rowOff>11180</xdr:rowOff>
    </xdr:from>
    <xdr:ext cx="534377" cy="259045"/>
    <xdr:sp macro="" textlink="">
      <xdr:nvSpPr>
        <xdr:cNvPr id="573" name="n_1aveValue【一般廃棄物処理施設】&#10;一人当たり有形固定資産（償却資産）額">
          <a:extLst>
            <a:ext uri="{FF2B5EF4-FFF2-40B4-BE49-F238E27FC236}">
              <a16:creationId xmlns:a16="http://schemas.microsoft.com/office/drawing/2014/main" id="{022461A2-E0EB-4F0E-99EB-38C49284E5A4}"/>
            </a:ext>
          </a:extLst>
        </xdr:cNvPr>
        <xdr:cNvSpPr txBox="1"/>
      </xdr:nvSpPr>
      <xdr:spPr>
        <a:xfrm>
          <a:off x="21043411" y="601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46156</xdr:rowOff>
    </xdr:from>
    <xdr:ext cx="534377" cy="259045"/>
    <xdr:sp macro="" textlink="">
      <xdr:nvSpPr>
        <xdr:cNvPr id="574" name="n_2aveValue【一般廃棄物処理施設】&#10;一人当たり有形固定資産（償却資産）額">
          <a:extLst>
            <a:ext uri="{FF2B5EF4-FFF2-40B4-BE49-F238E27FC236}">
              <a16:creationId xmlns:a16="http://schemas.microsoft.com/office/drawing/2014/main" id="{4D40262F-45FE-4277-AFE7-334879052FCC}"/>
            </a:ext>
          </a:extLst>
        </xdr:cNvPr>
        <xdr:cNvSpPr txBox="1"/>
      </xdr:nvSpPr>
      <xdr:spPr>
        <a:xfrm>
          <a:off x="20167111" y="604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81818</xdr:rowOff>
    </xdr:from>
    <xdr:ext cx="534377" cy="259045"/>
    <xdr:sp macro="" textlink="">
      <xdr:nvSpPr>
        <xdr:cNvPr id="575" name="n_3aveValue【一般廃棄物処理施設】&#10;一人当たり有形固定資産（償却資産）額">
          <a:extLst>
            <a:ext uri="{FF2B5EF4-FFF2-40B4-BE49-F238E27FC236}">
              <a16:creationId xmlns:a16="http://schemas.microsoft.com/office/drawing/2014/main" id="{1C805AAE-BA7F-41EF-8AA3-A722530251E1}"/>
            </a:ext>
          </a:extLst>
        </xdr:cNvPr>
        <xdr:cNvSpPr txBox="1"/>
      </xdr:nvSpPr>
      <xdr:spPr>
        <a:xfrm>
          <a:off x="19278111" y="608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35</xdr:row>
      <xdr:rowOff>161828</xdr:rowOff>
    </xdr:from>
    <xdr:ext cx="534377" cy="259045"/>
    <xdr:sp macro="" textlink="">
      <xdr:nvSpPr>
        <xdr:cNvPr id="576" name="n_4aveValue【一般廃棄物処理施設】&#10;一人当たり有形固定資産（償却資産）額">
          <a:extLst>
            <a:ext uri="{FF2B5EF4-FFF2-40B4-BE49-F238E27FC236}">
              <a16:creationId xmlns:a16="http://schemas.microsoft.com/office/drawing/2014/main" id="{60D606C9-7280-40E6-A425-970D4AF28E0D}"/>
            </a:ext>
          </a:extLst>
        </xdr:cNvPr>
        <xdr:cNvSpPr txBox="1"/>
      </xdr:nvSpPr>
      <xdr:spPr>
        <a:xfrm>
          <a:off x="18389111" y="616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109415</xdr:rowOff>
    </xdr:from>
    <xdr:ext cx="534377" cy="259045"/>
    <xdr:sp macro="" textlink="">
      <xdr:nvSpPr>
        <xdr:cNvPr id="577" name="n_1mainValue【一般廃棄物処理施設】&#10;一人当たり有形固定資産（償却資産）額">
          <a:extLst>
            <a:ext uri="{FF2B5EF4-FFF2-40B4-BE49-F238E27FC236}">
              <a16:creationId xmlns:a16="http://schemas.microsoft.com/office/drawing/2014/main" id="{DD3DD951-3209-464B-B80D-E43F675CDA04}"/>
            </a:ext>
          </a:extLst>
        </xdr:cNvPr>
        <xdr:cNvSpPr txBox="1"/>
      </xdr:nvSpPr>
      <xdr:spPr>
        <a:xfrm>
          <a:off x="21043411" y="69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108666</xdr:rowOff>
    </xdr:from>
    <xdr:ext cx="534377" cy="259045"/>
    <xdr:sp macro="" textlink="">
      <xdr:nvSpPr>
        <xdr:cNvPr id="578" name="n_2mainValue【一般廃棄物処理施設】&#10;一人当たり有形固定資産（償却資産）額">
          <a:extLst>
            <a:ext uri="{FF2B5EF4-FFF2-40B4-BE49-F238E27FC236}">
              <a16:creationId xmlns:a16="http://schemas.microsoft.com/office/drawing/2014/main" id="{00739365-1A3A-420C-B754-C4D6F8095FB6}"/>
            </a:ext>
          </a:extLst>
        </xdr:cNvPr>
        <xdr:cNvSpPr txBox="1"/>
      </xdr:nvSpPr>
      <xdr:spPr>
        <a:xfrm>
          <a:off x="20167111" y="696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108373</xdr:rowOff>
    </xdr:from>
    <xdr:ext cx="534377" cy="259045"/>
    <xdr:sp macro="" textlink="">
      <xdr:nvSpPr>
        <xdr:cNvPr id="579" name="n_3mainValue【一般廃棄物処理施設】&#10;一人当たり有形固定資産（償却資産）額">
          <a:extLst>
            <a:ext uri="{FF2B5EF4-FFF2-40B4-BE49-F238E27FC236}">
              <a16:creationId xmlns:a16="http://schemas.microsoft.com/office/drawing/2014/main" id="{BA684457-927F-43D7-B25C-58094CB25B74}"/>
            </a:ext>
          </a:extLst>
        </xdr:cNvPr>
        <xdr:cNvSpPr txBox="1"/>
      </xdr:nvSpPr>
      <xdr:spPr>
        <a:xfrm>
          <a:off x="19278111" y="6966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0" name="正方形/長方形 579">
          <a:extLst>
            <a:ext uri="{FF2B5EF4-FFF2-40B4-BE49-F238E27FC236}">
              <a16:creationId xmlns:a16="http://schemas.microsoft.com/office/drawing/2014/main" id="{3B0DA1B6-9D64-44FF-A2E4-8723E85C285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1" name="正方形/長方形 580">
          <a:extLst>
            <a:ext uri="{FF2B5EF4-FFF2-40B4-BE49-F238E27FC236}">
              <a16:creationId xmlns:a16="http://schemas.microsoft.com/office/drawing/2014/main" id="{BAD3E2E1-D15B-45F4-ABA5-67EC3414EE1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82" name="正方形/長方形 581">
          <a:extLst>
            <a:ext uri="{FF2B5EF4-FFF2-40B4-BE49-F238E27FC236}">
              <a16:creationId xmlns:a16="http://schemas.microsoft.com/office/drawing/2014/main" id="{3CB7CCDC-9CCB-47A9-BB3E-F8E92EEF3E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3" name="正方形/長方形 582">
          <a:extLst>
            <a:ext uri="{FF2B5EF4-FFF2-40B4-BE49-F238E27FC236}">
              <a16:creationId xmlns:a16="http://schemas.microsoft.com/office/drawing/2014/main" id="{CA8C6DE2-F50E-4C21-9F69-E120EB7EFD0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4" name="正方形/長方形 583">
          <a:extLst>
            <a:ext uri="{FF2B5EF4-FFF2-40B4-BE49-F238E27FC236}">
              <a16:creationId xmlns:a16="http://schemas.microsoft.com/office/drawing/2014/main" id="{5083C047-ECFE-4305-A7B1-5DEF219250B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5" name="正方形/長方形 584">
          <a:extLst>
            <a:ext uri="{FF2B5EF4-FFF2-40B4-BE49-F238E27FC236}">
              <a16:creationId xmlns:a16="http://schemas.microsoft.com/office/drawing/2014/main" id="{EB8E34EE-605C-44C1-883C-A59EEE297B1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6" name="正方形/長方形 585">
          <a:extLst>
            <a:ext uri="{FF2B5EF4-FFF2-40B4-BE49-F238E27FC236}">
              <a16:creationId xmlns:a16="http://schemas.microsoft.com/office/drawing/2014/main" id="{DB25C917-2EA5-4D17-9F41-1A49919ACFB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7" name="正方形/長方形 586">
          <a:extLst>
            <a:ext uri="{FF2B5EF4-FFF2-40B4-BE49-F238E27FC236}">
              <a16:creationId xmlns:a16="http://schemas.microsoft.com/office/drawing/2014/main" id="{FBE29A4B-B289-4F8D-A429-AB4449C9777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8" name="テキスト ボックス 587">
          <a:extLst>
            <a:ext uri="{FF2B5EF4-FFF2-40B4-BE49-F238E27FC236}">
              <a16:creationId xmlns:a16="http://schemas.microsoft.com/office/drawing/2014/main" id="{7194BB01-11C8-44BA-A84E-015616C7945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9" name="直線コネクタ 588">
          <a:extLst>
            <a:ext uri="{FF2B5EF4-FFF2-40B4-BE49-F238E27FC236}">
              <a16:creationId xmlns:a16="http://schemas.microsoft.com/office/drawing/2014/main" id="{D4436E6F-5EC6-47FE-AA1A-9778D753BF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0" name="テキスト ボックス 589">
          <a:extLst>
            <a:ext uri="{FF2B5EF4-FFF2-40B4-BE49-F238E27FC236}">
              <a16:creationId xmlns:a16="http://schemas.microsoft.com/office/drawing/2014/main" id="{75E6327F-7C6B-4708-BF8E-E049C4F2887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1" name="直線コネクタ 590">
          <a:extLst>
            <a:ext uri="{FF2B5EF4-FFF2-40B4-BE49-F238E27FC236}">
              <a16:creationId xmlns:a16="http://schemas.microsoft.com/office/drawing/2014/main" id="{50F3817E-D81E-4CD9-AFAA-1F8B68B8BE7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92" name="テキスト ボックス 591">
          <a:extLst>
            <a:ext uri="{FF2B5EF4-FFF2-40B4-BE49-F238E27FC236}">
              <a16:creationId xmlns:a16="http://schemas.microsoft.com/office/drawing/2014/main" id="{74A5BD24-C852-4062-81BB-328C2D51B285}"/>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3" name="直線コネクタ 592">
          <a:extLst>
            <a:ext uri="{FF2B5EF4-FFF2-40B4-BE49-F238E27FC236}">
              <a16:creationId xmlns:a16="http://schemas.microsoft.com/office/drawing/2014/main" id="{7B2EED9C-8639-4C37-B813-501FE0659E1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4" name="テキスト ボックス 593">
          <a:extLst>
            <a:ext uri="{FF2B5EF4-FFF2-40B4-BE49-F238E27FC236}">
              <a16:creationId xmlns:a16="http://schemas.microsoft.com/office/drawing/2014/main" id="{289B41E5-F724-4733-B434-6BA78A438FEE}"/>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5" name="直線コネクタ 594">
          <a:extLst>
            <a:ext uri="{FF2B5EF4-FFF2-40B4-BE49-F238E27FC236}">
              <a16:creationId xmlns:a16="http://schemas.microsoft.com/office/drawing/2014/main" id="{8D52751B-57F2-4963-8534-1588D953F01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6" name="テキスト ボックス 595">
          <a:extLst>
            <a:ext uri="{FF2B5EF4-FFF2-40B4-BE49-F238E27FC236}">
              <a16:creationId xmlns:a16="http://schemas.microsoft.com/office/drawing/2014/main" id="{FEFF68BC-B14D-430A-883B-D5136EF8482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7" name="直線コネクタ 596">
          <a:extLst>
            <a:ext uri="{FF2B5EF4-FFF2-40B4-BE49-F238E27FC236}">
              <a16:creationId xmlns:a16="http://schemas.microsoft.com/office/drawing/2014/main" id="{AFC45FEE-4860-4ADF-B396-296B791500C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8" name="テキスト ボックス 597">
          <a:extLst>
            <a:ext uri="{FF2B5EF4-FFF2-40B4-BE49-F238E27FC236}">
              <a16:creationId xmlns:a16="http://schemas.microsoft.com/office/drawing/2014/main" id="{0E7EC0BA-9647-4A71-B972-7A8A856AA8F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9" name="直線コネクタ 598">
          <a:extLst>
            <a:ext uri="{FF2B5EF4-FFF2-40B4-BE49-F238E27FC236}">
              <a16:creationId xmlns:a16="http://schemas.microsoft.com/office/drawing/2014/main" id="{21256512-767C-4B3B-828E-F241087A707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0" name="テキスト ボックス 599">
          <a:extLst>
            <a:ext uri="{FF2B5EF4-FFF2-40B4-BE49-F238E27FC236}">
              <a16:creationId xmlns:a16="http://schemas.microsoft.com/office/drawing/2014/main" id="{8C63A150-5649-4885-AF92-22BBD3B99DC3}"/>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1" name="直線コネクタ 600">
          <a:extLst>
            <a:ext uri="{FF2B5EF4-FFF2-40B4-BE49-F238E27FC236}">
              <a16:creationId xmlns:a16="http://schemas.microsoft.com/office/drawing/2014/main" id="{510160F3-6785-4AA8-A9A1-4307938C38F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02" name="テキスト ボックス 601">
          <a:extLst>
            <a:ext uri="{FF2B5EF4-FFF2-40B4-BE49-F238E27FC236}">
              <a16:creationId xmlns:a16="http://schemas.microsoft.com/office/drawing/2014/main" id="{E0A986CA-4783-43CD-809F-D371AE4C10A9}"/>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3" name="【保健センター・保健所】&#10;有形固定資産減価償却率グラフ枠">
          <a:extLst>
            <a:ext uri="{FF2B5EF4-FFF2-40B4-BE49-F238E27FC236}">
              <a16:creationId xmlns:a16="http://schemas.microsoft.com/office/drawing/2014/main" id="{70E8F473-2A5C-456B-A51B-539ABEDD693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114300</xdr:rowOff>
    </xdr:from>
    <xdr:to>
      <xdr:col>85</xdr:col>
      <xdr:colOff>126364</xdr:colOff>
      <xdr:row>63</xdr:row>
      <xdr:rowOff>144780</xdr:rowOff>
    </xdr:to>
    <xdr:cxnSp macro="">
      <xdr:nvCxnSpPr>
        <xdr:cNvPr id="604" name="直線コネクタ 603">
          <a:extLst>
            <a:ext uri="{FF2B5EF4-FFF2-40B4-BE49-F238E27FC236}">
              <a16:creationId xmlns:a16="http://schemas.microsoft.com/office/drawing/2014/main" id="{A22A43E5-E47F-47CB-A89F-32377CBC61B3}"/>
            </a:ext>
          </a:extLst>
        </xdr:cNvPr>
        <xdr:cNvCxnSpPr/>
      </xdr:nvCxnSpPr>
      <xdr:spPr>
        <a:xfrm flipV="1">
          <a:off x="16318864" y="954405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05" name="【保健センター・保健所】&#10;有形固定資産減価償却率最小値テキスト">
          <a:extLst>
            <a:ext uri="{FF2B5EF4-FFF2-40B4-BE49-F238E27FC236}">
              <a16:creationId xmlns:a16="http://schemas.microsoft.com/office/drawing/2014/main" id="{7AB19A0B-B40B-4598-AE1D-FE583BDB0240}"/>
            </a:ext>
          </a:extLst>
        </xdr:cNvPr>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06" name="直線コネクタ 605">
          <a:extLst>
            <a:ext uri="{FF2B5EF4-FFF2-40B4-BE49-F238E27FC236}">
              <a16:creationId xmlns:a16="http://schemas.microsoft.com/office/drawing/2014/main" id="{75F3D81C-9B10-420C-94FE-FD3AE009DA19}"/>
            </a:ext>
          </a:extLst>
        </xdr:cNvPr>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60977</xdr:rowOff>
    </xdr:from>
    <xdr:ext cx="405111" cy="259045"/>
    <xdr:sp macro="" textlink="">
      <xdr:nvSpPr>
        <xdr:cNvPr id="607" name="【保健センター・保健所】&#10;有形固定資産減価償却率最大値テキスト">
          <a:extLst>
            <a:ext uri="{FF2B5EF4-FFF2-40B4-BE49-F238E27FC236}">
              <a16:creationId xmlns:a16="http://schemas.microsoft.com/office/drawing/2014/main" id="{DEECED44-039F-475F-B4CC-FB15F61A2055}"/>
            </a:ext>
          </a:extLst>
        </xdr:cNvPr>
        <xdr:cNvSpPr txBox="1"/>
      </xdr:nvSpPr>
      <xdr:spPr>
        <a:xfrm>
          <a:off x="16357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114300</xdr:rowOff>
    </xdr:from>
    <xdr:to>
      <xdr:col>86</xdr:col>
      <xdr:colOff>25400</xdr:colOff>
      <xdr:row>55</xdr:row>
      <xdr:rowOff>114300</xdr:rowOff>
    </xdr:to>
    <xdr:cxnSp macro="">
      <xdr:nvCxnSpPr>
        <xdr:cNvPr id="608" name="直線コネクタ 607">
          <a:extLst>
            <a:ext uri="{FF2B5EF4-FFF2-40B4-BE49-F238E27FC236}">
              <a16:creationId xmlns:a16="http://schemas.microsoft.com/office/drawing/2014/main" id="{D156E2C2-CD38-4F74-B83C-EE4F93780EA3}"/>
            </a:ext>
          </a:extLst>
        </xdr:cNvPr>
        <xdr:cNvCxnSpPr/>
      </xdr:nvCxnSpPr>
      <xdr:spPr>
        <a:xfrm>
          <a:off x="16230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15892</xdr:rowOff>
    </xdr:from>
    <xdr:ext cx="405111" cy="259045"/>
    <xdr:sp macro="" textlink="">
      <xdr:nvSpPr>
        <xdr:cNvPr id="609" name="【保健センター・保健所】&#10;有形固定資産減価償却率平均値テキスト">
          <a:extLst>
            <a:ext uri="{FF2B5EF4-FFF2-40B4-BE49-F238E27FC236}">
              <a16:creationId xmlns:a16="http://schemas.microsoft.com/office/drawing/2014/main" id="{9BEB350A-185E-4A8F-917C-1EF57FDBA68F}"/>
            </a:ext>
          </a:extLst>
        </xdr:cNvPr>
        <xdr:cNvSpPr txBox="1"/>
      </xdr:nvSpPr>
      <xdr:spPr>
        <a:xfrm>
          <a:off x="16357600" y="9788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164465</xdr:rowOff>
    </xdr:from>
    <xdr:to>
      <xdr:col>85</xdr:col>
      <xdr:colOff>177800</xdr:colOff>
      <xdr:row>58</xdr:row>
      <xdr:rowOff>94615</xdr:rowOff>
    </xdr:to>
    <xdr:sp macro="" textlink="">
      <xdr:nvSpPr>
        <xdr:cNvPr id="610" name="フローチャート: 判断 609">
          <a:extLst>
            <a:ext uri="{FF2B5EF4-FFF2-40B4-BE49-F238E27FC236}">
              <a16:creationId xmlns:a16="http://schemas.microsoft.com/office/drawing/2014/main" id="{A26F6F26-B708-4DAF-B6AE-5B2473128F2D}"/>
            </a:ext>
          </a:extLst>
        </xdr:cNvPr>
        <xdr:cNvSpPr/>
      </xdr:nvSpPr>
      <xdr:spPr>
        <a:xfrm>
          <a:off x="16268700" y="993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21590</xdr:rowOff>
    </xdr:from>
    <xdr:to>
      <xdr:col>81</xdr:col>
      <xdr:colOff>101600</xdr:colOff>
      <xdr:row>58</xdr:row>
      <xdr:rowOff>123190</xdr:rowOff>
    </xdr:to>
    <xdr:sp macro="" textlink="">
      <xdr:nvSpPr>
        <xdr:cNvPr id="611" name="フローチャート: 判断 610">
          <a:extLst>
            <a:ext uri="{FF2B5EF4-FFF2-40B4-BE49-F238E27FC236}">
              <a16:creationId xmlns:a16="http://schemas.microsoft.com/office/drawing/2014/main" id="{ED353B47-091F-4B74-B4C3-80F5EA3C606C}"/>
            </a:ext>
          </a:extLst>
        </xdr:cNvPr>
        <xdr:cNvSpPr/>
      </xdr:nvSpPr>
      <xdr:spPr>
        <a:xfrm>
          <a:off x="15430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153035</xdr:rowOff>
    </xdr:from>
    <xdr:to>
      <xdr:col>76</xdr:col>
      <xdr:colOff>165100</xdr:colOff>
      <xdr:row>58</xdr:row>
      <xdr:rowOff>83185</xdr:rowOff>
    </xdr:to>
    <xdr:sp macro="" textlink="">
      <xdr:nvSpPr>
        <xdr:cNvPr id="612" name="フローチャート: 判断 611">
          <a:extLst>
            <a:ext uri="{FF2B5EF4-FFF2-40B4-BE49-F238E27FC236}">
              <a16:creationId xmlns:a16="http://schemas.microsoft.com/office/drawing/2014/main" id="{51726122-010F-4FBB-AA13-63997BBA7D7C}"/>
            </a:ext>
          </a:extLst>
        </xdr:cNvPr>
        <xdr:cNvSpPr/>
      </xdr:nvSpPr>
      <xdr:spPr>
        <a:xfrm>
          <a:off x="14541500" y="99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158750</xdr:rowOff>
    </xdr:from>
    <xdr:to>
      <xdr:col>72</xdr:col>
      <xdr:colOff>38100</xdr:colOff>
      <xdr:row>58</xdr:row>
      <xdr:rowOff>88900</xdr:rowOff>
    </xdr:to>
    <xdr:sp macro="" textlink="">
      <xdr:nvSpPr>
        <xdr:cNvPr id="613" name="フローチャート: 判断 612">
          <a:extLst>
            <a:ext uri="{FF2B5EF4-FFF2-40B4-BE49-F238E27FC236}">
              <a16:creationId xmlns:a16="http://schemas.microsoft.com/office/drawing/2014/main" id="{B05B2F7B-C75A-4C75-8DAD-5316C825E5F7}"/>
            </a:ext>
          </a:extLst>
        </xdr:cNvPr>
        <xdr:cNvSpPr/>
      </xdr:nvSpPr>
      <xdr:spPr>
        <a:xfrm>
          <a:off x="136525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170180</xdr:rowOff>
    </xdr:from>
    <xdr:to>
      <xdr:col>67</xdr:col>
      <xdr:colOff>101600</xdr:colOff>
      <xdr:row>59</xdr:row>
      <xdr:rowOff>100330</xdr:rowOff>
    </xdr:to>
    <xdr:sp macro="" textlink="">
      <xdr:nvSpPr>
        <xdr:cNvPr id="614" name="フローチャート: 判断 613">
          <a:extLst>
            <a:ext uri="{FF2B5EF4-FFF2-40B4-BE49-F238E27FC236}">
              <a16:creationId xmlns:a16="http://schemas.microsoft.com/office/drawing/2014/main" id="{07DC3397-64AC-4731-A27F-C2A33754D607}"/>
            </a:ext>
          </a:extLst>
        </xdr:cNvPr>
        <xdr:cNvSpPr/>
      </xdr:nvSpPr>
      <xdr:spPr>
        <a:xfrm>
          <a:off x="12763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9E630C27-17F0-4FB5-B95A-ABBBB2D8EF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CCCB0485-BEF9-4AD9-9ABA-2AFF6F3FC1D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7" name="テキスト ボックス 616">
          <a:extLst>
            <a:ext uri="{FF2B5EF4-FFF2-40B4-BE49-F238E27FC236}">
              <a16:creationId xmlns:a16="http://schemas.microsoft.com/office/drawing/2014/main" id="{258E7003-2909-4108-A9FC-310F59DF336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8" name="テキスト ボックス 617">
          <a:extLst>
            <a:ext uri="{FF2B5EF4-FFF2-40B4-BE49-F238E27FC236}">
              <a16:creationId xmlns:a16="http://schemas.microsoft.com/office/drawing/2014/main" id="{B6DB6FCC-F8B2-4B5F-B9E7-039855EFDD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9" name="テキスト ボックス 618">
          <a:extLst>
            <a:ext uri="{FF2B5EF4-FFF2-40B4-BE49-F238E27FC236}">
              <a16:creationId xmlns:a16="http://schemas.microsoft.com/office/drawing/2014/main" id="{AFF4CBFB-55E8-4767-A3FB-BAEC729DAC3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4445</xdr:rowOff>
    </xdr:from>
    <xdr:to>
      <xdr:col>85</xdr:col>
      <xdr:colOff>177800</xdr:colOff>
      <xdr:row>58</xdr:row>
      <xdr:rowOff>106045</xdr:rowOff>
    </xdr:to>
    <xdr:sp macro="" textlink="">
      <xdr:nvSpPr>
        <xdr:cNvPr id="620" name="楕円 619">
          <a:extLst>
            <a:ext uri="{FF2B5EF4-FFF2-40B4-BE49-F238E27FC236}">
              <a16:creationId xmlns:a16="http://schemas.microsoft.com/office/drawing/2014/main" id="{EEA1BC47-21C4-4336-845C-7F8B1D53BE7D}"/>
            </a:ext>
          </a:extLst>
        </xdr:cNvPr>
        <xdr:cNvSpPr/>
      </xdr:nvSpPr>
      <xdr:spPr>
        <a:xfrm>
          <a:off x="162687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154322</xdr:rowOff>
    </xdr:from>
    <xdr:ext cx="405111" cy="259045"/>
    <xdr:sp macro="" textlink="">
      <xdr:nvSpPr>
        <xdr:cNvPr id="621" name="【保健センター・保健所】&#10;有形固定資産減価償却率該当値テキスト">
          <a:extLst>
            <a:ext uri="{FF2B5EF4-FFF2-40B4-BE49-F238E27FC236}">
              <a16:creationId xmlns:a16="http://schemas.microsoft.com/office/drawing/2014/main" id="{580A10B6-6212-47EC-90CE-562E8A07E3A3}"/>
            </a:ext>
          </a:extLst>
        </xdr:cNvPr>
        <xdr:cNvSpPr txBox="1"/>
      </xdr:nvSpPr>
      <xdr:spPr>
        <a:xfrm>
          <a:off x="16357600" y="9926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135890</xdr:rowOff>
    </xdr:from>
    <xdr:to>
      <xdr:col>81</xdr:col>
      <xdr:colOff>101600</xdr:colOff>
      <xdr:row>58</xdr:row>
      <xdr:rowOff>66040</xdr:rowOff>
    </xdr:to>
    <xdr:sp macro="" textlink="">
      <xdr:nvSpPr>
        <xdr:cNvPr id="622" name="楕円 621">
          <a:extLst>
            <a:ext uri="{FF2B5EF4-FFF2-40B4-BE49-F238E27FC236}">
              <a16:creationId xmlns:a16="http://schemas.microsoft.com/office/drawing/2014/main" id="{04BD7CEC-BC59-4F04-AE49-98AD0D0D01B1}"/>
            </a:ext>
          </a:extLst>
        </xdr:cNvPr>
        <xdr:cNvSpPr/>
      </xdr:nvSpPr>
      <xdr:spPr>
        <a:xfrm>
          <a:off x="15430500" y="99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xdr:rowOff>
    </xdr:from>
    <xdr:to>
      <xdr:col>85</xdr:col>
      <xdr:colOff>127000</xdr:colOff>
      <xdr:row>58</xdr:row>
      <xdr:rowOff>55245</xdr:rowOff>
    </xdr:to>
    <xdr:cxnSp macro="">
      <xdr:nvCxnSpPr>
        <xdr:cNvPr id="623" name="直線コネクタ 622">
          <a:extLst>
            <a:ext uri="{FF2B5EF4-FFF2-40B4-BE49-F238E27FC236}">
              <a16:creationId xmlns:a16="http://schemas.microsoft.com/office/drawing/2014/main" id="{BD1E4BC8-7F7C-4920-A48E-62ACA5619596}"/>
            </a:ext>
          </a:extLst>
        </xdr:cNvPr>
        <xdr:cNvCxnSpPr/>
      </xdr:nvCxnSpPr>
      <xdr:spPr>
        <a:xfrm>
          <a:off x="15481300" y="995934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93980</xdr:rowOff>
    </xdr:from>
    <xdr:to>
      <xdr:col>76</xdr:col>
      <xdr:colOff>165100</xdr:colOff>
      <xdr:row>58</xdr:row>
      <xdr:rowOff>24130</xdr:rowOff>
    </xdr:to>
    <xdr:sp macro="" textlink="">
      <xdr:nvSpPr>
        <xdr:cNvPr id="624" name="楕円 623">
          <a:extLst>
            <a:ext uri="{FF2B5EF4-FFF2-40B4-BE49-F238E27FC236}">
              <a16:creationId xmlns:a16="http://schemas.microsoft.com/office/drawing/2014/main" id="{5CD20D5C-A1B0-4E3E-802D-EB11018BC0D3}"/>
            </a:ext>
          </a:extLst>
        </xdr:cNvPr>
        <xdr:cNvSpPr/>
      </xdr:nvSpPr>
      <xdr:spPr>
        <a:xfrm>
          <a:off x="14541500" y="9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144780</xdr:rowOff>
    </xdr:from>
    <xdr:to>
      <xdr:col>81</xdr:col>
      <xdr:colOff>50800</xdr:colOff>
      <xdr:row>58</xdr:row>
      <xdr:rowOff>15240</xdr:rowOff>
    </xdr:to>
    <xdr:cxnSp macro="">
      <xdr:nvCxnSpPr>
        <xdr:cNvPr id="625" name="直線コネクタ 624">
          <a:extLst>
            <a:ext uri="{FF2B5EF4-FFF2-40B4-BE49-F238E27FC236}">
              <a16:creationId xmlns:a16="http://schemas.microsoft.com/office/drawing/2014/main" id="{4038C454-7B40-4FAE-9F3F-E955368C2233}"/>
            </a:ext>
          </a:extLst>
        </xdr:cNvPr>
        <xdr:cNvCxnSpPr/>
      </xdr:nvCxnSpPr>
      <xdr:spPr>
        <a:xfrm>
          <a:off x="14592300" y="99174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52070</xdr:rowOff>
    </xdr:from>
    <xdr:to>
      <xdr:col>72</xdr:col>
      <xdr:colOff>38100</xdr:colOff>
      <xdr:row>57</xdr:row>
      <xdr:rowOff>153670</xdr:rowOff>
    </xdr:to>
    <xdr:sp macro="" textlink="">
      <xdr:nvSpPr>
        <xdr:cNvPr id="626" name="楕円 625">
          <a:extLst>
            <a:ext uri="{FF2B5EF4-FFF2-40B4-BE49-F238E27FC236}">
              <a16:creationId xmlns:a16="http://schemas.microsoft.com/office/drawing/2014/main" id="{25FDD493-FF40-47E2-A964-E28F53664BE1}"/>
            </a:ext>
          </a:extLst>
        </xdr:cNvPr>
        <xdr:cNvSpPr/>
      </xdr:nvSpPr>
      <xdr:spPr>
        <a:xfrm>
          <a:off x="13652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102870</xdr:rowOff>
    </xdr:from>
    <xdr:to>
      <xdr:col>76</xdr:col>
      <xdr:colOff>114300</xdr:colOff>
      <xdr:row>57</xdr:row>
      <xdr:rowOff>144780</xdr:rowOff>
    </xdr:to>
    <xdr:cxnSp macro="">
      <xdr:nvCxnSpPr>
        <xdr:cNvPr id="627" name="直線コネクタ 626">
          <a:extLst>
            <a:ext uri="{FF2B5EF4-FFF2-40B4-BE49-F238E27FC236}">
              <a16:creationId xmlns:a16="http://schemas.microsoft.com/office/drawing/2014/main" id="{25B18804-F4A2-46A5-94CB-453C63BE502A}"/>
            </a:ext>
          </a:extLst>
        </xdr:cNvPr>
        <xdr:cNvCxnSpPr/>
      </xdr:nvCxnSpPr>
      <xdr:spPr>
        <a:xfrm>
          <a:off x="13703300" y="98755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114317</xdr:rowOff>
    </xdr:from>
    <xdr:ext cx="405111" cy="259045"/>
    <xdr:sp macro="" textlink="">
      <xdr:nvSpPr>
        <xdr:cNvPr id="628" name="n_1aveValue【保健センター・保健所】&#10;有形固定資産減価償却率">
          <a:extLst>
            <a:ext uri="{FF2B5EF4-FFF2-40B4-BE49-F238E27FC236}">
              <a16:creationId xmlns:a16="http://schemas.microsoft.com/office/drawing/2014/main" id="{D76BD5C9-F545-4602-BC01-9F304AC133EB}"/>
            </a:ext>
          </a:extLst>
        </xdr:cNvPr>
        <xdr:cNvSpPr txBox="1"/>
      </xdr:nvSpPr>
      <xdr:spPr>
        <a:xfrm>
          <a:off x="152660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74312</xdr:rowOff>
    </xdr:from>
    <xdr:ext cx="405111" cy="259045"/>
    <xdr:sp macro="" textlink="">
      <xdr:nvSpPr>
        <xdr:cNvPr id="629" name="n_2aveValue【保健センター・保健所】&#10;有形固定資産減価償却率">
          <a:extLst>
            <a:ext uri="{FF2B5EF4-FFF2-40B4-BE49-F238E27FC236}">
              <a16:creationId xmlns:a16="http://schemas.microsoft.com/office/drawing/2014/main" id="{B2DBDDBB-A145-45CC-8256-4642621DF489}"/>
            </a:ext>
          </a:extLst>
        </xdr:cNvPr>
        <xdr:cNvSpPr txBox="1"/>
      </xdr:nvSpPr>
      <xdr:spPr>
        <a:xfrm>
          <a:off x="14389744" y="1001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80027</xdr:rowOff>
    </xdr:from>
    <xdr:ext cx="405111" cy="259045"/>
    <xdr:sp macro="" textlink="">
      <xdr:nvSpPr>
        <xdr:cNvPr id="630" name="n_3aveValue【保健センター・保健所】&#10;有形固定資産減価償却率">
          <a:extLst>
            <a:ext uri="{FF2B5EF4-FFF2-40B4-BE49-F238E27FC236}">
              <a16:creationId xmlns:a16="http://schemas.microsoft.com/office/drawing/2014/main" id="{B71D35FA-3E7B-4475-A2C8-A40AE9D28561}"/>
            </a:ext>
          </a:extLst>
        </xdr:cNvPr>
        <xdr:cNvSpPr txBox="1"/>
      </xdr:nvSpPr>
      <xdr:spPr>
        <a:xfrm>
          <a:off x="13500744" y="1002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116857</xdr:rowOff>
    </xdr:from>
    <xdr:ext cx="405111" cy="259045"/>
    <xdr:sp macro="" textlink="">
      <xdr:nvSpPr>
        <xdr:cNvPr id="631" name="n_4aveValue【保健センター・保健所】&#10;有形固定資産減価償却率">
          <a:extLst>
            <a:ext uri="{FF2B5EF4-FFF2-40B4-BE49-F238E27FC236}">
              <a16:creationId xmlns:a16="http://schemas.microsoft.com/office/drawing/2014/main" id="{E5CFC239-8303-443C-918D-8225B44A83AC}"/>
            </a:ext>
          </a:extLst>
        </xdr:cNvPr>
        <xdr:cNvSpPr txBox="1"/>
      </xdr:nvSpPr>
      <xdr:spPr>
        <a:xfrm>
          <a:off x="12611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82567</xdr:rowOff>
    </xdr:from>
    <xdr:ext cx="405111" cy="259045"/>
    <xdr:sp macro="" textlink="">
      <xdr:nvSpPr>
        <xdr:cNvPr id="632" name="n_1mainValue【保健センター・保健所】&#10;有形固定資産減価償却率">
          <a:extLst>
            <a:ext uri="{FF2B5EF4-FFF2-40B4-BE49-F238E27FC236}">
              <a16:creationId xmlns:a16="http://schemas.microsoft.com/office/drawing/2014/main" id="{41091572-B96E-4496-A62C-426408AE089E}"/>
            </a:ext>
          </a:extLst>
        </xdr:cNvPr>
        <xdr:cNvSpPr txBox="1"/>
      </xdr:nvSpPr>
      <xdr:spPr>
        <a:xfrm>
          <a:off x="15266044" y="968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40657</xdr:rowOff>
    </xdr:from>
    <xdr:ext cx="405111" cy="259045"/>
    <xdr:sp macro="" textlink="">
      <xdr:nvSpPr>
        <xdr:cNvPr id="633" name="n_2mainValue【保健センター・保健所】&#10;有形固定資産減価償却率">
          <a:extLst>
            <a:ext uri="{FF2B5EF4-FFF2-40B4-BE49-F238E27FC236}">
              <a16:creationId xmlns:a16="http://schemas.microsoft.com/office/drawing/2014/main" id="{55EAEC4B-05C2-4F05-ADA1-BF1943C15AF8}"/>
            </a:ext>
          </a:extLst>
        </xdr:cNvPr>
        <xdr:cNvSpPr txBox="1"/>
      </xdr:nvSpPr>
      <xdr:spPr>
        <a:xfrm>
          <a:off x="143897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170197</xdr:rowOff>
    </xdr:from>
    <xdr:ext cx="405111" cy="259045"/>
    <xdr:sp macro="" textlink="">
      <xdr:nvSpPr>
        <xdr:cNvPr id="634" name="n_3mainValue【保健センター・保健所】&#10;有形固定資産減価償却率">
          <a:extLst>
            <a:ext uri="{FF2B5EF4-FFF2-40B4-BE49-F238E27FC236}">
              <a16:creationId xmlns:a16="http://schemas.microsoft.com/office/drawing/2014/main" id="{B54CAD12-9DD1-45C2-98ED-581FC47E94CF}"/>
            </a:ext>
          </a:extLst>
        </xdr:cNvPr>
        <xdr:cNvSpPr txBox="1"/>
      </xdr:nvSpPr>
      <xdr:spPr>
        <a:xfrm>
          <a:off x="13500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5" name="正方形/長方形 634">
          <a:extLst>
            <a:ext uri="{FF2B5EF4-FFF2-40B4-BE49-F238E27FC236}">
              <a16:creationId xmlns:a16="http://schemas.microsoft.com/office/drawing/2014/main" id="{B1F40AED-DD15-4FF6-AC19-33A19FBD1B6D}"/>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6" name="正方形/長方形 635">
          <a:extLst>
            <a:ext uri="{FF2B5EF4-FFF2-40B4-BE49-F238E27FC236}">
              <a16:creationId xmlns:a16="http://schemas.microsoft.com/office/drawing/2014/main" id="{66C08F2B-7476-4769-8C31-D0C8AC4B3B7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7" name="正方形/長方形 636">
          <a:extLst>
            <a:ext uri="{FF2B5EF4-FFF2-40B4-BE49-F238E27FC236}">
              <a16:creationId xmlns:a16="http://schemas.microsoft.com/office/drawing/2014/main" id="{DE046825-DD8F-4D29-A9AB-F6EC6505A291}"/>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8" name="正方形/長方形 637">
          <a:extLst>
            <a:ext uri="{FF2B5EF4-FFF2-40B4-BE49-F238E27FC236}">
              <a16:creationId xmlns:a16="http://schemas.microsoft.com/office/drawing/2014/main" id="{89B3C40F-B6A9-4D7A-8E62-5845581CCAE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9" name="正方形/長方形 638">
          <a:extLst>
            <a:ext uri="{FF2B5EF4-FFF2-40B4-BE49-F238E27FC236}">
              <a16:creationId xmlns:a16="http://schemas.microsoft.com/office/drawing/2014/main" id="{7CB60D4B-B0AA-49DB-80C7-D61530B382B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40" name="正方形/長方形 639">
          <a:extLst>
            <a:ext uri="{FF2B5EF4-FFF2-40B4-BE49-F238E27FC236}">
              <a16:creationId xmlns:a16="http://schemas.microsoft.com/office/drawing/2014/main" id="{2A9D7AB1-2DD0-458B-9558-68994D4FAC2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41" name="正方形/長方形 640">
          <a:extLst>
            <a:ext uri="{FF2B5EF4-FFF2-40B4-BE49-F238E27FC236}">
              <a16:creationId xmlns:a16="http://schemas.microsoft.com/office/drawing/2014/main" id="{A18FE0B1-77AE-4593-92C2-E88BDA01851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42" name="正方形/長方形 641">
          <a:extLst>
            <a:ext uri="{FF2B5EF4-FFF2-40B4-BE49-F238E27FC236}">
              <a16:creationId xmlns:a16="http://schemas.microsoft.com/office/drawing/2014/main" id="{BC979DD1-43FD-4F49-955C-458C7DD9E562}"/>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3" name="テキスト ボックス 642">
          <a:extLst>
            <a:ext uri="{FF2B5EF4-FFF2-40B4-BE49-F238E27FC236}">
              <a16:creationId xmlns:a16="http://schemas.microsoft.com/office/drawing/2014/main" id="{6809FB71-9617-4F8D-9D20-817DEC9CC1C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4" name="直線コネクタ 643">
          <a:extLst>
            <a:ext uri="{FF2B5EF4-FFF2-40B4-BE49-F238E27FC236}">
              <a16:creationId xmlns:a16="http://schemas.microsoft.com/office/drawing/2014/main" id="{E1DE4C66-48CA-4C03-B7E3-DE2B225B4805}"/>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45" name="直線コネクタ 644">
          <a:extLst>
            <a:ext uri="{FF2B5EF4-FFF2-40B4-BE49-F238E27FC236}">
              <a16:creationId xmlns:a16="http://schemas.microsoft.com/office/drawing/2014/main" id="{3091640C-12D6-4D4D-A3B5-3511E61FCD74}"/>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6" name="テキスト ボックス 645">
          <a:extLst>
            <a:ext uri="{FF2B5EF4-FFF2-40B4-BE49-F238E27FC236}">
              <a16:creationId xmlns:a16="http://schemas.microsoft.com/office/drawing/2014/main" id="{7E569C1E-8EDD-45B2-BC21-38B869CAC995}"/>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7" name="直線コネクタ 646">
          <a:extLst>
            <a:ext uri="{FF2B5EF4-FFF2-40B4-BE49-F238E27FC236}">
              <a16:creationId xmlns:a16="http://schemas.microsoft.com/office/drawing/2014/main" id="{0B84B5A3-C3B7-409A-94D8-606238457C8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8" name="テキスト ボックス 647">
          <a:extLst>
            <a:ext uri="{FF2B5EF4-FFF2-40B4-BE49-F238E27FC236}">
              <a16:creationId xmlns:a16="http://schemas.microsoft.com/office/drawing/2014/main" id="{F85CB7F3-41C5-4925-B6C3-989112350314}"/>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9" name="直線コネクタ 648">
          <a:extLst>
            <a:ext uri="{FF2B5EF4-FFF2-40B4-BE49-F238E27FC236}">
              <a16:creationId xmlns:a16="http://schemas.microsoft.com/office/drawing/2014/main" id="{89C202E0-36B7-4B54-B955-6C05C4FCA9BE}"/>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50" name="テキスト ボックス 649">
          <a:extLst>
            <a:ext uri="{FF2B5EF4-FFF2-40B4-BE49-F238E27FC236}">
              <a16:creationId xmlns:a16="http://schemas.microsoft.com/office/drawing/2014/main" id="{E1B4F132-48D1-466F-B965-E71263FCE931}"/>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51" name="直線コネクタ 650">
          <a:extLst>
            <a:ext uri="{FF2B5EF4-FFF2-40B4-BE49-F238E27FC236}">
              <a16:creationId xmlns:a16="http://schemas.microsoft.com/office/drawing/2014/main" id="{3880DC89-F47D-4098-8C34-2D8ADBB0388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2" name="テキスト ボックス 651">
          <a:extLst>
            <a:ext uri="{FF2B5EF4-FFF2-40B4-BE49-F238E27FC236}">
              <a16:creationId xmlns:a16="http://schemas.microsoft.com/office/drawing/2014/main" id="{1ACA5EA6-F2A2-4A11-9B5A-88C6F6C38164}"/>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3" name="直線コネクタ 652">
          <a:extLst>
            <a:ext uri="{FF2B5EF4-FFF2-40B4-BE49-F238E27FC236}">
              <a16:creationId xmlns:a16="http://schemas.microsoft.com/office/drawing/2014/main" id="{F584E61C-8A5C-4D79-A897-425E75D0FC79}"/>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4" name="テキスト ボックス 653">
          <a:extLst>
            <a:ext uri="{FF2B5EF4-FFF2-40B4-BE49-F238E27FC236}">
              <a16:creationId xmlns:a16="http://schemas.microsoft.com/office/drawing/2014/main" id="{148F3811-76AA-44D5-8CE6-191737845C51}"/>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5" name="直線コネクタ 654">
          <a:extLst>
            <a:ext uri="{FF2B5EF4-FFF2-40B4-BE49-F238E27FC236}">
              <a16:creationId xmlns:a16="http://schemas.microsoft.com/office/drawing/2014/main" id="{24A50822-5855-42E7-ACF3-B267F705297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6" name="テキスト ボックス 655">
          <a:extLst>
            <a:ext uri="{FF2B5EF4-FFF2-40B4-BE49-F238E27FC236}">
              <a16:creationId xmlns:a16="http://schemas.microsoft.com/office/drawing/2014/main" id="{87487400-512A-4502-ADF1-A6B4A807E9BA}"/>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7" name="直線コネクタ 656">
          <a:extLst>
            <a:ext uri="{FF2B5EF4-FFF2-40B4-BE49-F238E27FC236}">
              <a16:creationId xmlns:a16="http://schemas.microsoft.com/office/drawing/2014/main" id="{3BFBD1F0-DAAC-45F9-8256-0F89F53EBB3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8" name="テキスト ボックス 657">
          <a:extLst>
            <a:ext uri="{FF2B5EF4-FFF2-40B4-BE49-F238E27FC236}">
              <a16:creationId xmlns:a16="http://schemas.microsoft.com/office/drawing/2014/main" id="{9076A9D3-2A5E-4CDC-B3E1-276C72F5017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9" name="【保健センター・保健所】&#10;一人当たり面積グラフ枠">
          <a:extLst>
            <a:ext uri="{FF2B5EF4-FFF2-40B4-BE49-F238E27FC236}">
              <a16:creationId xmlns:a16="http://schemas.microsoft.com/office/drawing/2014/main" id="{C96C84C0-44E1-4D5B-A041-F4975F721EA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87085</xdr:rowOff>
    </xdr:from>
    <xdr:to>
      <xdr:col>116</xdr:col>
      <xdr:colOff>62864</xdr:colOff>
      <xdr:row>64</xdr:row>
      <xdr:rowOff>108857</xdr:rowOff>
    </xdr:to>
    <xdr:cxnSp macro="">
      <xdr:nvCxnSpPr>
        <xdr:cNvPr id="660" name="直線コネクタ 659">
          <a:extLst>
            <a:ext uri="{FF2B5EF4-FFF2-40B4-BE49-F238E27FC236}">
              <a16:creationId xmlns:a16="http://schemas.microsoft.com/office/drawing/2014/main" id="{265BD5A5-9E4E-4A7D-8CDA-651BE55CF944}"/>
            </a:ext>
          </a:extLst>
        </xdr:cNvPr>
        <xdr:cNvCxnSpPr/>
      </xdr:nvCxnSpPr>
      <xdr:spPr>
        <a:xfrm flipV="1">
          <a:off x="22160864" y="9688285"/>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61" name="【保健センター・保健所】&#10;一人当たり面積最小値テキスト">
          <a:extLst>
            <a:ext uri="{FF2B5EF4-FFF2-40B4-BE49-F238E27FC236}">
              <a16:creationId xmlns:a16="http://schemas.microsoft.com/office/drawing/2014/main" id="{CF1F39AA-CB6B-44FB-A3F4-305BE2FC4B1A}"/>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62" name="直線コネクタ 661">
          <a:extLst>
            <a:ext uri="{FF2B5EF4-FFF2-40B4-BE49-F238E27FC236}">
              <a16:creationId xmlns:a16="http://schemas.microsoft.com/office/drawing/2014/main" id="{5D737F65-8B0A-47E6-B6E0-A14A72E9EA43}"/>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33762</xdr:rowOff>
    </xdr:from>
    <xdr:ext cx="469744" cy="259045"/>
    <xdr:sp macro="" textlink="">
      <xdr:nvSpPr>
        <xdr:cNvPr id="663" name="【保健センター・保健所】&#10;一人当たり面積最大値テキスト">
          <a:extLst>
            <a:ext uri="{FF2B5EF4-FFF2-40B4-BE49-F238E27FC236}">
              <a16:creationId xmlns:a16="http://schemas.microsoft.com/office/drawing/2014/main" id="{FBD7895A-B3DD-4AF2-A3BC-46CCA7218211}"/>
            </a:ext>
          </a:extLst>
        </xdr:cNvPr>
        <xdr:cNvSpPr txBox="1"/>
      </xdr:nvSpPr>
      <xdr:spPr>
        <a:xfrm>
          <a:off x="22199600" y="9463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87085</xdr:rowOff>
    </xdr:from>
    <xdr:to>
      <xdr:col>116</xdr:col>
      <xdr:colOff>152400</xdr:colOff>
      <xdr:row>56</xdr:row>
      <xdr:rowOff>87085</xdr:rowOff>
    </xdr:to>
    <xdr:cxnSp macro="">
      <xdr:nvCxnSpPr>
        <xdr:cNvPr id="664" name="直線コネクタ 663">
          <a:extLst>
            <a:ext uri="{FF2B5EF4-FFF2-40B4-BE49-F238E27FC236}">
              <a16:creationId xmlns:a16="http://schemas.microsoft.com/office/drawing/2014/main" id="{B64865C2-D2DF-413D-B3D0-36459B9E7F27}"/>
            </a:ext>
          </a:extLst>
        </xdr:cNvPr>
        <xdr:cNvCxnSpPr/>
      </xdr:nvCxnSpPr>
      <xdr:spPr>
        <a:xfrm>
          <a:off x="22072600" y="968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140805</xdr:rowOff>
    </xdr:from>
    <xdr:ext cx="469744" cy="259045"/>
    <xdr:sp macro="" textlink="">
      <xdr:nvSpPr>
        <xdr:cNvPr id="665" name="【保健センター・保健所】&#10;一人当たり面積平均値テキスト">
          <a:extLst>
            <a:ext uri="{FF2B5EF4-FFF2-40B4-BE49-F238E27FC236}">
              <a16:creationId xmlns:a16="http://schemas.microsoft.com/office/drawing/2014/main" id="{4C1095A4-D545-494B-B3D9-4A4E75154584}"/>
            </a:ext>
          </a:extLst>
        </xdr:cNvPr>
        <xdr:cNvSpPr txBox="1"/>
      </xdr:nvSpPr>
      <xdr:spPr>
        <a:xfrm>
          <a:off x="22199600" y="10599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66" name="フローチャート: 判断 665">
          <a:extLst>
            <a:ext uri="{FF2B5EF4-FFF2-40B4-BE49-F238E27FC236}">
              <a16:creationId xmlns:a16="http://schemas.microsoft.com/office/drawing/2014/main" id="{96DAED30-7302-40DB-AE9E-09EA7AE139C9}"/>
            </a:ext>
          </a:extLst>
        </xdr:cNvPr>
        <xdr:cNvSpPr/>
      </xdr:nvSpPr>
      <xdr:spPr>
        <a:xfrm>
          <a:off x="22110700" y="1074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128815</xdr:rowOff>
    </xdr:from>
    <xdr:to>
      <xdr:col>112</xdr:col>
      <xdr:colOff>38100</xdr:colOff>
      <xdr:row>63</xdr:row>
      <xdr:rowOff>58965</xdr:rowOff>
    </xdr:to>
    <xdr:sp macro="" textlink="">
      <xdr:nvSpPr>
        <xdr:cNvPr id="667" name="フローチャート: 判断 666">
          <a:extLst>
            <a:ext uri="{FF2B5EF4-FFF2-40B4-BE49-F238E27FC236}">
              <a16:creationId xmlns:a16="http://schemas.microsoft.com/office/drawing/2014/main" id="{30090CB1-36A8-4C57-A9EA-85D2970B608A}"/>
            </a:ext>
          </a:extLst>
        </xdr:cNvPr>
        <xdr:cNvSpPr/>
      </xdr:nvSpPr>
      <xdr:spPr>
        <a:xfrm>
          <a:off x="21272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128815</xdr:rowOff>
    </xdr:from>
    <xdr:to>
      <xdr:col>107</xdr:col>
      <xdr:colOff>101600</xdr:colOff>
      <xdr:row>63</xdr:row>
      <xdr:rowOff>58965</xdr:rowOff>
    </xdr:to>
    <xdr:sp macro="" textlink="">
      <xdr:nvSpPr>
        <xdr:cNvPr id="668" name="フローチャート: 判断 667">
          <a:extLst>
            <a:ext uri="{FF2B5EF4-FFF2-40B4-BE49-F238E27FC236}">
              <a16:creationId xmlns:a16="http://schemas.microsoft.com/office/drawing/2014/main" id="{4E6416A6-BF24-40BC-B5FA-E358CB5FC8DC}"/>
            </a:ext>
          </a:extLst>
        </xdr:cNvPr>
        <xdr:cNvSpPr/>
      </xdr:nvSpPr>
      <xdr:spPr>
        <a:xfrm>
          <a:off x="20383500" y="1075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907</xdr:rowOff>
    </xdr:from>
    <xdr:to>
      <xdr:col>102</xdr:col>
      <xdr:colOff>165100</xdr:colOff>
      <xdr:row>63</xdr:row>
      <xdr:rowOff>102507</xdr:rowOff>
    </xdr:to>
    <xdr:sp macro="" textlink="">
      <xdr:nvSpPr>
        <xdr:cNvPr id="669" name="フローチャート: 判断 668">
          <a:extLst>
            <a:ext uri="{FF2B5EF4-FFF2-40B4-BE49-F238E27FC236}">
              <a16:creationId xmlns:a16="http://schemas.microsoft.com/office/drawing/2014/main" id="{B7CAFB15-28EC-46BC-9D2B-C4B99EEE0AB0}"/>
            </a:ext>
          </a:extLst>
        </xdr:cNvPr>
        <xdr:cNvSpPr/>
      </xdr:nvSpPr>
      <xdr:spPr>
        <a:xfrm>
          <a:off x="19494500" y="1080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11793</xdr:rowOff>
    </xdr:from>
    <xdr:to>
      <xdr:col>98</xdr:col>
      <xdr:colOff>38100</xdr:colOff>
      <xdr:row>63</xdr:row>
      <xdr:rowOff>113393</xdr:rowOff>
    </xdr:to>
    <xdr:sp macro="" textlink="">
      <xdr:nvSpPr>
        <xdr:cNvPr id="670" name="フローチャート: 判断 669">
          <a:extLst>
            <a:ext uri="{FF2B5EF4-FFF2-40B4-BE49-F238E27FC236}">
              <a16:creationId xmlns:a16="http://schemas.microsoft.com/office/drawing/2014/main" id="{83D6B314-5E38-4B54-A232-437E7E1E39C8}"/>
            </a:ext>
          </a:extLst>
        </xdr:cNvPr>
        <xdr:cNvSpPr/>
      </xdr:nvSpPr>
      <xdr:spPr>
        <a:xfrm>
          <a:off x="18605500" y="1081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AEB21940-A9B7-4ECD-8C55-1C683DF2635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4DF55CC8-8671-4C1E-9A23-7A8E308FC2C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542B4E75-2001-4C3B-B2D2-9C4565EBDC0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4" name="テキスト ボックス 673">
          <a:extLst>
            <a:ext uri="{FF2B5EF4-FFF2-40B4-BE49-F238E27FC236}">
              <a16:creationId xmlns:a16="http://schemas.microsoft.com/office/drawing/2014/main" id="{0544B507-E9A6-439A-8AAA-C4EC097844AA}"/>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5" name="テキスト ボックス 674">
          <a:extLst>
            <a:ext uri="{FF2B5EF4-FFF2-40B4-BE49-F238E27FC236}">
              <a16:creationId xmlns:a16="http://schemas.microsoft.com/office/drawing/2014/main" id="{39C12AC8-927F-4BFC-98A7-B9CE4276F9D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117928</xdr:rowOff>
    </xdr:from>
    <xdr:to>
      <xdr:col>116</xdr:col>
      <xdr:colOff>114300</xdr:colOff>
      <xdr:row>63</xdr:row>
      <xdr:rowOff>48078</xdr:rowOff>
    </xdr:to>
    <xdr:sp macro="" textlink="">
      <xdr:nvSpPr>
        <xdr:cNvPr id="676" name="楕円 675">
          <a:extLst>
            <a:ext uri="{FF2B5EF4-FFF2-40B4-BE49-F238E27FC236}">
              <a16:creationId xmlns:a16="http://schemas.microsoft.com/office/drawing/2014/main" id="{FC90177E-99DC-46D6-A2AF-D6A243E6BFA8}"/>
            </a:ext>
          </a:extLst>
        </xdr:cNvPr>
        <xdr:cNvSpPr/>
      </xdr:nvSpPr>
      <xdr:spPr>
        <a:xfrm>
          <a:off x="221107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96355</xdr:rowOff>
    </xdr:from>
    <xdr:ext cx="469744" cy="259045"/>
    <xdr:sp macro="" textlink="">
      <xdr:nvSpPr>
        <xdr:cNvPr id="677" name="【保健センター・保健所】&#10;一人当たり面積該当値テキスト">
          <a:extLst>
            <a:ext uri="{FF2B5EF4-FFF2-40B4-BE49-F238E27FC236}">
              <a16:creationId xmlns:a16="http://schemas.microsoft.com/office/drawing/2014/main" id="{1EDB56DA-5DEB-452E-92D7-BE4AE4E37B16}"/>
            </a:ext>
          </a:extLst>
        </xdr:cNvPr>
        <xdr:cNvSpPr txBox="1"/>
      </xdr:nvSpPr>
      <xdr:spPr>
        <a:xfrm>
          <a:off x="22199600" y="1072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117928</xdr:rowOff>
    </xdr:from>
    <xdr:to>
      <xdr:col>112</xdr:col>
      <xdr:colOff>38100</xdr:colOff>
      <xdr:row>63</xdr:row>
      <xdr:rowOff>48078</xdr:rowOff>
    </xdr:to>
    <xdr:sp macro="" textlink="">
      <xdr:nvSpPr>
        <xdr:cNvPr id="678" name="楕円 677">
          <a:extLst>
            <a:ext uri="{FF2B5EF4-FFF2-40B4-BE49-F238E27FC236}">
              <a16:creationId xmlns:a16="http://schemas.microsoft.com/office/drawing/2014/main" id="{27E215A2-A0E6-48B7-A271-FB72A905ACA6}"/>
            </a:ext>
          </a:extLst>
        </xdr:cNvPr>
        <xdr:cNvSpPr/>
      </xdr:nvSpPr>
      <xdr:spPr>
        <a:xfrm>
          <a:off x="212725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168728</xdr:rowOff>
    </xdr:from>
    <xdr:to>
      <xdr:col>116</xdr:col>
      <xdr:colOff>63500</xdr:colOff>
      <xdr:row>62</xdr:row>
      <xdr:rowOff>168728</xdr:rowOff>
    </xdr:to>
    <xdr:cxnSp macro="">
      <xdr:nvCxnSpPr>
        <xdr:cNvPr id="679" name="直線コネクタ 678">
          <a:extLst>
            <a:ext uri="{FF2B5EF4-FFF2-40B4-BE49-F238E27FC236}">
              <a16:creationId xmlns:a16="http://schemas.microsoft.com/office/drawing/2014/main" id="{9D011D4B-1E53-4452-8274-A13F3266997F}"/>
            </a:ext>
          </a:extLst>
        </xdr:cNvPr>
        <xdr:cNvCxnSpPr/>
      </xdr:nvCxnSpPr>
      <xdr:spPr>
        <a:xfrm>
          <a:off x="21323300" y="10798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117928</xdr:rowOff>
    </xdr:from>
    <xdr:to>
      <xdr:col>107</xdr:col>
      <xdr:colOff>101600</xdr:colOff>
      <xdr:row>63</xdr:row>
      <xdr:rowOff>48078</xdr:rowOff>
    </xdr:to>
    <xdr:sp macro="" textlink="">
      <xdr:nvSpPr>
        <xdr:cNvPr id="680" name="楕円 679">
          <a:extLst>
            <a:ext uri="{FF2B5EF4-FFF2-40B4-BE49-F238E27FC236}">
              <a16:creationId xmlns:a16="http://schemas.microsoft.com/office/drawing/2014/main" id="{E82F097F-9C3E-4746-AF5F-D22A8D7B9A8B}"/>
            </a:ext>
          </a:extLst>
        </xdr:cNvPr>
        <xdr:cNvSpPr/>
      </xdr:nvSpPr>
      <xdr:spPr>
        <a:xfrm>
          <a:off x="203835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168728</xdr:rowOff>
    </xdr:from>
    <xdr:to>
      <xdr:col>111</xdr:col>
      <xdr:colOff>177800</xdr:colOff>
      <xdr:row>62</xdr:row>
      <xdr:rowOff>168728</xdr:rowOff>
    </xdr:to>
    <xdr:cxnSp macro="">
      <xdr:nvCxnSpPr>
        <xdr:cNvPr id="681" name="直線コネクタ 680">
          <a:extLst>
            <a:ext uri="{FF2B5EF4-FFF2-40B4-BE49-F238E27FC236}">
              <a16:creationId xmlns:a16="http://schemas.microsoft.com/office/drawing/2014/main" id="{8C537771-4A17-489F-B689-8B4D0A9DF5BD}"/>
            </a:ext>
          </a:extLst>
        </xdr:cNvPr>
        <xdr:cNvCxnSpPr/>
      </xdr:nvCxnSpPr>
      <xdr:spPr>
        <a:xfrm>
          <a:off x="20434300" y="1079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117928</xdr:rowOff>
    </xdr:from>
    <xdr:to>
      <xdr:col>102</xdr:col>
      <xdr:colOff>165100</xdr:colOff>
      <xdr:row>63</xdr:row>
      <xdr:rowOff>48078</xdr:rowOff>
    </xdr:to>
    <xdr:sp macro="" textlink="">
      <xdr:nvSpPr>
        <xdr:cNvPr id="682" name="楕円 681">
          <a:extLst>
            <a:ext uri="{FF2B5EF4-FFF2-40B4-BE49-F238E27FC236}">
              <a16:creationId xmlns:a16="http://schemas.microsoft.com/office/drawing/2014/main" id="{E2B0B9D9-5436-4DD2-912A-791FAE28A161}"/>
            </a:ext>
          </a:extLst>
        </xdr:cNvPr>
        <xdr:cNvSpPr/>
      </xdr:nvSpPr>
      <xdr:spPr>
        <a:xfrm>
          <a:off x="19494500" y="1074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168728</xdr:rowOff>
    </xdr:from>
    <xdr:to>
      <xdr:col>107</xdr:col>
      <xdr:colOff>50800</xdr:colOff>
      <xdr:row>62</xdr:row>
      <xdr:rowOff>168728</xdr:rowOff>
    </xdr:to>
    <xdr:cxnSp macro="">
      <xdr:nvCxnSpPr>
        <xdr:cNvPr id="683" name="直線コネクタ 682">
          <a:extLst>
            <a:ext uri="{FF2B5EF4-FFF2-40B4-BE49-F238E27FC236}">
              <a16:creationId xmlns:a16="http://schemas.microsoft.com/office/drawing/2014/main" id="{FED10BC6-B148-4623-B910-832026160750}"/>
            </a:ext>
          </a:extLst>
        </xdr:cNvPr>
        <xdr:cNvCxnSpPr/>
      </xdr:nvCxnSpPr>
      <xdr:spPr>
        <a:xfrm>
          <a:off x="19545300" y="10798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50092</xdr:rowOff>
    </xdr:from>
    <xdr:ext cx="469744" cy="259045"/>
    <xdr:sp macro="" textlink="">
      <xdr:nvSpPr>
        <xdr:cNvPr id="684" name="n_1aveValue【保健センター・保健所】&#10;一人当たり面積">
          <a:extLst>
            <a:ext uri="{FF2B5EF4-FFF2-40B4-BE49-F238E27FC236}">
              <a16:creationId xmlns:a16="http://schemas.microsoft.com/office/drawing/2014/main" id="{DEA09CFE-636B-4C84-BD64-F995C4CEEDBC}"/>
            </a:ext>
          </a:extLst>
        </xdr:cNvPr>
        <xdr:cNvSpPr txBox="1"/>
      </xdr:nvSpPr>
      <xdr:spPr>
        <a:xfrm>
          <a:off x="210757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685" name="n_2aveValue【保健センター・保健所】&#10;一人当たり面積">
          <a:extLst>
            <a:ext uri="{FF2B5EF4-FFF2-40B4-BE49-F238E27FC236}">
              <a16:creationId xmlns:a16="http://schemas.microsoft.com/office/drawing/2014/main" id="{DE92C7C7-DC85-4858-B167-2064916A7481}"/>
            </a:ext>
          </a:extLst>
        </xdr:cNvPr>
        <xdr:cNvSpPr txBox="1"/>
      </xdr:nvSpPr>
      <xdr:spPr>
        <a:xfrm>
          <a:off x="20199427" y="1085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93634</xdr:rowOff>
    </xdr:from>
    <xdr:ext cx="469744" cy="259045"/>
    <xdr:sp macro="" textlink="">
      <xdr:nvSpPr>
        <xdr:cNvPr id="686" name="n_3aveValue【保健センター・保健所】&#10;一人当たり面積">
          <a:extLst>
            <a:ext uri="{FF2B5EF4-FFF2-40B4-BE49-F238E27FC236}">
              <a16:creationId xmlns:a16="http://schemas.microsoft.com/office/drawing/2014/main" id="{F4C6D7CF-86B0-4AE4-BE3A-13FC3C3A08A4}"/>
            </a:ext>
          </a:extLst>
        </xdr:cNvPr>
        <xdr:cNvSpPr txBox="1"/>
      </xdr:nvSpPr>
      <xdr:spPr>
        <a:xfrm>
          <a:off x="19310427"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129920</xdr:rowOff>
    </xdr:from>
    <xdr:ext cx="469744" cy="259045"/>
    <xdr:sp macro="" textlink="">
      <xdr:nvSpPr>
        <xdr:cNvPr id="687" name="n_4aveValue【保健センター・保健所】&#10;一人当たり面積">
          <a:extLst>
            <a:ext uri="{FF2B5EF4-FFF2-40B4-BE49-F238E27FC236}">
              <a16:creationId xmlns:a16="http://schemas.microsoft.com/office/drawing/2014/main" id="{24AEF273-70F0-4B36-A8D6-246FE5B38E92}"/>
            </a:ext>
          </a:extLst>
        </xdr:cNvPr>
        <xdr:cNvSpPr txBox="1"/>
      </xdr:nvSpPr>
      <xdr:spPr>
        <a:xfrm>
          <a:off x="18421427" y="1058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64605</xdr:rowOff>
    </xdr:from>
    <xdr:ext cx="469744" cy="259045"/>
    <xdr:sp macro="" textlink="">
      <xdr:nvSpPr>
        <xdr:cNvPr id="688" name="n_1mainValue【保健センター・保健所】&#10;一人当たり面積">
          <a:extLst>
            <a:ext uri="{FF2B5EF4-FFF2-40B4-BE49-F238E27FC236}">
              <a16:creationId xmlns:a16="http://schemas.microsoft.com/office/drawing/2014/main" id="{4A745C84-7127-4D18-8F07-006AE9DF631B}"/>
            </a:ext>
          </a:extLst>
        </xdr:cNvPr>
        <xdr:cNvSpPr txBox="1"/>
      </xdr:nvSpPr>
      <xdr:spPr>
        <a:xfrm>
          <a:off x="210757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64605</xdr:rowOff>
    </xdr:from>
    <xdr:ext cx="469744" cy="259045"/>
    <xdr:sp macro="" textlink="">
      <xdr:nvSpPr>
        <xdr:cNvPr id="689" name="n_2mainValue【保健センター・保健所】&#10;一人当たり面積">
          <a:extLst>
            <a:ext uri="{FF2B5EF4-FFF2-40B4-BE49-F238E27FC236}">
              <a16:creationId xmlns:a16="http://schemas.microsoft.com/office/drawing/2014/main" id="{E3829485-2D82-4519-932C-163023DA7209}"/>
            </a:ext>
          </a:extLst>
        </xdr:cNvPr>
        <xdr:cNvSpPr txBox="1"/>
      </xdr:nvSpPr>
      <xdr:spPr>
        <a:xfrm>
          <a:off x="201994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64605</xdr:rowOff>
    </xdr:from>
    <xdr:ext cx="469744" cy="259045"/>
    <xdr:sp macro="" textlink="">
      <xdr:nvSpPr>
        <xdr:cNvPr id="690" name="n_3mainValue【保健センター・保健所】&#10;一人当たり面積">
          <a:extLst>
            <a:ext uri="{FF2B5EF4-FFF2-40B4-BE49-F238E27FC236}">
              <a16:creationId xmlns:a16="http://schemas.microsoft.com/office/drawing/2014/main" id="{86FC743E-2E12-4EC0-96D0-BFED0A5D2502}"/>
            </a:ext>
          </a:extLst>
        </xdr:cNvPr>
        <xdr:cNvSpPr txBox="1"/>
      </xdr:nvSpPr>
      <xdr:spPr>
        <a:xfrm>
          <a:off x="19310427" y="1052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91" name="正方形/長方形 690">
          <a:extLst>
            <a:ext uri="{FF2B5EF4-FFF2-40B4-BE49-F238E27FC236}">
              <a16:creationId xmlns:a16="http://schemas.microsoft.com/office/drawing/2014/main" id="{30AE6520-B247-4392-8971-3EFC6AB72F5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2" name="正方形/長方形 691">
          <a:extLst>
            <a:ext uri="{FF2B5EF4-FFF2-40B4-BE49-F238E27FC236}">
              <a16:creationId xmlns:a16="http://schemas.microsoft.com/office/drawing/2014/main" id="{C5E69F5C-ADE5-4176-85A1-EF0A2217A10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3" name="正方形/長方形 692">
          <a:extLst>
            <a:ext uri="{FF2B5EF4-FFF2-40B4-BE49-F238E27FC236}">
              <a16:creationId xmlns:a16="http://schemas.microsoft.com/office/drawing/2014/main" id="{5208CA1E-1704-4F75-804A-0E5DA48F431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4" name="正方形/長方形 693">
          <a:extLst>
            <a:ext uri="{FF2B5EF4-FFF2-40B4-BE49-F238E27FC236}">
              <a16:creationId xmlns:a16="http://schemas.microsoft.com/office/drawing/2014/main" id="{1A9467BD-D99B-46DE-A30D-AE1638D7F8F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5" name="正方形/長方形 694">
          <a:extLst>
            <a:ext uri="{FF2B5EF4-FFF2-40B4-BE49-F238E27FC236}">
              <a16:creationId xmlns:a16="http://schemas.microsoft.com/office/drawing/2014/main" id="{5BFCA6A6-6998-42CE-A01C-49D0D8209E2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6" name="正方形/長方形 695">
          <a:extLst>
            <a:ext uri="{FF2B5EF4-FFF2-40B4-BE49-F238E27FC236}">
              <a16:creationId xmlns:a16="http://schemas.microsoft.com/office/drawing/2014/main" id="{A44D230D-54AF-4641-93BA-A215A51CB0C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7" name="正方形/長方形 696">
          <a:extLst>
            <a:ext uri="{FF2B5EF4-FFF2-40B4-BE49-F238E27FC236}">
              <a16:creationId xmlns:a16="http://schemas.microsoft.com/office/drawing/2014/main" id="{4FE9C8A0-1A70-4480-8A51-C2333E08BEF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正方形/長方形 697">
          <a:extLst>
            <a:ext uri="{FF2B5EF4-FFF2-40B4-BE49-F238E27FC236}">
              <a16:creationId xmlns:a16="http://schemas.microsoft.com/office/drawing/2014/main" id="{465BDCFF-475B-4B54-810A-BCF2123D7AD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9" name="テキスト ボックス 698">
          <a:extLst>
            <a:ext uri="{FF2B5EF4-FFF2-40B4-BE49-F238E27FC236}">
              <a16:creationId xmlns:a16="http://schemas.microsoft.com/office/drawing/2014/main" id="{6FDF3F0E-94CB-4849-9F96-42AEEAD6545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00" name="直線コネクタ 699">
          <a:extLst>
            <a:ext uri="{FF2B5EF4-FFF2-40B4-BE49-F238E27FC236}">
              <a16:creationId xmlns:a16="http://schemas.microsoft.com/office/drawing/2014/main" id="{E76742D6-8AA7-4312-B7A3-5A9372977305}"/>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01" name="テキスト ボックス 700">
          <a:extLst>
            <a:ext uri="{FF2B5EF4-FFF2-40B4-BE49-F238E27FC236}">
              <a16:creationId xmlns:a16="http://schemas.microsoft.com/office/drawing/2014/main" id="{9C82D039-193A-474C-B816-A99EA19671B4}"/>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2" name="直線コネクタ 701">
          <a:extLst>
            <a:ext uri="{FF2B5EF4-FFF2-40B4-BE49-F238E27FC236}">
              <a16:creationId xmlns:a16="http://schemas.microsoft.com/office/drawing/2014/main" id="{716D94D5-1928-4CEE-AB22-250B98038D5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3" name="テキスト ボックス 702">
          <a:extLst>
            <a:ext uri="{FF2B5EF4-FFF2-40B4-BE49-F238E27FC236}">
              <a16:creationId xmlns:a16="http://schemas.microsoft.com/office/drawing/2014/main" id="{47340FD6-B921-4FC5-89C0-AF9A32F2A9E3}"/>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4" name="直線コネクタ 703">
          <a:extLst>
            <a:ext uri="{FF2B5EF4-FFF2-40B4-BE49-F238E27FC236}">
              <a16:creationId xmlns:a16="http://schemas.microsoft.com/office/drawing/2014/main" id="{E4E8D2AA-5654-450A-BBA3-0C3AC79648F5}"/>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5" name="テキスト ボックス 704">
          <a:extLst>
            <a:ext uri="{FF2B5EF4-FFF2-40B4-BE49-F238E27FC236}">
              <a16:creationId xmlns:a16="http://schemas.microsoft.com/office/drawing/2014/main" id="{C24B7250-0D3E-4002-9A40-EA527CC26EA6}"/>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6" name="直線コネクタ 705">
          <a:extLst>
            <a:ext uri="{FF2B5EF4-FFF2-40B4-BE49-F238E27FC236}">
              <a16:creationId xmlns:a16="http://schemas.microsoft.com/office/drawing/2014/main" id="{EFC9CD72-3ABB-4C16-B2A4-B6E0A97D150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7" name="テキスト ボックス 706">
          <a:extLst>
            <a:ext uri="{FF2B5EF4-FFF2-40B4-BE49-F238E27FC236}">
              <a16:creationId xmlns:a16="http://schemas.microsoft.com/office/drawing/2014/main" id="{59F3DF44-6389-468F-8745-5B5E5EC76A6E}"/>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8" name="直線コネクタ 707">
          <a:extLst>
            <a:ext uri="{FF2B5EF4-FFF2-40B4-BE49-F238E27FC236}">
              <a16:creationId xmlns:a16="http://schemas.microsoft.com/office/drawing/2014/main" id="{BAE6809F-B031-42A3-8937-F65CD7E8448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9" name="テキスト ボックス 708">
          <a:extLst>
            <a:ext uri="{FF2B5EF4-FFF2-40B4-BE49-F238E27FC236}">
              <a16:creationId xmlns:a16="http://schemas.microsoft.com/office/drawing/2014/main" id="{E6B8C9A0-B847-4C38-8384-EA0077DE34BE}"/>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10" name="直線コネクタ 709">
          <a:extLst>
            <a:ext uri="{FF2B5EF4-FFF2-40B4-BE49-F238E27FC236}">
              <a16:creationId xmlns:a16="http://schemas.microsoft.com/office/drawing/2014/main" id="{3F6409A1-FAC8-4906-BBC2-8224625291E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11" name="テキスト ボックス 710">
          <a:extLst>
            <a:ext uri="{FF2B5EF4-FFF2-40B4-BE49-F238E27FC236}">
              <a16:creationId xmlns:a16="http://schemas.microsoft.com/office/drawing/2014/main" id="{52CBC18C-7B1A-418B-ADBF-641B830C8988}"/>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2" name="直線コネクタ 711">
          <a:extLst>
            <a:ext uri="{FF2B5EF4-FFF2-40B4-BE49-F238E27FC236}">
              <a16:creationId xmlns:a16="http://schemas.microsoft.com/office/drawing/2014/main" id="{9D059F61-E788-40E2-855A-8D88DAA0185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3" name="テキスト ボックス 712">
          <a:extLst>
            <a:ext uri="{FF2B5EF4-FFF2-40B4-BE49-F238E27FC236}">
              <a16:creationId xmlns:a16="http://schemas.microsoft.com/office/drawing/2014/main" id="{36366D39-3D06-4D78-B31F-4EE448F2ABBC}"/>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4" name="【消防施設】&#10;有形固定資産減価償却率グラフ枠">
          <a:extLst>
            <a:ext uri="{FF2B5EF4-FFF2-40B4-BE49-F238E27FC236}">
              <a16:creationId xmlns:a16="http://schemas.microsoft.com/office/drawing/2014/main" id="{5F019789-B3D8-452A-AEB5-C5572E72A18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49530</xdr:rowOff>
    </xdr:from>
    <xdr:to>
      <xdr:col>85</xdr:col>
      <xdr:colOff>126364</xdr:colOff>
      <xdr:row>85</xdr:row>
      <xdr:rowOff>80011</xdr:rowOff>
    </xdr:to>
    <xdr:cxnSp macro="">
      <xdr:nvCxnSpPr>
        <xdr:cNvPr id="715" name="直線コネクタ 714">
          <a:extLst>
            <a:ext uri="{FF2B5EF4-FFF2-40B4-BE49-F238E27FC236}">
              <a16:creationId xmlns:a16="http://schemas.microsoft.com/office/drawing/2014/main" id="{66940D97-2749-4658-98A8-59630C7D6C6E}"/>
            </a:ext>
          </a:extLst>
        </xdr:cNvPr>
        <xdr:cNvCxnSpPr/>
      </xdr:nvCxnSpPr>
      <xdr:spPr>
        <a:xfrm flipV="1">
          <a:off x="16318864" y="1359408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83838</xdr:rowOff>
    </xdr:from>
    <xdr:ext cx="405111" cy="259045"/>
    <xdr:sp macro="" textlink="">
      <xdr:nvSpPr>
        <xdr:cNvPr id="716" name="【消防施設】&#10;有形固定資産減価償却率最小値テキスト">
          <a:extLst>
            <a:ext uri="{FF2B5EF4-FFF2-40B4-BE49-F238E27FC236}">
              <a16:creationId xmlns:a16="http://schemas.microsoft.com/office/drawing/2014/main" id="{51334B9E-033C-4A56-834C-D95FFB847036}"/>
            </a:ext>
          </a:extLst>
        </xdr:cNvPr>
        <xdr:cNvSpPr txBox="1"/>
      </xdr:nvSpPr>
      <xdr:spPr>
        <a:xfrm>
          <a:off x="16357600"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80011</xdr:rowOff>
    </xdr:from>
    <xdr:to>
      <xdr:col>86</xdr:col>
      <xdr:colOff>25400</xdr:colOff>
      <xdr:row>85</xdr:row>
      <xdr:rowOff>80011</xdr:rowOff>
    </xdr:to>
    <xdr:cxnSp macro="">
      <xdr:nvCxnSpPr>
        <xdr:cNvPr id="717" name="直線コネクタ 716">
          <a:extLst>
            <a:ext uri="{FF2B5EF4-FFF2-40B4-BE49-F238E27FC236}">
              <a16:creationId xmlns:a16="http://schemas.microsoft.com/office/drawing/2014/main" id="{9F7A16AD-17E9-4DBE-A2FF-09074EA07A9F}"/>
            </a:ext>
          </a:extLst>
        </xdr:cNvPr>
        <xdr:cNvCxnSpPr/>
      </xdr:nvCxnSpPr>
      <xdr:spPr>
        <a:xfrm>
          <a:off x="16230600" y="1465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167657</xdr:rowOff>
    </xdr:from>
    <xdr:ext cx="405111" cy="259045"/>
    <xdr:sp macro="" textlink="">
      <xdr:nvSpPr>
        <xdr:cNvPr id="718" name="【消防施設】&#10;有形固定資産減価償却率最大値テキスト">
          <a:extLst>
            <a:ext uri="{FF2B5EF4-FFF2-40B4-BE49-F238E27FC236}">
              <a16:creationId xmlns:a16="http://schemas.microsoft.com/office/drawing/2014/main" id="{C9607BE5-0BA5-44FE-BE89-938E66AE085C}"/>
            </a:ext>
          </a:extLst>
        </xdr:cNvPr>
        <xdr:cNvSpPr txBox="1"/>
      </xdr:nvSpPr>
      <xdr:spPr>
        <a:xfrm>
          <a:off x="16357600" y="1336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49530</xdr:rowOff>
    </xdr:from>
    <xdr:to>
      <xdr:col>86</xdr:col>
      <xdr:colOff>25400</xdr:colOff>
      <xdr:row>79</xdr:row>
      <xdr:rowOff>49530</xdr:rowOff>
    </xdr:to>
    <xdr:cxnSp macro="">
      <xdr:nvCxnSpPr>
        <xdr:cNvPr id="719" name="直線コネクタ 718">
          <a:extLst>
            <a:ext uri="{FF2B5EF4-FFF2-40B4-BE49-F238E27FC236}">
              <a16:creationId xmlns:a16="http://schemas.microsoft.com/office/drawing/2014/main" id="{ED9E3FE3-4684-40B9-862A-3F1F315A34E5}"/>
            </a:ext>
          </a:extLst>
        </xdr:cNvPr>
        <xdr:cNvCxnSpPr/>
      </xdr:nvCxnSpPr>
      <xdr:spPr>
        <a:xfrm>
          <a:off x="16230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17163</xdr:rowOff>
    </xdr:from>
    <xdr:ext cx="405111" cy="259045"/>
    <xdr:sp macro="" textlink="">
      <xdr:nvSpPr>
        <xdr:cNvPr id="720" name="【消防施設】&#10;有形固定資産減価償却率平均値テキスト">
          <a:extLst>
            <a:ext uri="{FF2B5EF4-FFF2-40B4-BE49-F238E27FC236}">
              <a16:creationId xmlns:a16="http://schemas.microsoft.com/office/drawing/2014/main" id="{2E961D7C-BC68-4A5A-8C5E-B31CC4D127D6}"/>
            </a:ext>
          </a:extLst>
        </xdr:cNvPr>
        <xdr:cNvSpPr txBox="1"/>
      </xdr:nvSpPr>
      <xdr:spPr>
        <a:xfrm>
          <a:off x="16357600" y="14076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38736</xdr:rowOff>
    </xdr:from>
    <xdr:to>
      <xdr:col>85</xdr:col>
      <xdr:colOff>177800</xdr:colOff>
      <xdr:row>82</xdr:row>
      <xdr:rowOff>140336</xdr:rowOff>
    </xdr:to>
    <xdr:sp macro="" textlink="">
      <xdr:nvSpPr>
        <xdr:cNvPr id="721" name="フローチャート: 判断 720">
          <a:extLst>
            <a:ext uri="{FF2B5EF4-FFF2-40B4-BE49-F238E27FC236}">
              <a16:creationId xmlns:a16="http://schemas.microsoft.com/office/drawing/2014/main" id="{E707F269-F708-4D0A-A48D-F2C4222BBF71}"/>
            </a:ext>
          </a:extLst>
        </xdr:cNvPr>
        <xdr:cNvSpPr/>
      </xdr:nvSpPr>
      <xdr:spPr>
        <a:xfrm>
          <a:off x="16268700" y="140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722" name="フローチャート: 判断 721">
          <a:extLst>
            <a:ext uri="{FF2B5EF4-FFF2-40B4-BE49-F238E27FC236}">
              <a16:creationId xmlns:a16="http://schemas.microsoft.com/office/drawing/2014/main" id="{66A8FCF5-DA99-4CEB-8425-1C06E7D65131}"/>
            </a:ext>
          </a:extLst>
        </xdr:cNvPr>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15875</xdr:rowOff>
    </xdr:from>
    <xdr:to>
      <xdr:col>76</xdr:col>
      <xdr:colOff>165100</xdr:colOff>
      <xdr:row>82</xdr:row>
      <xdr:rowOff>117475</xdr:rowOff>
    </xdr:to>
    <xdr:sp macro="" textlink="">
      <xdr:nvSpPr>
        <xdr:cNvPr id="723" name="フローチャート: 判断 722">
          <a:extLst>
            <a:ext uri="{FF2B5EF4-FFF2-40B4-BE49-F238E27FC236}">
              <a16:creationId xmlns:a16="http://schemas.microsoft.com/office/drawing/2014/main" id="{1F7E8125-3F0E-4713-9052-631BAF6C88E0}"/>
            </a:ext>
          </a:extLst>
        </xdr:cNvPr>
        <xdr:cNvSpPr/>
      </xdr:nvSpPr>
      <xdr:spPr>
        <a:xfrm>
          <a:off x="14541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151130</xdr:rowOff>
    </xdr:from>
    <xdr:to>
      <xdr:col>72</xdr:col>
      <xdr:colOff>38100</xdr:colOff>
      <xdr:row>82</xdr:row>
      <xdr:rowOff>81280</xdr:rowOff>
    </xdr:to>
    <xdr:sp macro="" textlink="">
      <xdr:nvSpPr>
        <xdr:cNvPr id="724" name="フローチャート: 判断 723">
          <a:extLst>
            <a:ext uri="{FF2B5EF4-FFF2-40B4-BE49-F238E27FC236}">
              <a16:creationId xmlns:a16="http://schemas.microsoft.com/office/drawing/2014/main" id="{855D6FCB-EE4D-4128-AE57-1F3ADE281202}"/>
            </a:ext>
          </a:extLst>
        </xdr:cNvPr>
        <xdr:cNvSpPr/>
      </xdr:nvSpPr>
      <xdr:spPr>
        <a:xfrm>
          <a:off x="13652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71120</xdr:rowOff>
    </xdr:from>
    <xdr:to>
      <xdr:col>67</xdr:col>
      <xdr:colOff>101600</xdr:colOff>
      <xdr:row>81</xdr:row>
      <xdr:rowOff>1270</xdr:rowOff>
    </xdr:to>
    <xdr:sp macro="" textlink="">
      <xdr:nvSpPr>
        <xdr:cNvPr id="725" name="フローチャート: 判断 724">
          <a:extLst>
            <a:ext uri="{FF2B5EF4-FFF2-40B4-BE49-F238E27FC236}">
              <a16:creationId xmlns:a16="http://schemas.microsoft.com/office/drawing/2014/main" id="{C71209C1-9009-45FA-8BCE-438039937EED}"/>
            </a:ext>
          </a:extLst>
        </xdr:cNvPr>
        <xdr:cNvSpPr/>
      </xdr:nvSpPr>
      <xdr:spPr>
        <a:xfrm>
          <a:off x="127635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CFE1CDA9-0EFF-4962-A44A-4D13B34F626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6FB7A82A-8EA0-47A4-81C3-AE6BFCB000B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B34EE361-8A9D-405B-A125-BC190962861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3DB44035-83E3-460E-878C-9662271921A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C0372772-686B-4C90-B5CE-D555FC334BA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731" name="楕円 730">
          <a:extLst>
            <a:ext uri="{FF2B5EF4-FFF2-40B4-BE49-F238E27FC236}">
              <a16:creationId xmlns:a16="http://schemas.microsoft.com/office/drawing/2014/main" id="{9977AAAE-487F-4173-8325-28A8B52D6D5A}"/>
            </a:ext>
          </a:extLst>
        </xdr:cNvPr>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21607</xdr:rowOff>
    </xdr:from>
    <xdr:ext cx="405111" cy="259045"/>
    <xdr:sp macro="" textlink="">
      <xdr:nvSpPr>
        <xdr:cNvPr id="732" name="【消防施設】&#10;有形固定資産減価償却率該当値テキスト">
          <a:extLst>
            <a:ext uri="{FF2B5EF4-FFF2-40B4-BE49-F238E27FC236}">
              <a16:creationId xmlns:a16="http://schemas.microsoft.com/office/drawing/2014/main" id="{7E6E1B83-55E5-486D-9798-BFF617680E29}"/>
            </a:ext>
          </a:extLst>
        </xdr:cNvPr>
        <xdr:cNvSpPr txBox="1"/>
      </xdr:nvSpPr>
      <xdr:spPr>
        <a:xfrm>
          <a:off x="16357600"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101600</xdr:rowOff>
    </xdr:from>
    <xdr:to>
      <xdr:col>81</xdr:col>
      <xdr:colOff>101600</xdr:colOff>
      <xdr:row>82</xdr:row>
      <xdr:rowOff>31750</xdr:rowOff>
    </xdr:to>
    <xdr:sp macro="" textlink="">
      <xdr:nvSpPr>
        <xdr:cNvPr id="733" name="楕円 732">
          <a:extLst>
            <a:ext uri="{FF2B5EF4-FFF2-40B4-BE49-F238E27FC236}">
              <a16:creationId xmlns:a16="http://schemas.microsoft.com/office/drawing/2014/main" id="{DAD55850-B491-4B26-A2A9-8F1C418696C4}"/>
            </a:ext>
          </a:extLst>
        </xdr:cNvPr>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152400</xdr:rowOff>
    </xdr:from>
    <xdr:to>
      <xdr:col>85</xdr:col>
      <xdr:colOff>127000</xdr:colOff>
      <xdr:row>82</xdr:row>
      <xdr:rowOff>49530</xdr:rowOff>
    </xdr:to>
    <xdr:cxnSp macro="">
      <xdr:nvCxnSpPr>
        <xdr:cNvPr id="734" name="直線コネクタ 733">
          <a:extLst>
            <a:ext uri="{FF2B5EF4-FFF2-40B4-BE49-F238E27FC236}">
              <a16:creationId xmlns:a16="http://schemas.microsoft.com/office/drawing/2014/main" id="{35FE4018-D308-4A30-80D1-F7D8EAE944CA}"/>
            </a:ext>
          </a:extLst>
        </xdr:cNvPr>
        <xdr:cNvCxnSpPr/>
      </xdr:nvCxnSpPr>
      <xdr:spPr>
        <a:xfrm>
          <a:off x="15481300" y="140398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92075</xdr:rowOff>
    </xdr:from>
    <xdr:to>
      <xdr:col>76</xdr:col>
      <xdr:colOff>165100</xdr:colOff>
      <xdr:row>82</xdr:row>
      <xdr:rowOff>22225</xdr:rowOff>
    </xdr:to>
    <xdr:sp macro="" textlink="">
      <xdr:nvSpPr>
        <xdr:cNvPr id="735" name="楕円 734">
          <a:extLst>
            <a:ext uri="{FF2B5EF4-FFF2-40B4-BE49-F238E27FC236}">
              <a16:creationId xmlns:a16="http://schemas.microsoft.com/office/drawing/2014/main" id="{8AEEED60-EB88-48F8-BFEA-EF386DCA7C6D}"/>
            </a:ext>
          </a:extLst>
        </xdr:cNvPr>
        <xdr:cNvSpPr/>
      </xdr:nvSpPr>
      <xdr:spPr>
        <a:xfrm>
          <a:off x="14541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142875</xdr:rowOff>
    </xdr:from>
    <xdr:to>
      <xdr:col>81</xdr:col>
      <xdr:colOff>50800</xdr:colOff>
      <xdr:row>81</xdr:row>
      <xdr:rowOff>152400</xdr:rowOff>
    </xdr:to>
    <xdr:cxnSp macro="">
      <xdr:nvCxnSpPr>
        <xdr:cNvPr id="736" name="直線コネクタ 735">
          <a:extLst>
            <a:ext uri="{FF2B5EF4-FFF2-40B4-BE49-F238E27FC236}">
              <a16:creationId xmlns:a16="http://schemas.microsoft.com/office/drawing/2014/main" id="{4E9FFFB8-9988-45FE-91F3-B0925D44DE51}"/>
            </a:ext>
          </a:extLst>
        </xdr:cNvPr>
        <xdr:cNvCxnSpPr/>
      </xdr:nvCxnSpPr>
      <xdr:spPr>
        <a:xfrm>
          <a:off x="14592300" y="140303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50164</xdr:rowOff>
    </xdr:from>
    <xdr:to>
      <xdr:col>72</xdr:col>
      <xdr:colOff>38100</xdr:colOff>
      <xdr:row>81</xdr:row>
      <xdr:rowOff>151764</xdr:rowOff>
    </xdr:to>
    <xdr:sp macro="" textlink="">
      <xdr:nvSpPr>
        <xdr:cNvPr id="737" name="楕円 736">
          <a:extLst>
            <a:ext uri="{FF2B5EF4-FFF2-40B4-BE49-F238E27FC236}">
              <a16:creationId xmlns:a16="http://schemas.microsoft.com/office/drawing/2014/main" id="{F7FDE732-980F-4769-B556-44BC3ACDE996}"/>
            </a:ext>
          </a:extLst>
        </xdr:cNvPr>
        <xdr:cNvSpPr/>
      </xdr:nvSpPr>
      <xdr:spPr>
        <a:xfrm>
          <a:off x="13652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100964</xdr:rowOff>
    </xdr:from>
    <xdr:to>
      <xdr:col>76</xdr:col>
      <xdr:colOff>114300</xdr:colOff>
      <xdr:row>81</xdr:row>
      <xdr:rowOff>142875</xdr:rowOff>
    </xdr:to>
    <xdr:cxnSp macro="">
      <xdr:nvCxnSpPr>
        <xdr:cNvPr id="738" name="直線コネクタ 737">
          <a:extLst>
            <a:ext uri="{FF2B5EF4-FFF2-40B4-BE49-F238E27FC236}">
              <a16:creationId xmlns:a16="http://schemas.microsoft.com/office/drawing/2014/main" id="{2367A471-4A1B-4CC6-A46E-1D4B6878AB47}"/>
            </a:ext>
          </a:extLst>
        </xdr:cNvPr>
        <xdr:cNvCxnSpPr/>
      </xdr:nvCxnSpPr>
      <xdr:spPr>
        <a:xfrm>
          <a:off x="13703300" y="139884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739" name="n_1aveValue【消防施設】&#10;有形固定資産減価償却率">
          <a:extLst>
            <a:ext uri="{FF2B5EF4-FFF2-40B4-BE49-F238E27FC236}">
              <a16:creationId xmlns:a16="http://schemas.microsoft.com/office/drawing/2014/main" id="{C0E57B35-DF6B-439A-A73B-9F9B0CB12626}"/>
            </a:ext>
          </a:extLst>
        </xdr:cNvPr>
        <xdr:cNvSpPr txBox="1"/>
      </xdr:nvSpPr>
      <xdr:spPr>
        <a:xfrm>
          <a:off x="152660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108602</xdr:rowOff>
    </xdr:from>
    <xdr:ext cx="405111" cy="259045"/>
    <xdr:sp macro="" textlink="">
      <xdr:nvSpPr>
        <xdr:cNvPr id="740" name="n_2aveValue【消防施設】&#10;有形固定資産減価償却率">
          <a:extLst>
            <a:ext uri="{FF2B5EF4-FFF2-40B4-BE49-F238E27FC236}">
              <a16:creationId xmlns:a16="http://schemas.microsoft.com/office/drawing/2014/main" id="{BEB4D74B-EDAC-42DF-B636-9B6A2DE8702B}"/>
            </a:ext>
          </a:extLst>
        </xdr:cNvPr>
        <xdr:cNvSpPr txBox="1"/>
      </xdr:nvSpPr>
      <xdr:spPr>
        <a:xfrm>
          <a:off x="14389744" y="1416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72407</xdr:rowOff>
    </xdr:from>
    <xdr:ext cx="405111" cy="259045"/>
    <xdr:sp macro="" textlink="">
      <xdr:nvSpPr>
        <xdr:cNvPr id="741" name="n_3aveValue【消防施設】&#10;有形固定資産減価償却率">
          <a:extLst>
            <a:ext uri="{FF2B5EF4-FFF2-40B4-BE49-F238E27FC236}">
              <a16:creationId xmlns:a16="http://schemas.microsoft.com/office/drawing/2014/main" id="{3BB69FBB-A62C-4C48-9F01-8E576B086D4C}"/>
            </a:ext>
          </a:extLst>
        </xdr:cNvPr>
        <xdr:cNvSpPr txBox="1"/>
      </xdr:nvSpPr>
      <xdr:spPr>
        <a:xfrm>
          <a:off x="13500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17797</xdr:rowOff>
    </xdr:from>
    <xdr:ext cx="405111" cy="259045"/>
    <xdr:sp macro="" textlink="">
      <xdr:nvSpPr>
        <xdr:cNvPr id="742" name="n_4aveValue【消防施設】&#10;有形固定資産減価償却率">
          <a:extLst>
            <a:ext uri="{FF2B5EF4-FFF2-40B4-BE49-F238E27FC236}">
              <a16:creationId xmlns:a16="http://schemas.microsoft.com/office/drawing/2014/main" id="{4A2F46C6-D992-43AF-87E5-D9234A160F97}"/>
            </a:ext>
          </a:extLst>
        </xdr:cNvPr>
        <xdr:cNvSpPr txBox="1"/>
      </xdr:nvSpPr>
      <xdr:spPr>
        <a:xfrm>
          <a:off x="12611744" y="1356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48277</xdr:rowOff>
    </xdr:from>
    <xdr:ext cx="405111" cy="259045"/>
    <xdr:sp macro="" textlink="">
      <xdr:nvSpPr>
        <xdr:cNvPr id="743" name="n_1mainValue【消防施設】&#10;有形固定資産減価償却率">
          <a:extLst>
            <a:ext uri="{FF2B5EF4-FFF2-40B4-BE49-F238E27FC236}">
              <a16:creationId xmlns:a16="http://schemas.microsoft.com/office/drawing/2014/main" id="{79A31A28-E1F6-4663-A37B-B17CA7162FB2}"/>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744" name="n_2mainValue【消防施設】&#10;有形固定資産減価償却率">
          <a:extLst>
            <a:ext uri="{FF2B5EF4-FFF2-40B4-BE49-F238E27FC236}">
              <a16:creationId xmlns:a16="http://schemas.microsoft.com/office/drawing/2014/main" id="{1B23FF24-D77D-4735-823A-F0E834016B0E}"/>
            </a:ext>
          </a:extLst>
        </xdr:cNvPr>
        <xdr:cNvSpPr txBox="1"/>
      </xdr:nvSpPr>
      <xdr:spPr>
        <a:xfrm>
          <a:off x="14389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745" name="n_3mainValue【消防施設】&#10;有形固定資産減価償却率">
          <a:extLst>
            <a:ext uri="{FF2B5EF4-FFF2-40B4-BE49-F238E27FC236}">
              <a16:creationId xmlns:a16="http://schemas.microsoft.com/office/drawing/2014/main" id="{79C728E7-3C50-4987-B15E-082F31DEFFAD}"/>
            </a:ext>
          </a:extLst>
        </xdr:cNvPr>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6" name="正方形/長方形 745">
          <a:extLst>
            <a:ext uri="{FF2B5EF4-FFF2-40B4-BE49-F238E27FC236}">
              <a16:creationId xmlns:a16="http://schemas.microsoft.com/office/drawing/2014/main" id="{CE7AFCC5-D0CD-4162-A147-6AA2EFBBBF4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7" name="正方形/長方形 746">
          <a:extLst>
            <a:ext uri="{FF2B5EF4-FFF2-40B4-BE49-F238E27FC236}">
              <a16:creationId xmlns:a16="http://schemas.microsoft.com/office/drawing/2014/main" id="{FB183AE7-B489-434F-96D1-9A8DC7A19A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8" name="正方形/長方形 747">
          <a:extLst>
            <a:ext uri="{FF2B5EF4-FFF2-40B4-BE49-F238E27FC236}">
              <a16:creationId xmlns:a16="http://schemas.microsoft.com/office/drawing/2014/main" id="{B32189DE-4D5E-423F-A3B0-9EF43E4C816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9" name="正方形/長方形 748">
          <a:extLst>
            <a:ext uri="{FF2B5EF4-FFF2-40B4-BE49-F238E27FC236}">
              <a16:creationId xmlns:a16="http://schemas.microsoft.com/office/drawing/2014/main" id="{CFEECB40-376B-4360-98E8-5FDA05BBFEC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50" name="正方形/長方形 749">
          <a:extLst>
            <a:ext uri="{FF2B5EF4-FFF2-40B4-BE49-F238E27FC236}">
              <a16:creationId xmlns:a16="http://schemas.microsoft.com/office/drawing/2014/main" id="{AC7C3539-AF16-4145-A8F0-7F73188AC338}"/>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51" name="正方形/長方形 750">
          <a:extLst>
            <a:ext uri="{FF2B5EF4-FFF2-40B4-BE49-F238E27FC236}">
              <a16:creationId xmlns:a16="http://schemas.microsoft.com/office/drawing/2014/main" id="{E7B7D76D-9F88-4BA6-9397-6AEF07BE1E9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2" name="正方形/長方形 751">
          <a:extLst>
            <a:ext uri="{FF2B5EF4-FFF2-40B4-BE49-F238E27FC236}">
              <a16:creationId xmlns:a16="http://schemas.microsoft.com/office/drawing/2014/main" id="{C5E89936-26AE-4332-89F8-969309E6F3D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3" name="正方形/長方形 752">
          <a:extLst>
            <a:ext uri="{FF2B5EF4-FFF2-40B4-BE49-F238E27FC236}">
              <a16:creationId xmlns:a16="http://schemas.microsoft.com/office/drawing/2014/main" id="{E4F2B6D0-403D-458A-89A7-66FE4D01A20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4" name="テキスト ボックス 753">
          <a:extLst>
            <a:ext uri="{FF2B5EF4-FFF2-40B4-BE49-F238E27FC236}">
              <a16:creationId xmlns:a16="http://schemas.microsoft.com/office/drawing/2014/main" id="{B2DD2B5D-FB95-423D-A1E5-7AF395BE9472}"/>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5" name="直線コネクタ 754">
          <a:extLst>
            <a:ext uri="{FF2B5EF4-FFF2-40B4-BE49-F238E27FC236}">
              <a16:creationId xmlns:a16="http://schemas.microsoft.com/office/drawing/2014/main" id="{6D922DAD-1DFF-433E-940B-68CB299BCAEA}"/>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6" name="直線コネクタ 755">
          <a:extLst>
            <a:ext uri="{FF2B5EF4-FFF2-40B4-BE49-F238E27FC236}">
              <a16:creationId xmlns:a16="http://schemas.microsoft.com/office/drawing/2014/main" id="{F47ACCA8-8B5A-4740-B75C-ABD6333847F7}"/>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7" name="テキスト ボックス 756">
          <a:extLst>
            <a:ext uri="{FF2B5EF4-FFF2-40B4-BE49-F238E27FC236}">
              <a16:creationId xmlns:a16="http://schemas.microsoft.com/office/drawing/2014/main" id="{C7887D62-539C-4C8D-B655-0043D639B37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8" name="直線コネクタ 757">
          <a:extLst>
            <a:ext uri="{FF2B5EF4-FFF2-40B4-BE49-F238E27FC236}">
              <a16:creationId xmlns:a16="http://schemas.microsoft.com/office/drawing/2014/main" id="{B52C6E51-50E2-4512-87B9-3D7DFF484D08}"/>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9" name="テキスト ボックス 758">
          <a:extLst>
            <a:ext uri="{FF2B5EF4-FFF2-40B4-BE49-F238E27FC236}">
              <a16:creationId xmlns:a16="http://schemas.microsoft.com/office/drawing/2014/main" id="{D204D966-8239-4422-AE0A-FBB3D44928FD}"/>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60" name="直線コネクタ 759">
          <a:extLst>
            <a:ext uri="{FF2B5EF4-FFF2-40B4-BE49-F238E27FC236}">
              <a16:creationId xmlns:a16="http://schemas.microsoft.com/office/drawing/2014/main" id="{E03B650C-BC16-4928-8C9C-2C08D360FC5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61" name="テキスト ボックス 760">
          <a:extLst>
            <a:ext uri="{FF2B5EF4-FFF2-40B4-BE49-F238E27FC236}">
              <a16:creationId xmlns:a16="http://schemas.microsoft.com/office/drawing/2014/main" id="{610220ED-D71C-466A-AFCB-9731FC81B94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2" name="直線コネクタ 761">
          <a:extLst>
            <a:ext uri="{FF2B5EF4-FFF2-40B4-BE49-F238E27FC236}">
              <a16:creationId xmlns:a16="http://schemas.microsoft.com/office/drawing/2014/main" id="{2222D80D-6FDC-435D-AA73-1B0CF0123D37}"/>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3" name="テキスト ボックス 762">
          <a:extLst>
            <a:ext uri="{FF2B5EF4-FFF2-40B4-BE49-F238E27FC236}">
              <a16:creationId xmlns:a16="http://schemas.microsoft.com/office/drawing/2014/main" id="{9BB6988D-1214-4BAC-8684-B5ECD69DE43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4" name="直線コネクタ 763">
          <a:extLst>
            <a:ext uri="{FF2B5EF4-FFF2-40B4-BE49-F238E27FC236}">
              <a16:creationId xmlns:a16="http://schemas.microsoft.com/office/drawing/2014/main" id="{603B15F1-7DB9-4F22-827F-9C5BD8A5169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5" name="テキスト ボックス 764">
          <a:extLst>
            <a:ext uri="{FF2B5EF4-FFF2-40B4-BE49-F238E27FC236}">
              <a16:creationId xmlns:a16="http://schemas.microsoft.com/office/drawing/2014/main" id="{0E35EE83-F91B-43DC-BF67-C1E8447EC0C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6" name="【消防施設】&#10;一人当たり面積グラフ枠">
          <a:extLst>
            <a:ext uri="{FF2B5EF4-FFF2-40B4-BE49-F238E27FC236}">
              <a16:creationId xmlns:a16="http://schemas.microsoft.com/office/drawing/2014/main" id="{AD5F95ED-55C8-4C34-A388-010380571BE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108965</xdr:rowOff>
    </xdr:from>
    <xdr:to>
      <xdr:col>116</xdr:col>
      <xdr:colOff>62864</xdr:colOff>
      <xdr:row>85</xdr:row>
      <xdr:rowOff>35813</xdr:rowOff>
    </xdr:to>
    <xdr:cxnSp macro="">
      <xdr:nvCxnSpPr>
        <xdr:cNvPr id="767" name="直線コネクタ 766">
          <a:extLst>
            <a:ext uri="{FF2B5EF4-FFF2-40B4-BE49-F238E27FC236}">
              <a16:creationId xmlns:a16="http://schemas.microsoft.com/office/drawing/2014/main" id="{EF7852FB-817E-47D3-9C74-BC3ADEA53E34}"/>
            </a:ext>
          </a:extLst>
        </xdr:cNvPr>
        <xdr:cNvCxnSpPr/>
      </xdr:nvCxnSpPr>
      <xdr:spPr>
        <a:xfrm flipV="1">
          <a:off x="22160864" y="13653515"/>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39640</xdr:rowOff>
    </xdr:from>
    <xdr:ext cx="469744" cy="259045"/>
    <xdr:sp macro="" textlink="">
      <xdr:nvSpPr>
        <xdr:cNvPr id="768" name="【消防施設】&#10;一人当たり面積最小値テキスト">
          <a:extLst>
            <a:ext uri="{FF2B5EF4-FFF2-40B4-BE49-F238E27FC236}">
              <a16:creationId xmlns:a16="http://schemas.microsoft.com/office/drawing/2014/main" id="{C518F72D-3CB8-4E34-861D-A6B3B9026FCC}"/>
            </a:ext>
          </a:extLst>
        </xdr:cNvPr>
        <xdr:cNvSpPr txBox="1"/>
      </xdr:nvSpPr>
      <xdr:spPr>
        <a:xfrm>
          <a:off x="22199600" y="1461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35813</xdr:rowOff>
    </xdr:from>
    <xdr:to>
      <xdr:col>116</xdr:col>
      <xdr:colOff>152400</xdr:colOff>
      <xdr:row>85</xdr:row>
      <xdr:rowOff>35813</xdr:rowOff>
    </xdr:to>
    <xdr:cxnSp macro="">
      <xdr:nvCxnSpPr>
        <xdr:cNvPr id="769" name="直線コネクタ 768">
          <a:extLst>
            <a:ext uri="{FF2B5EF4-FFF2-40B4-BE49-F238E27FC236}">
              <a16:creationId xmlns:a16="http://schemas.microsoft.com/office/drawing/2014/main" id="{D3032D10-E395-4C49-8F0E-287C3BC49B09}"/>
            </a:ext>
          </a:extLst>
        </xdr:cNvPr>
        <xdr:cNvCxnSpPr/>
      </xdr:nvCxnSpPr>
      <xdr:spPr>
        <a:xfrm>
          <a:off x="22072600" y="1460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55642</xdr:rowOff>
    </xdr:from>
    <xdr:ext cx="469744" cy="259045"/>
    <xdr:sp macro="" textlink="">
      <xdr:nvSpPr>
        <xdr:cNvPr id="770" name="【消防施設】&#10;一人当たり面積最大値テキスト">
          <a:extLst>
            <a:ext uri="{FF2B5EF4-FFF2-40B4-BE49-F238E27FC236}">
              <a16:creationId xmlns:a16="http://schemas.microsoft.com/office/drawing/2014/main" id="{3D55D29A-D7A0-4BD9-B792-917C4A20318D}"/>
            </a:ext>
          </a:extLst>
        </xdr:cNvPr>
        <xdr:cNvSpPr txBox="1"/>
      </xdr:nvSpPr>
      <xdr:spPr>
        <a:xfrm>
          <a:off x="22199600" y="1342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108965</xdr:rowOff>
    </xdr:from>
    <xdr:to>
      <xdr:col>116</xdr:col>
      <xdr:colOff>152400</xdr:colOff>
      <xdr:row>79</xdr:row>
      <xdr:rowOff>108965</xdr:rowOff>
    </xdr:to>
    <xdr:cxnSp macro="">
      <xdr:nvCxnSpPr>
        <xdr:cNvPr id="771" name="直線コネクタ 770">
          <a:extLst>
            <a:ext uri="{FF2B5EF4-FFF2-40B4-BE49-F238E27FC236}">
              <a16:creationId xmlns:a16="http://schemas.microsoft.com/office/drawing/2014/main" id="{1A47FFB6-8989-4922-91B6-9698D485F071}"/>
            </a:ext>
          </a:extLst>
        </xdr:cNvPr>
        <xdr:cNvCxnSpPr/>
      </xdr:nvCxnSpPr>
      <xdr:spPr>
        <a:xfrm>
          <a:off x="22072600" y="1365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72" name="【消防施設】&#10;一人当たり面積平均値テキスト">
          <a:extLst>
            <a:ext uri="{FF2B5EF4-FFF2-40B4-BE49-F238E27FC236}">
              <a16:creationId xmlns:a16="http://schemas.microsoft.com/office/drawing/2014/main" id="{63B4D901-4968-49BA-B1E5-9391F9C268B4}"/>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73" name="フローチャート: 判断 772">
          <a:extLst>
            <a:ext uri="{FF2B5EF4-FFF2-40B4-BE49-F238E27FC236}">
              <a16:creationId xmlns:a16="http://schemas.microsoft.com/office/drawing/2014/main" id="{90B47459-658A-4C0F-91A7-97967C3AEF64}"/>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74" name="フローチャート: 判断 773">
          <a:extLst>
            <a:ext uri="{FF2B5EF4-FFF2-40B4-BE49-F238E27FC236}">
              <a16:creationId xmlns:a16="http://schemas.microsoft.com/office/drawing/2014/main" id="{221BDAA6-D3A4-4BCA-BD34-04F8A38C24FF}"/>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122174</xdr:rowOff>
    </xdr:from>
    <xdr:to>
      <xdr:col>107</xdr:col>
      <xdr:colOff>101600</xdr:colOff>
      <xdr:row>84</xdr:row>
      <xdr:rowOff>52324</xdr:rowOff>
    </xdr:to>
    <xdr:sp macro="" textlink="">
      <xdr:nvSpPr>
        <xdr:cNvPr id="775" name="フローチャート: 判断 774">
          <a:extLst>
            <a:ext uri="{FF2B5EF4-FFF2-40B4-BE49-F238E27FC236}">
              <a16:creationId xmlns:a16="http://schemas.microsoft.com/office/drawing/2014/main" id="{500F0BCB-236D-4304-AE70-846566924183}"/>
            </a:ext>
          </a:extLst>
        </xdr:cNvPr>
        <xdr:cNvSpPr/>
      </xdr:nvSpPr>
      <xdr:spPr>
        <a:xfrm>
          <a:off x="20383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154178</xdr:rowOff>
    </xdr:from>
    <xdr:to>
      <xdr:col>102</xdr:col>
      <xdr:colOff>165100</xdr:colOff>
      <xdr:row>84</xdr:row>
      <xdr:rowOff>84328</xdr:rowOff>
    </xdr:to>
    <xdr:sp macro="" textlink="">
      <xdr:nvSpPr>
        <xdr:cNvPr id="776" name="フローチャート: 判断 775">
          <a:extLst>
            <a:ext uri="{FF2B5EF4-FFF2-40B4-BE49-F238E27FC236}">
              <a16:creationId xmlns:a16="http://schemas.microsoft.com/office/drawing/2014/main" id="{0296C48F-6101-4A22-935D-0EB20CD58625}"/>
            </a:ext>
          </a:extLst>
        </xdr:cNvPr>
        <xdr:cNvSpPr/>
      </xdr:nvSpPr>
      <xdr:spPr>
        <a:xfrm>
          <a:off x="19494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33020</xdr:rowOff>
    </xdr:from>
    <xdr:to>
      <xdr:col>98</xdr:col>
      <xdr:colOff>38100</xdr:colOff>
      <xdr:row>84</xdr:row>
      <xdr:rowOff>134620</xdr:rowOff>
    </xdr:to>
    <xdr:sp macro="" textlink="">
      <xdr:nvSpPr>
        <xdr:cNvPr id="777" name="フローチャート: 判断 776">
          <a:extLst>
            <a:ext uri="{FF2B5EF4-FFF2-40B4-BE49-F238E27FC236}">
              <a16:creationId xmlns:a16="http://schemas.microsoft.com/office/drawing/2014/main" id="{D611EC03-0E06-441B-9CFC-695B7B427D92}"/>
            </a:ext>
          </a:extLst>
        </xdr:cNvPr>
        <xdr:cNvSpPr/>
      </xdr:nvSpPr>
      <xdr:spPr>
        <a:xfrm>
          <a:off x="18605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ED12ACE2-DC9F-4FF3-A3C8-6BF1D4BAEEF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C36DD4AB-10F5-4959-A414-C6B57BE8790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F5ECC11F-3183-41C4-BFD0-A701C2961D0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81" name="テキスト ボックス 780">
          <a:extLst>
            <a:ext uri="{FF2B5EF4-FFF2-40B4-BE49-F238E27FC236}">
              <a16:creationId xmlns:a16="http://schemas.microsoft.com/office/drawing/2014/main" id="{52CE18EC-375F-4AC7-89B8-E78EC4BE925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2" name="テキスト ボックス 781">
          <a:extLst>
            <a:ext uri="{FF2B5EF4-FFF2-40B4-BE49-F238E27FC236}">
              <a16:creationId xmlns:a16="http://schemas.microsoft.com/office/drawing/2014/main" id="{5383C69C-0C0E-46E8-9B50-85522116E0B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783" name="楕円 782">
          <a:extLst>
            <a:ext uri="{FF2B5EF4-FFF2-40B4-BE49-F238E27FC236}">
              <a16:creationId xmlns:a16="http://schemas.microsoft.com/office/drawing/2014/main" id="{CBBA30CD-4AAE-43F5-B05B-2A6E220A7DAF}"/>
            </a:ext>
          </a:extLst>
        </xdr:cNvPr>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48531</xdr:rowOff>
    </xdr:from>
    <xdr:ext cx="469744" cy="259045"/>
    <xdr:sp macro="" textlink="">
      <xdr:nvSpPr>
        <xdr:cNvPr id="784" name="【消防施設】&#10;一人当たり面積該当値テキスト">
          <a:extLst>
            <a:ext uri="{FF2B5EF4-FFF2-40B4-BE49-F238E27FC236}">
              <a16:creationId xmlns:a16="http://schemas.microsoft.com/office/drawing/2014/main" id="{AF828F47-D148-48F6-9378-7E9E8B5D386F}"/>
            </a:ext>
          </a:extLst>
        </xdr:cNvPr>
        <xdr:cNvSpPr txBox="1"/>
      </xdr:nvSpPr>
      <xdr:spPr>
        <a:xfrm>
          <a:off x="22199600" y="1445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785" name="楕円 784">
          <a:extLst>
            <a:ext uri="{FF2B5EF4-FFF2-40B4-BE49-F238E27FC236}">
              <a16:creationId xmlns:a16="http://schemas.microsoft.com/office/drawing/2014/main" id="{AC1F8027-C985-4366-A743-9E49470A7C92}"/>
            </a:ext>
          </a:extLst>
        </xdr:cNvPr>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786" name="直線コネクタ 785">
          <a:extLst>
            <a:ext uri="{FF2B5EF4-FFF2-40B4-BE49-F238E27FC236}">
              <a16:creationId xmlns:a16="http://schemas.microsoft.com/office/drawing/2014/main" id="{D60A7271-A966-449F-820F-F9AAC4FCD386}"/>
            </a:ext>
          </a:extLst>
        </xdr:cNvPr>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87" name="楕円 786">
          <a:extLst>
            <a:ext uri="{FF2B5EF4-FFF2-40B4-BE49-F238E27FC236}">
              <a16:creationId xmlns:a16="http://schemas.microsoft.com/office/drawing/2014/main" id="{863B6301-3A1B-4F02-B241-849F16B915D3}"/>
            </a:ext>
          </a:extLst>
        </xdr:cNvPr>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12954</xdr:rowOff>
    </xdr:to>
    <xdr:cxnSp macro="">
      <xdr:nvCxnSpPr>
        <xdr:cNvPr id="788" name="直線コネクタ 787">
          <a:extLst>
            <a:ext uri="{FF2B5EF4-FFF2-40B4-BE49-F238E27FC236}">
              <a16:creationId xmlns:a16="http://schemas.microsoft.com/office/drawing/2014/main" id="{88B38920-58A4-455C-AF3C-2DE263854B49}"/>
            </a:ext>
          </a:extLst>
        </xdr:cNvPr>
        <xdr:cNvCxnSpPr/>
      </xdr:nvCxnSpPr>
      <xdr:spPr>
        <a:xfrm>
          <a:off x="20434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89" name="楕円 788">
          <a:extLst>
            <a:ext uri="{FF2B5EF4-FFF2-40B4-BE49-F238E27FC236}">
              <a16:creationId xmlns:a16="http://schemas.microsoft.com/office/drawing/2014/main" id="{7CA9A377-B063-43C9-BD73-19A42E2B9245}"/>
            </a:ext>
          </a:extLst>
        </xdr:cNvPr>
        <xdr:cNvSpPr/>
      </xdr:nvSpPr>
      <xdr:spPr>
        <a:xfrm>
          <a:off x="19494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8382</xdr:rowOff>
    </xdr:to>
    <xdr:cxnSp macro="">
      <xdr:nvCxnSpPr>
        <xdr:cNvPr id="790" name="直線コネクタ 789">
          <a:extLst>
            <a:ext uri="{FF2B5EF4-FFF2-40B4-BE49-F238E27FC236}">
              <a16:creationId xmlns:a16="http://schemas.microsoft.com/office/drawing/2014/main" id="{56C26302-C252-4B91-ADCE-7B7F4821A8B9}"/>
            </a:ext>
          </a:extLst>
        </xdr:cNvPr>
        <xdr:cNvCxnSpPr/>
      </xdr:nvCxnSpPr>
      <xdr:spPr>
        <a:xfrm>
          <a:off x="19545300" y="1458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91" name="n_1aveValue【消防施設】&#10;一人当たり面積">
          <a:extLst>
            <a:ext uri="{FF2B5EF4-FFF2-40B4-BE49-F238E27FC236}">
              <a16:creationId xmlns:a16="http://schemas.microsoft.com/office/drawing/2014/main" id="{F04E95FF-302B-4DD8-84CF-B5D240DE1919}"/>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792" name="n_2aveValue【消防施設】&#10;一人当たり面積">
          <a:extLst>
            <a:ext uri="{FF2B5EF4-FFF2-40B4-BE49-F238E27FC236}">
              <a16:creationId xmlns:a16="http://schemas.microsoft.com/office/drawing/2014/main" id="{44F1DA7F-EAB2-4430-8FD8-E6A28AE4980B}"/>
            </a:ext>
          </a:extLst>
        </xdr:cNvPr>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100855</xdr:rowOff>
    </xdr:from>
    <xdr:ext cx="469744" cy="259045"/>
    <xdr:sp macro="" textlink="">
      <xdr:nvSpPr>
        <xdr:cNvPr id="793" name="n_3aveValue【消防施設】&#10;一人当たり面積">
          <a:extLst>
            <a:ext uri="{FF2B5EF4-FFF2-40B4-BE49-F238E27FC236}">
              <a16:creationId xmlns:a16="http://schemas.microsoft.com/office/drawing/2014/main" id="{0AFCB10E-0183-46E4-97DE-E78A28E88A4B}"/>
            </a:ext>
          </a:extLst>
        </xdr:cNvPr>
        <xdr:cNvSpPr txBox="1"/>
      </xdr:nvSpPr>
      <xdr:spPr>
        <a:xfrm>
          <a:off x="19310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151147</xdr:rowOff>
    </xdr:from>
    <xdr:ext cx="469744" cy="259045"/>
    <xdr:sp macro="" textlink="">
      <xdr:nvSpPr>
        <xdr:cNvPr id="794" name="n_4aveValue【消防施設】&#10;一人当たり面積">
          <a:extLst>
            <a:ext uri="{FF2B5EF4-FFF2-40B4-BE49-F238E27FC236}">
              <a16:creationId xmlns:a16="http://schemas.microsoft.com/office/drawing/2014/main" id="{33433D11-91D6-4885-8C3F-AEDC0D67189D}"/>
            </a:ext>
          </a:extLst>
        </xdr:cNvPr>
        <xdr:cNvSpPr txBox="1"/>
      </xdr:nvSpPr>
      <xdr:spPr>
        <a:xfrm>
          <a:off x="18421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795" name="n_1mainValue【消防施設】&#10;一人当たり面積">
          <a:extLst>
            <a:ext uri="{FF2B5EF4-FFF2-40B4-BE49-F238E27FC236}">
              <a16:creationId xmlns:a16="http://schemas.microsoft.com/office/drawing/2014/main" id="{3F3FD7C1-FE1D-4232-9876-8E09F3F07C6D}"/>
            </a:ext>
          </a:extLst>
        </xdr:cNvPr>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96" name="n_2mainValue【消防施設】&#10;一人当たり面積">
          <a:extLst>
            <a:ext uri="{FF2B5EF4-FFF2-40B4-BE49-F238E27FC236}">
              <a16:creationId xmlns:a16="http://schemas.microsoft.com/office/drawing/2014/main" id="{6BC5C27C-A213-49DA-B6A5-60A3EDB7C970}"/>
            </a:ext>
          </a:extLst>
        </xdr:cNvPr>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97" name="n_3mainValue【消防施設】&#10;一人当たり面積">
          <a:extLst>
            <a:ext uri="{FF2B5EF4-FFF2-40B4-BE49-F238E27FC236}">
              <a16:creationId xmlns:a16="http://schemas.microsoft.com/office/drawing/2014/main" id="{728C6087-AC22-4329-A415-05DB75E60D59}"/>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8" name="正方形/長方形 797">
          <a:extLst>
            <a:ext uri="{FF2B5EF4-FFF2-40B4-BE49-F238E27FC236}">
              <a16:creationId xmlns:a16="http://schemas.microsoft.com/office/drawing/2014/main" id="{E7969443-61CB-4A11-8995-5BCA65F81EF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9" name="正方形/長方形 798">
          <a:extLst>
            <a:ext uri="{FF2B5EF4-FFF2-40B4-BE49-F238E27FC236}">
              <a16:creationId xmlns:a16="http://schemas.microsoft.com/office/drawing/2014/main" id="{34A29CDD-511F-47AA-B39B-2342CBB7E88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00" name="正方形/長方形 799">
          <a:extLst>
            <a:ext uri="{FF2B5EF4-FFF2-40B4-BE49-F238E27FC236}">
              <a16:creationId xmlns:a16="http://schemas.microsoft.com/office/drawing/2014/main" id="{D52BCC5A-0B78-47FC-BA48-C58F2C5810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01" name="正方形/長方形 800">
          <a:extLst>
            <a:ext uri="{FF2B5EF4-FFF2-40B4-BE49-F238E27FC236}">
              <a16:creationId xmlns:a16="http://schemas.microsoft.com/office/drawing/2014/main" id="{89539D88-3330-49EC-8853-8B6EB3200749}"/>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2" name="正方形/長方形 801">
          <a:extLst>
            <a:ext uri="{FF2B5EF4-FFF2-40B4-BE49-F238E27FC236}">
              <a16:creationId xmlns:a16="http://schemas.microsoft.com/office/drawing/2014/main" id="{CC0A85B0-D7CD-4658-BEFB-9126B4E8E3C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3" name="正方形/長方形 802">
          <a:extLst>
            <a:ext uri="{FF2B5EF4-FFF2-40B4-BE49-F238E27FC236}">
              <a16:creationId xmlns:a16="http://schemas.microsoft.com/office/drawing/2014/main" id="{8FD062F6-7FDC-4A60-8D60-4A301FA164F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4" name="正方形/長方形 803">
          <a:extLst>
            <a:ext uri="{FF2B5EF4-FFF2-40B4-BE49-F238E27FC236}">
              <a16:creationId xmlns:a16="http://schemas.microsoft.com/office/drawing/2014/main" id="{FBC24544-CAFA-41B6-A2C1-DD387AED200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5" name="正方形/長方形 804">
          <a:extLst>
            <a:ext uri="{FF2B5EF4-FFF2-40B4-BE49-F238E27FC236}">
              <a16:creationId xmlns:a16="http://schemas.microsoft.com/office/drawing/2014/main" id="{8CD0CEAC-1586-4245-A375-3DFDF568872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6" name="テキスト ボックス 805">
          <a:extLst>
            <a:ext uri="{FF2B5EF4-FFF2-40B4-BE49-F238E27FC236}">
              <a16:creationId xmlns:a16="http://schemas.microsoft.com/office/drawing/2014/main" id="{DEE481CB-CB09-4AA7-AD03-7055225732D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7" name="直線コネクタ 806">
          <a:extLst>
            <a:ext uri="{FF2B5EF4-FFF2-40B4-BE49-F238E27FC236}">
              <a16:creationId xmlns:a16="http://schemas.microsoft.com/office/drawing/2014/main" id="{AC01D1B0-090F-47C4-B495-BDD7A58031A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8" name="テキスト ボックス 807">
          <a:extLst>
            <a:ext uri="{FF2B5EF4-FFF2-40B4-BE49-F238E27FC236}">
              <a16:creationId xmlns:a16="http://schemas.microsoft.com/office/drawing/2014/main" id="{26A0009F-A471-4202-AFB7-56CC3B8508B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09" name="直線コネクタ 808">
          <a:extLst>
            <a:ext uri="{FF2B5EF4-FFF2-40B4-BE49-F238E27FC236}">
              <a16:creationId xmlns:a16="http://schemas.microsoft.com/office/drawing/2014/main" id="{A67E80B5-DC48-48FC-B3B6-A24DBE61AC0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6FBBD215-5CD6-4AB2-BAEF-C09F92131AF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11" name="直線コネクタ 810">
          <a:extLst>
            <a:ext uri="{FF2B5EF4-FFF2-40B4-BE49-F238E27FC236}">
              <a16:creationId xmlns:a16="http://schemas.microsoft.com/office/drawing/2014/main" id="{C4631D80-70E4-4037-A9B6-AE8FD95A7D6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12" name="テキスト ボックス 811">
          <a:extLst>
            <a:ext uri="{FF2B5EF4-FFF2-40B4-BE49-F238E27FC236}">
              <a16:creationId xmlns:a16="http://schemas.microsoft.com/office/drawing/2014/main" id="{BC538077-2140-4418-987D-D041B2DCD8B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13" name="直線コネクタ 812">
          <a:extLst>
            <a:ext uri="{FF2B5EF4-FFF2-40B4-BE49-F238E27FC236}">
              <a16:creationId xmlns:a16="http://schemas.microsoft.com/office/drawing/2014/main" id="{C95FF402-9D2C-4EC6-94FD-59E960196D1D}"/>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14" name="テキスト ボックス 813">
          <a:extLst>
            <a:ext uri="{FF2B5EF4-FFF2-40B4-BE49-F238E27FC236}">
              <a16:creationId xmlns:a16="http://schemas.microsoft.com/office/drawing/2014/main" id="{5E8ED214-3A76-4EA0-BCB7-B02545DA1D9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15" name="直線コネクタ 814">
          <a:extLst>
            <a:ext uri="{FF2B5EF4-FFF2-40B4-BE49-F238E27FC236}">
              <a16:creationId xmlns:a16="http://schemas.microsoft.com/office/drawing/2014/main" id="{16A7A838-22DE-4B1F-8B68-AC90C574A7F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16" name="テキスト ボックス 815">
          <a:extLst>
            <a:ext uri="{FF2B5EF4-FFF2-40B4-BE49-F238E27FC236}">
              <a16:creationId xmlns:a16="http://schemas.microsoft.com/office/drawing/2014/main" id="{C1773492-2005-4B4E-8110-9826AB7BD3D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17" name="直線コネクタ 816">
          <a:extLst>
            <a:ext uri="{FF2B5EF4-FFF2-40B4-BE49-F238E27FC236}">
              <a16:creationId xmlns:a16="http://schemas.microsoft.com/office/drawing/2014/main" id="{D81BAFC6-DACB-4E9C-AA98-B4041B89A524}"/>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18" name="テキスト ボックス 817">
          <a:extLst>
            <a:ext uri="{FF2B5EF4-FFF2-40B4-BE49-F238E27FC236}">
              <a16:creationId xmlns:a16="http://schemas.microsoft.com/office/drawing/2014/main" id="{E4EB907C-32DF-444D-A8D6-261FAF36BD5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19" name="直線コネクタ 818">
          <a:extLst>
            <a:ext uri="{FF2B5EF4-FFF2-40B4-BE49-F238E27FC236}">
              <a16:creationId xmlns:a16="http://schemas.microsoft.com/office/drawing/2014/main" id="{3162D7D3-6F09-4D7B-906D-C3082B4A60F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20" name="テキスト ボックス 819">
          <a:extLst>
            <a:ext uri="{FF2B5EF4-FFF2-40B4-BE49-F238E27FC236}">
              <a16:creationId xmlns:a16="http://schemas.microsoft.com/office/drawing/2014/main" id="{A73753F7-05DE-40BE-895A-AFEE2EBA6FE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21" name="直線コネクタ 820">
          <a:extLst>
            <a:ext uri="{FF2B5EF4-FFF2-40B4-BE49-F238E27FC236}">
              <a16:creationId xmlns:a16="http://schemas.microsoft.com/office/drawing/2014/main" id="{DBCEDFD8-FD37-466E-80B3-1006D2FF733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庁舎】&#10;有形固定資産減価償却率グラフ枠">
          <a:extLst>
            <a:ext uri="{FF2B5EF4-FFF2-40B4-BE49-F238E27FC236}">
              <a16:creationId xmlns:a16="http://schemas.microsoft.com/office/drawing/2014/main" id="{897FEE8B-7EBA-44DD-9F10-FFAD30A5306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108</xdr:row>
      <xdr:rowOff>69669</xdr:rowOff>
    </xdr:to>
    <xdr:cxnSp macro="">
      <xdr:nvCxnSpPr>
        <xdr:cNvPr id="823" name="直線コネクタ 822">
          <a:extLst>
            <a:ext uri="{FF2B5EF4-FFF2-40B4-BE49-F238E27FC236}">
              <a16:creationId xmlns:a16="http://schemas.microsoft.com/office/drawing/2014/main" id="{CA8935E1-01C6-4A95-A48D-28BEEC8187B8}"/>
            </a:ext>
          </a:extLst>
        </xdr:cNvPr>
        <xdr:cNvCxnSpPr/>
      </xdr:nvCxnSpPr>
      <xdr:spPr>
        <a:xfrm flipV="1">
          <a:off x="16318864" y="17301211"/>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73496</xdr:rowOff>
    </xdr:from>
    <xdr:ext cx="405111" cy="259045"/>
    <xdr:sp macro="" textlink="">
      <xdr:nvSpPr>
        <xdr:cNvPr id="824" name="【庁舎】&#10;有形固定資産減価償却率最小値テキスト">
          <a:extLst>
            <a:ext uri="{FF2B5EF4-FFF2-40B4-BE49-F238E27FC236}">
              <a16:creationId xmlns:a16="http://schemas.microsoft.com/office/drawing/2014/main" id="{2D5D26B3-0C9B-4B05-91D0-698B19871C4A}"/>
            </a:ext>
          </a:extLst>
        </xdr:cNvPr>
        <xdr:cNvSpPr txBox="1"/>
      </xdr:nvSpPr>
      <xdr:spPr>
        <a:xfrm>
          <a:off x="16357600" y="1859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69669</xdr:rowOff>
    </xdr:from>
    <xdr:to>
      <xdr:col>86</xdr:col>
      <xdr:colOff>25400</xdr:colOff>
      <xdr:row>108</xdr:row>
      <xdr:rowOff>69669</xdr:rowOff>
    </xdr:to>
    <xdr:cxnSp macro="">
      <xdr:nvCxnSpPr>
        <xdr:cNvPr id="825" name="直線コネクタ 824">
          <a:extLst>
            <a:ext uri="{FF2B5EF4-FFF2-40B4-BE49-F238E27FC236}">
              <a16:creationId xmlns:a16="http://schemas.microsoft.com/office/drawing/2014/main" id="{F9990522-0CC4-4CA3-B8D7-8A479A5A9986}"/>
            </a:ext>
          </a:extLst>
        </xdr:cNvPr>
        <xdr:cNvCxnSpPr/>
      </xdr:nvCxnSpPr>
      <xdr:spPr>
        <a:xfrm>
          <a:off x="16230600" y="1858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26" name="【庁舎】&#10;有形固定資産減価償却率最大値テキスト">
          <a:extLst>
            <a:ext uri="{FF2B5EF4-FFF2-40B4-BE49-F238E27FC236}">
              <a16:creationId xmlns:a16="http://schemas.microsoft.com/office/drawing/2014/main" id="{AC53A3AC-C328-455F-8562-5AB58CB49661}"/>
            </a:ext>
          </a:extLst>
        </xdr:cNvPr>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27" name="直線コネクタ 826">
          <a:extLst>
            <a:ext uri="{FF2B5EF4-FFF2-40B4-BE49-F238E27FC236}">
              <a16:creationId xmlns:a16="http://schemas.microsoft.com/office/drawing/2014/main" id="{631A8D14-1B8A-4C40-A5BF-2A82C52ACD25}"/>
            </a:ext>
          </a:extLst>
        </xdr:cNvPr>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30315</xdr:rowOff>
    </xdr:from>
    <xdr:ext cx="405111" cy="259045"/>
    <xdr:sp macro="" textlink="">
      <xdr:nvSpPr>
        <xdr:cNvPr id="828" name="【庁舎】&#10;有形固定資産減価償却率平均値テキスト">
          <a:extLst>
            <a:ext uri="{FF2B5EF4-FFF2-40B4-BE49-F238E27FC236}">
              <a16:creationId xmlns:a16="http://schemas.microsoft.com/office/drawing/2014/main" id="{7E3211E3-6299-46D9-B4E0-722106E6A12D}"/>
            </a:ext>
          </a:extLst>
        </xdr:cNvPr>
        <xdr:cNvSpPr txBox="1"/>
      </xdr:nvSpPr>
      <xdr:spPr>
        <a:xfrm>
          <a:off x="16357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7438</xdr:rowOff>
    </xdr:from>
    <xdr:to>
      <xdr:col>85</xdr:col>
      <xdr:colOff>177800</xdr:colOff>
      <xdr:row>104</xdr:row>
      <xdr:rowOff>109038</xdr:rowOff>
    </xdr:to>
    <xdr:sp macro="" textlink="">
      <xdr:nvSpPr>
        <xdr:cNvPr id="829" name="フローチャート: 判断 828">
          <a:extLst>
            <a:ext uri="{FF2B5EF4-FFF2-40B4-BE49-F238E27FC236}">
              <a16:creationId xmlns:a16="http://schemas.microsoft.com/office/drawing/2014/main" id="{0B0AD16A-D509-424E-A053-0E3B118B841E}"/>
            </a:ext>
          </a:extLst>
        </xdr:cNvPr>
        <xdr:cNvSpPr/>
      </xdr:nvSpPr>
      <xdr:spPr>
        <a:xfrm>
          <a:off x="16268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30299</xdr:rowOff>
    </xdr:from>
    <xdr:to>
      <xdr:col>81</xdr:col>
      <xdr:colOff>101600</xdr:colOff>
      <xdr:row>104</xdr:row>
      <xdr:rowOff>131899</xdr:rowOff>
    </xdr:to>
    <xdr:sp macro="" textlink="">
      <xdr:nvSpPr>
        <xdr:cNvPr id="830" name="フローチャート: 判断 829">
          <a:extLst>
            <a:ext uri="{FF2B5EF4-FFF2-40B4-BE49-F238E27FC236}">
              <a16:creationId xmlns:a16="http://schemas.microsoft.com/office/drawing/2014/main" id="{0E1066A8-6CC2-4376-82CB-8231F7924179}"/>
            </a:ext>
          </a:extLst>
        </xdr:cNvPr>
        <xdr:cNvSpPr/>
      </xdr:nvSpPr>
      <xdr:spPr>
        <a:xfrm>
          <a:off x="15430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152763</xdr:rowOff>
    </xdr:from>
    <xdr:to>
      <xdr:col>76</xdr:col>
      <xdr:colOff>165100</xdr:colOff>
      <xdr:row>104</xdr:row>
      <xdr:rowOff>82913</xdr:rowOff>
    </xdr:to>
    <xdr:sp macro="" textlink="">
      <xdr:nvSpPr>
        <xdr:cNvPr id="831" name="フローチャート: 判断 830">
          <a:extLst>
            <a:ext uri="{FF2B5EF4-FFF2-40B4-BE49-F238E27FC236}">
              <a16:creationId xmlns:a16="http://schemas.microsoft.com/office/drawing/2014/main" id="{CEE926C3-A345-49F7-A2AD-0F98401F1E55}"/>
            </a:ext>
          </a:extLst>
        </xdr:cNvPr>
        <xdr:cNvSpPr/>
      </xdr:nvSpPr>
      <xdr:spPr>
        <a:xfrm>
          <a:off x="14541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832" name="フローチャート: 判断 831">
          <a:extLst>
            <a:ext uri="{FF2B5EF4-FFF2-40B4-BE49-F238E27FC236}">
              <a16:creationId xmlns:a16="http://schemas.microsoft.com/office/drawing/2014/main" id="{30734F4D-27BE-4A59-9EFD-32CB1E04A33F}"/>
            </a:ext>
          </a:extLst>
        </xdr:cNvPr>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74386</xdr:rowOff>
    </xdr:from>
    <xdr:to>
      <xdr:col>67</xdr:col>
      <xdr:colOff>101600</xdr:colOff>
      <xdr:row>105</xdr:row>
      <xdr:rowOff>4536</xdr:rowOff>
    </xdr:to>
    <xdr:sp macro="" textlink="">
      <xdr:nvSpPr>
        <xdr:cNvPr id="833" name="フローチャート: 判断 832">
          <a:extLst>
            <a:ext uri="{FF2B5EF4-FFF2-40B4-BE49-F238E27FC236}">
              <a16:creationId xmlns:a16="http://schemas.microsoft.com/office/drawing/2014/main" id="{7ADD853C-F1B7-4537-BD2A-04B3786668B7}"/>
            </a:ext>
          </a:extLst>
        </xdr:cNvPr>
        <xdr:cNvSpPr/>
      </xdr:nvSpPr>
      <xdr:spPr>
        <a:xfrm>
          <a:off x="12763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46E8B3C2-B651-455F-99FE-0AFFA81B75C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02601AB-D1A7-45D1-AF8A-2F9508780B4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E13B24AD-594C-4858-A67E-682631FADCA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24FC2521-A103-436C-AE49-809D60CF408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28E884C-60EF-4F67-816B-59521A43FF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90714</xdr:rowOff>
    </xdr:from>
    <xdr:to>
      <xdr:col>85</xdr:col>
      <xdr:colOff>177800</xdr:colOff>
      <xdr:row>106</xdr:row>
      <xdr:rowOff>20864</xdr:rowOff>
    </xdr:to>
    <xdr:sp macro="" textlink="">
      <xdr:nvSpPr>
        <xdr:cNvPr id="839" name="楕円 838">
          <a:extLst>
            <a:ext uri="{FF2B5EF4-FFF2-40B4-BE49-F238E27FC236}">
              <a16:creationId xmlns:a16="http://schemas.microsoft.com/office/drawing/2014/main" id="{2071983F-5909-42E8-94BB-315038651A62}"/>
            </a:ext>
          </a:extLst>
        </xdr:cNvPr>
        <xdr:cNvSpPr/>
      </xdr:nvSpPr>
      <xdr:spPr>
        <a:xfrm>
          <a:off x="16268700" y="180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69141</xdr:rowOff>
    </xdr:from>
    <xdr:ext cx="405111" cy="259045"/>
    <xdr:sp macro="" textlink="">
      <xdr:nvSpPr>
        <xdr:cNvPr id="840" name="【庁舎】&#10;有形固定資産減価償却率該当値テキスト">
          <a:extLst>
            <a:ext uri="{FF2B5EF4-FFF2-40B4-BE49-F238E27FC236}">
              <a16:creationId xmlns:a16="http://schemas.microsoft.com/office/drawing/2014/main" id="{E6A240DF-E367-4405-8CAF-03EE9495C54D}"/>
            </a:ext>
          </a:extLst>
        </xdr:cNvPr>
        <xdr:cNvSpPr txBox="1"/>
      </xdr:nvSpPr>
      <xdr:spPr>
        <a:xfrm>
          <a:off x="16357600"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907</xdr:rowOff>
    </xdr:from>
    <xdr:to>
      <xdr:col>81</xdr:col>
      <xdr:colOff>101600</xdr:colOff>
      <xdr:row>106</xdr:row>
      <xdr:rowOff>102507</xdr:rowOff>
    </xdr:to>
    <xdr:sp macro="" textlink="">
      <xdr:nvSpPr>
        <xdr:cNvPr id="841" name="楕円 840">
          <a:extLst>
            <a:ext uri="{FF2B5EF4-FFF2-40B4-BE49-F238E27FC236}">
              <a16:creationId xmlns:a16="http://schemas.microsoft.com/office/drawing/2014/main" id="{14D690EE-2F0A-485F-9616-486B9E9CD7AF}"/>
            </a:ext>
          </a:extLst>
        </xdr:cNvPr>
        <xdr:cNvSpPr/>
      </xdr:nvSpPr>
      <xdr:spPr>
        <a:xfrm>
          <a:off x="15430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141514</xdr:rowOff>
    </xdr:from>
    <xdr:to>
      <xdr:col>85</xdr:col>
      <xdr:colOff>127000</xdr:colOff>
      <xdr:row>106</xdr:row>
      <xdr:rowOff>51707</xdr:rowOff>
    </xdr:to>
    <xdr:cxnSp macro="">
      <xdr:nvCxnSpPr>
        <xdr:cNvPr id="842" name="直線コネクタ 841">
          <a:extLst>
            <a:ext uri="{FF2B5EF4-FFF2-40B4-BE49-F238E27FC236}">
              <a16:creationId xmlns:a16="http://schemas.microsoft.com/office/drawing/2014/main" id="{8259BFFE-4D5B-4B45-87CA-BE5BD59E1882}"/>
            </a:ext>
          </a:extLst>
        </xdr:cNvPr>
        <xdr:cNvCxnSpPr/>
      </xdr:nvCxnSpPr>
      <xdr:spPr>
        <a:xfrm flipV="1">
          <a:off x="15481300" y="18143764"/>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149498</xdr:rowOff>
    </xdr:from>
    <xdr:to>
      <xdr:col>76</xdr:col>
      <xdr:colOff>165100</xdr:colOff>
      <xdr:row>106</xdr:row>
      <xdr:rowOff>79648</xdr:rowOff>
    </xdr:to>
    <xdr:sp macro="" textlink="">
      <xdr:nvSpPr>
        <xdr:cNvPr id="843" name="楕円 842">
          <a:extLst>
            <a:ext uri="{FF2B5EF4-FFF2-40B4-BE49-F238E27FC236}">
              <a16:creationId xmlns:a16="http://schemas.microsoft.com/office/drawing/2014/main" id="{1C77CA20-1EB6-46A3-B9E4-F3BC19F82180}"/>
            </a:ext>
          </a:extLst>
        </xdr:cNvPr>
        <xdr:cNvSpPr/>
      </xdr:nvSpPr>
      <xdr:spPr>
        <a:xfrm>
          <a:off x="14541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28848</xdr:rowOff>
    </xdr:from>
    <xdr:to>
      <xdr:col>81</xdr:col>
      <xdr:colOff>50800</xdr:colOff>
      <xdr:row>106</xdr:row>
      <xdr:rowOff>51707</xdr:rowOff>
    </xdr:to>
    <xdr:cxnSp macro="">
      <xdr:nvCxnSpPr>
        <xdr:cNvPr id="844" name="直線コネクタ 843">
          <a:extLst>
            <a:ext uri="{FF2B5EF4-FFF2-40B4-BE49-F238E27FC236}">
              <a16:creationId xmlns:a16="http://schemas.microsoft.com/office/drawing/2014/main" id="{6B8AA8C8-A875-4D6A-8889-29EE2C9773D8}"/>
            </a:ext>
          </a:extLst>
        </xdr:cNvPr>
        <xdr:cNvCxnSpPr/>
      </xdr:nvCxnSpPr>
      <xdr:spPr>
        <a:xfrm>
          <a:off x="14592300" y="182025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128270</xdr:rowOff>
    </xdr:from>
    <xdr:to>
      <xdr:col>72</xdr:col>
      <xdr:colOff>38100</xdr:colOff>
      <xdr:row>106</xdr:row>
      <xdr:rowOff>58420</xdr:rowOff>
    </xdr:to>
    <xdr:sp macro="" textlink="">
      <xdr:nvSpPr>
        <xdr:cNvPr id="845" name="楕円 844">
          <a:extLst>
            <a:ext uri="{FF2B5EF4-FFF2-40B4-BE49-F238E27FC236}">
              <a16:creationId xmlns:a16="http://schemas.microsoft.com/office/drawing/2014/main" id="{6FE1F66E-59E2-4E97-9940-7C2A61250D67}"/>
            </a:ext>
          </a:extLst>
        </xdr:cNvPr>
        <xdr:cNvSpPr/>
      </xdr:nvSpPr>
      <xdr:spPr>
        <a:xfrm>
          <a:off x="13652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7620</xdr:rowOff>
    </xdr:from>
    <xdr:to>
      <xdr:col>76</xdr:col>
      <xdr:colOff>114300</xdr:colOff>
      <xdr:row>106</xdr:row>
      <xdr:rowOff>28848</xdr:rowOff>
    </xdr:to>
    <xdr:cxnSp macro="">
      <xdr:nvCxnSpPr>
        <xdr:cNvPr id="846" name="直線コネクタ 845">
          <a:extLst>
            <a:ext uri="{FF2B5EF4-FFF2-40B4-BE49-F238E27FC236}">
              <a16:creationId xmlns:a16="http://schemas.microsoft.com/office/drawing/2014/main" id="{C3F68319-DD50-4816-A1CE-02951556627A}"/>
            </a:ext>
          </a:extLst>
        </xdr:cNvPr>
        <xdr:cNvCxnSpPr/>
      </xdr:nvCxnSpPr>
      <xdr:spPr>
        <a:xfrm>
          <a:off x="13703300" y="181813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148426</xdr:rowOff>
    </xdr:from>
    <xdr:ext cx="405111" cy="259045"/>
    <xdr:sp macro="" textlink="">
      <xdr:nvSpPr>
        <xdr:cNvPr id="847" name="n_1aveValue【庁舎】&#10;有形固定資産減価償却率">
          <a:extLst>
            <a:ext uri="{FF2B5EF4-FFF2-40B4-BE49-F238E27FC236}">
              <a16:creationId xmlns:a16="http://schemas.microsoft.com/office/drawing/2014/main" id="{AAB9F2CA-63A4-4073-B99E-BC16D739BEDD}"/>
            </a:ext>
          </a:extLst>
        </xdr:cNvPr>
        <xdr:cNvSpPr txBox="1"/>
      </xdr:nvSpPr>
      <xdr:spPr>
        <a:xfrm>
          <a:off x="152660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99440</xdr:rowOff>
    </xdr:from>
    <xdr:ext cx="405111" cy="259045"/>
    <xdr:sp macro="" textlink="">
      <xdr:nvSpPr>
        <xdr:cNvPr id="848" name="n_2aveValue【庁舎】&#10;有形固定資産減価償却率">
          <a:extLst>
            <a:ext uri="{FF2B5EF4-FFF2-40B4-BE49-F238E27FC236}">
              <a16:creationId xmlns:a16="http://schemas.microsoft.com/office/drawing/2014/main" id="{81584466-7A7B-4A10-921A-6106FA53E408}"/>
            </a:ext>
          </a:extLst>
        </xdr:cNvPr>
        <xdr:cNvSpPr txBox="1"/>
      </xdr:nvSpPr>
      <xdr:spPr>
        <a:xfrm>
          <a:off x="14389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849" name="n_3aveValue【庁舎】&#10;有形固定資産減価償却率">
          <a:extLst>
            <a:ext uri="{FF2B5EF4-FFF2-40B4-BE49-F238E27FC236}">
              <a16:creationId xmlns:a16="http://schemas.microsoft.com/office/drawing/2014/main" id="{75A488CF-E94F-4F5A-870E-6DF51D9DCB7A}"/>
            </a:ext>
          </a:extLst>
        </xdr:cNvPr>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21063</xdr:rowOff>
    </xdr:from>
    <xdr:ext cx="405111" cy="259045"/>
    <xdr:sp macro="" textlink="">
      <xdr:nvSpPr>
        <xdr:cNvPr id="850" name="n_4aveValue【庁舎】&#10;有形固定資産減価償却率">
          <a:extLst>
            <a:ext uri="{FF2B5EF4-FFF2-40B4-BE49-F238E27FC236}">
              <a16:creationId xmlns:a16="http://schemas.microsoft.com/office/drawing/2014/main" id="{884916A2-95DC-4D43-B3E7-BB6F2329E7F3}"/>
            </a:ext>
          </a:extLst>
        </xdr:cNvPr>
        <xdr:cNvSpPr txBox="1"/>
      </xdr:nvSpPr>
      <xdr:spPr>
        <a:xfrm>
          <a:off x="12611744"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93634</xdr:rowOff>
    </xdr:from>
    <xdr:ext cx="405111" cy="259045"/>
    <xdr:sp macro="" textlink="">
      <xdr:nvSpPr>
        <xdr:cNvPr id="851" name="n_1mainValue【庁舎】&#10;有形固定資産減価償却率">
          <a:extLst>
            <a:ext uri="{FF2B5EF4-FFF2-40B4-BE49-F238E27FC236}">
              <a16:creationId xmlns:a16="http://schemas.microsoft.com/office/drawing/2014/main" id="{11D90AA9-0517-48C3-8338-D522B163E0D5}"/>
            </a:ext>
          </a:extLst>
        </xdr:cNvPr>
        <xdr:cNvSpPr txBox="1"/>
      </xdr:nvSpPr>
      <xdr:spPr>
        <a:xfrm>
          <a:off x="152660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70775</xdr:rowOff>
    </xdr:from>
    <xdr:ext cx="405111" cy="259045"/>
    <xdr:sp macro="" textlink="">
      <xdr:nvSpPr>
        <xdr:cNvPr id="852" name="n_2mainValue【庁舎】&#10;有形固定資産減価償却率">
          <a:extLst>
            <a:ext uri="{FF2B5EF4-FFF2-40B4-BE49-F238E27FC236}">
              <a16:creationId xmlns:a16="http://schemas.microsoft.com/office/drawing/2014/main" id="{C3188026-9F34-4165-BE77-3754DA5A5EE1}"/>
            </a:ext>
          </a:extLst>
        </xdr:cNvPr>
        <xdr:cNvSpPr txBox="1"/>
      </xdr:nvSpPr>
      <xdr:spPr>
        <a:xfrm>
          <a:off x="14389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49547</xdr:rowOff>
    </xdr:from>
    <xdr:ext cx="405111" cy="259045"/>
    <xdr:sp macro="" textlink="">
      <xdr:nvSpPr>
        <xdr:cNvPr id="853" name="n_3mainValue【庁舎】&#10;有形固定資産減価償却率">
          <a:extLst>
            <a:ext uri="{FF2B5EF4-FFF2-40B4-BE49-F238E27FC236}">
              <a16:creationId xmlns:a16="http://schemas.microsoft.com/office/drawing/2014/main" id="{BCECCE7B-617C-4E80-B69F-387136951600}"/>
            </a:ext>
          </a:extLst>
        </xdr:cNvPr>
        <xdr:cNvSpPr txBox="1"/>
      </xdr:nvSpPr>
      <xdr:spPr>
        <a:xfrm>
          <a:off x="135007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54" name="正方形/長方形 853">
          <a:extLst>
            <a:ext uri="{FF2B5EF4-FFF2-40B4-BE49-F238E27FC236}">
              <a16:creationId xmlns:a16="http://schemas.microsoft.com/office/drawing/2014/main" id="{954064C4-3DD9-4A16-A062-32FAFF8E00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5" name="正方形/長方形 854">
          <a:extLst>
            <a:ext uri="{FF2B5EF4-FFF2-40B4-BE49-F238E27FC236}">
              <a16:creationId xmlns:a16="http://schemas.microsoft.com/office/drawing/2014/main" id="{A71CD767-7009-4E27-8BD8-2E93B422B21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6" name="正方形/長方形 855">
          <a:extLst>
            <a:ext uri="{FF2B5EF4-FFF2-40B4-BE49-F238E27FC236}">
              <a16:creationId xmlns:a16="http://schemas.microsoft.com/office/drawing/2014/main" id="{D14A5D6F-4E8E-4A05-A00F-992CB57CBCB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7" name="正方形/長方形 856">
          <a:extLst>
            <a:ext uri="{FF2B5EF4-FFF2-40B4-BE49-F238E27FC236}">
              <a16:creationId xmlns:a16="http://schemas.microsoft.com/office/drawing/2014/main" id="{B07FCDAD-FE0E-4B05-AAD9-393F6ABDEFC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8" name="正方形/長方形 857">
          <a:extLst>
            <a:ext uri="{FF2B5EF4-FFF2-40B4-BE49-F238E27FC236}">
              <a16:creationId xmlns:a16="http://schemas.microsoft.com/office/drawing/2014/main" id="{F6CDA7B4-51F6-4881-AD18-DD8D0F75F07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9" name="正方形/長方形 858">
          <a:extLst>
            <a:ext uri="{FF2B5EF4-FFF2-40B4-BE49-F238E27FC236}">
              <a16:creationId xmlns:a16="http://schemas.microsoft.com/office/drawing/2014/main" id="{3FC57C1C-D6A2-4516-AB50-D9545430B94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60" name="正方形/長方形 859">
          <a:extLst>
            <a:ext uri="{FF2B5EF4-FFF2-40B4-BE49-F238E27FC236}">
              <a16:creationId xmlns:a16="http://schemas.microsoft.com/office/drawing/2014/main" id="{26BC4E9B-EADC-42F7-B8A3-A8530C97906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61" name="正方形/長方形 860">
          <a:extLst>
            <a:ext uri="{FF2B5EF4-FFF2-40B4-BE49-F238E27FC236}">
              <a16:creationId xmlns:a16="http://schemas.microsoft.com/office/drawing/2014/main" id="{CD7056F5-DE34-469A-B6CF-837EEBACDBA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62" name="テキスト ボックス 861">
          <a:extLst>
            <a:ext uri="{FF2B5EF4-FFF2-40B4-BE49-F238E27FC236}">
              <a16:creationId xmlns:a16="http://schemas.microsoft.com/office/drawing/2014/main" id="{FA19F787-64A0-42DB-B08C-12BFBD902AE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63" name="直線コネクタ 862">
          <a:extLst>
            <a:ext uri="{FF2B5EF4-FFF2-40B4-BE49-F238E27FC236}">
              <a16:creationId xmlns:a16="http://schemas.microsoft.com/office/drawing/2014/main" id="{2F699D28-F64B-4D69-8560-825CFBCF8BE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64" name="直線コネクタ 863">
          <a:extLst>
            <a:ext uri="{FF2B5EF4-FFF2-40B4-BE49-F238E27FC236}">
              <a16:creationId xmlns:a16="http://schemas.microsoft.com/office/drawing/2014/main" id="{2E7DA33C-93DB-4C5A-BFE5-9831C17C401D}"/>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5" name="テキスト ボックス 864">
          <a:extLst>
            <a:ext uri="{FF2B5EF4-FFF2-40B4-BE49-F238E27FC236}">
              <a16:creationId xmlns:a16="http://schemas.microsoft.com/office/drawing/2014/main" id="{0FC74709-D2E9-42AC-82E1-00F36B01C82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6" name="直線コネクタ 865">
          <a:extLst>
            <a:ext uri="{FF2B5EF4-FFF2-40B4-BE49-F238E27FC236}">
              <a16:creationId xmlns:a16="http://schemas.microsoft.com/office/drawing/2014/main" id="{7CE54D7D-C425-4627-8122-56BC8F4FA4B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7" name="テキスト ボックス 866">
          <a:extLst>
            <a:ext uri="{FF2B5EF4-FFF2-40B4-BE49-F238E27FC236}">
              <a16:creationId xmlns:a16="http://schemas.microsoft.com/office/drawing/2014/main" id="{9BF8C0FA-53D3-4E5A-A129-4B7F5F9A915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8" name="直線コネクタ 867">
          <a:extLst>
            <a:ext uri="{FF2B5EF4-FFF2-40B4-BE49-F238E27FC236}">
              <a16:creationId xmlns:a16="http://schemas.microsoft.com/office/drawing/2014/main" id="{07E99EBD-701D-4E81-9C41-F8025F474FE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9" name="テキスト ボックス 868">
          <a:extLst>
            <a:ext uri="{FF2B5EF4-FFF2-40B4-BE49-F238E27FC236}">
              <a16:creationId xmlns:a16="http://schemas.microsoft.com/office/drawing/2014/main" id="{B70A67A2-9E7E-458D-882E-F0BB020EC757}"/>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70" name="直線コネクタ 869">
          <a:extLst>
            <a:ext uri="{FF2B5EF4-FFF2-40B4-BE49-F238E27FC236}">
              <a16:creationId xmlns:a16="http://schemas.microsoft.com/office/drawing/2014/main" id="{B34ABA61-1CA9-4E52-8BAC-113F72BBE484}"/>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71" name="テキスト ボックス 870">
          <a:extLst>
            <a:ext uri="{FF2B5EF4-FFF2-40B4-BE49-F238E27FC236}">
              <a16:creationId xmlns:a16="http://schemas.microsoft.com/office/drawing/2014/main" id="{0CA5FD58-6686-4C3D-A702-275DE58CF351}"/>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72" name="直線コネクタ 871">
          <a:extLst>
            <a:ext uri="{FF2B5EF4-FFF2-40B4-BE49-F238E27FC236}">
              <a16:creationId xmlns:a16="http://schemas.microsoft.com/office/drawing/2014/main" id="{CEE7FDE0-9890-49FF-9115-D728A79DA33D}"/>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73" name="テキスト ボックス 872">
          <a:extLst>
            <a:ext uri="{FF2B5EF4-FFF2-40B4-BE49-F238E27FC236}">
              <a16:creationId xmlns:a16="http://schemas.microsoft.com/office/drawing/2014/main" id="{79BC2D93-5029-42BD-B9F4-FA4F3725D0E7}"/>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74" name="直線コネクタ 873">
          <a:extLst>
            <a:ext uri="{FF2B5EF4-FFF2-40B4-BE49-F238E27FC236}">
              <a16:creationId xmlns:a16="http://schemas.microsoft.com/office/drawing/2014/main" id="{FFA7E94D-569F-4AB7-9A6B-7E74CEC8F9E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5" name="テキスト ボックス 874">
          <a:extLst>
            <a:ext uri="{FF2B5EF4-FFF2-40B4-BE49-F238E27FC236}">
              <a16:creationId xmlns:a16="http://schemas.microsoft.com/office/drawing/2014/main" id="{3C6D694C-4422-47BA-9A87-3B170F02078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6" name="【庁舎】&#10;一人当たり面積グラフ枠">
          <a:extLst>
            <a:ext uri="{FF2B5EF4-FFF2-40B4-BE49-F238E27FC236}">
              <a16:creationId xmlns:a16="http://schemas.microsoft.com/office/drawing/2014/main" id="{070BDCF6-A7E5-473F-B2C6-71A85EC460F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22861</xdr:rowOff>
    </xdr:from>
    <xdr:to>
      <xdr:col>116</xdr:col>
      <xdr:colOff>62864</xdr:colOff>
      <xdr:row>107</xdr:row>
      <xdr:rowOff>91439</xdr:rowOff>
    </xdr:to>
    <xdr:cxnSp macro="">
      <xdr:nvCxnSpPr>
        <xdr:cNvPr id="877" name="直線コネクタ 876">
          <a:extLst>
            <a:ext uri="{FF2B5EF4-FFF2-40B4-BE49-F238E27FC236}">
              <a16:creationId xmlns:a16="http://schemas.microsoft.com/office/drawing/2014/main" id="{7B2F799B-F34E-4709-B536-45D4F925AE0D}"/>
            </a:ext>
          </a:extLst>
        </xdr:cNvPr>
        <xdr:cNvCxnSpPr/>
      </xdr:nvCxnSpPr>
      <xdr:spPr>
        <a:xfrm flipV="1">
          <a:off x="22160864" y="17339311"/>
          <a:ext cx="0" cy="10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878" name="【庁舎】&#10;一人当たり面積最小値テキスト">
          <a:extLst>
            <a:ext uri="{FF2B5EF4-FFF2-40B4-BE49-F238E27FC236}">
              <a16:creationId xmlns:a16="http://schemas.microsoft.com/office/drawing/2014/main" id="{91305ECF-4A9C-4E71-8853-258478652582}"/>
            </a:ext>
          </a:extLst>
        </xdr:cNvPr>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879" name="直線コネクタ 878">
          <a:extLst>
            <a:ext uri="{FF2B5EF4-FFF2-40B4-BE49-F238E27FC236}">
              <a16:creationId xmlns:a16="http://schemas.microsoft.com/office/drawing/2014/main" id="{5D4F6662-1DA5-4F6C-AEEF-B9CA2AAF9505}"/>
            </a:ext>
          </a:extLst>
        </xdr:cNvPr>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140988</xdr:rowOff>
    </xdr:from>
    <xdr:ext cx="469744" cy="259045"/>
    <xdr:sp macro="" textlink="">
      <xdr:nvSpPr>
        <xdr:cNvPr id="880" name="【庁舎】&#10;一人当たり面積最大値テキスト">
          <a:extLst>
            <a:ext uri="{FF2B5EF4-FFF2-40B4-BE49-F238E27FC236}">
              <a16:creationId xmlns:a16="http://schemas.microsoft.com/office/drawing/2014/main" id="{8A0F96DB-CA83-4EF1-8F4C-7D6F5AA6C83D}"/>
            </a:ext>
          </a:extLst>
        </xdr:cNvPr>
        <xdr:cNvSpPr txBox="1"/>
      </xdr:nvSpPr>
      <xdr:spPr>
        <a:xfrm>
          <a:off x="22199600" y="17114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22861</xdr:rowOff>
    </xdr:from>
    <xdr:to>
      <xdr:col>116</xdr:col>
      <xdr:colOff>152400</xdr:colOff>
      <xdr:row>101</xdr:row>
      <xdr:rowOff>22861</xdr:rowOff>
    </xdr:to>
    <xdr:cxnSp macro="">
      <xdr:nvCxnSpPr>
        <xdr:cNvPr id="881" name="直線コネクタ 880">
          <a:extLst>
            <a:ext uri="{FF2B5EF4-FFF2-40B4-BE49-F238E27FC236}">
              <a16:creationId xmlns:a16="http://schemas.microsoft.com/office/drawing/2014/main" id="{AFCDD44F-83A9-47D7-8DB4-9B1ADB228441}"/>
            </a:ext>
          </a:extLst>
        </xdr:cNvPr>
        <xdr:cNvCxnSpPr/>
      </xdr:nvCxnSpPr>
      <xdr:spPr>
        <a:xfrm>
          <a:off x="22072600" y="17339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30497</xdr:rowOff>
    </xdr:from>
    <xdr:ext cx="469744" cy="259045"/>
    <xdr:sp macro="" textlink="">
      <xdr:nvSpPr>
        <xdr:cNvPr id="882" name="【庁舎】&#10;一人当たり面積平均値テキスト">
          <a:extLst>
            <a:ext uri="{FF2B5EF4-FFF2-40B4-BE49-F238E27FC236}">
              <a16:creationId xmlns:a16="http://schemas.microsoft.com/office/drawing/2014/main" id="{123905FE-9E8F-483B-AFC9-35635E6A9CFB}"/>
            </a:ext>
          </a:extLst>
        </xdr:cNvPr>
        <xdr:cNvSpPr txBox="1"/>
      </xdr:nvSpPr>
      <xdr:spPr>
        <a:xfrm>
          <a:off x="22199600" y="1786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52070</xdr:rowOff>
    </xdr:from>
    <xdr:to>
      <xdr:col>116</xdr:col>
      <xdr:colOff>114300</xdr:colOff>
      <xdr:row>104</xdr:row>
      <xdr:rowOff>153670</xdr:rowOff>
    </xdr:to>
    <xdr:sp macro="" textlink="">
      <xdr:nvSpPr>
        <xdr:cNvPr id="883" name="フローチャート: 判断 882">
          <a:extLst>
            <a:ext uri="{FF2B5EF4-FFF2-40B4-BE49-F238E27FC236}">
              <a16:creationId xmlns:a16="http://schemas.microsoft.com/office/drawing/2014/main" id="{74C88AD5-B554-4098-BA55-88B7ADCF6835}"/>
            </a:ext>
          </a:extLst>
        </xdr:cNvPr>
        <xdr:cNvSpPr/>
      </xdr:nvSpPr>
      <xdr:spPr>
        <a:xfrm>
          <a:off x="221107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86361</xdr:rowOff>
    </xdr:from>
    <xdr:to>
      <xdr:col>112</xdr:col>
      <xdr:colOff>38100</xdr:colOff>
      <xdr:row>105</xdr:row>
      <xdr:rowOff>16511</xdr:rowOff>
    </xdr:to>
    <xdr:sp macro="" textlink="">
      <xdr:nvSpPr>
        <xdr:cNvPr id="884" name="フローチャート: 判断 883">
          <a:extLst>
            <a:ext uri="{FF2B5EF4-FFF2-40B4-BE49-F238E27FC236}">
              <a16:creationId xmlns:a16="http://schemas.microsoft.com/office/drawing/2014/main" id="{532C0CD0-6A17-45E2-A34F-8D043EB5D2B7}"/>
            </a:ext>
          </a:extLst>
        </xdr:cNvPr>
        <xdr:cNvSpPr/>
      </xdr:nvSpPr>
      <xdr:spPr>
        <a:xfrm>
          <a:off x="21272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885" name="フローチャート: 判断 884">
          <a:extLst>
            <a:ext uri="{FF2B5EF4-FFF2-40B4-BE49-F238E27FC236}">
              <a16:creationId xmlns:a16="http://schemas.microsoft.com/office/drawing/2014/main" id="{9A33C4E8-053D-4CAB-8228-908024C0E5B6}"/>
            </a:ext>
          </a:extLst>
        </xdr:cNvPr>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120650</xdr:rowOff>
    </xdr:from>
    <xdr:to>
      <xdr:col>102</xdr:col>
      <xdr:colOff>165100</xdr:colOff>
      <xdr:row>105</xdr:row>
      <xdr:rowOff>50800</xdr:rowOff>
    </xdr:to>
    <xdr:sp macro="" textlink="">
      <xdr:nvSpPr>
        <xdr:cNvPr id="886" name="フローチャート: 判断 885">
          <a:extLst>
            <a:ext uri="{FF2B5EF4-FFF2-40B4-BE49-F238E27FC236}">
              <a16:creationId xmlns:a16="http://schemas.microsoft.com/office/drawing/2014/main" id="{66F72AF6-4F76-4E8F-975D-D482B3D3688C}"/>
            </a:ext>
          </a:extLst>
        </xdr:cNvPr>
        <xdr:cNvSpPr/>
      </xdr:nvSpPr>
      <xdr:spPr>
        <a:xfrm>
          <a:off x="19494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158750</xdr:rowOff>
    </xdr:from>
    <xdr:to>
      <xdr:col>98</xdr:col>
      <xdr:colOff>38100</xdr:colOff>
      <xdr:row>106</xdr:row>
      <xdr:rowOff>88900</xdr:rowOff>
    </xdr:to>
    <xdr:sp macro="" textlink="">
      <xdr:nvSpPr>
        <xdr:cNvPr id="887" name="フローチャート: 判断 886">
          <a:extLst>
            <a:ext uri="{FF2B5EF4-FFF2-40B4-BE49-F238E27FC236}">
              <a16:creationId xmlns:a16="http://schemas.microsoft.com/office/drawing/2014/main" id="{CA1A3F6B-98FB-4AC3-83D7-676C0FA2B082}"/>
            </a:ext>
          </a:extLst>
        </xdr:cNvPr>
        <xdr:cNvSpPr/>
      </xdr:nvSpPr>
      <xdr:spPr>
        <a:xfrm>
          <a:off x="18605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8" name="テキスト ボックス 887">
          <a:extLst>
            <a:ext uri="{FF2B5EF4-FFF2-40B4-BE49-F238E27FC236}">
              <a16:creationId xmlns:a16="http://schemas.microsoft.com/office/drawing/2014/main" id="{7AE92951-C868-4990-BE34-0C93D768412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9" name="テキスト ボックス 888">
          <a:extLst>
            <a:ext uri="{FF2B5EF4-FFF2-40B4-BE49-F238E27FC236}">
              <a16:creationId xmlns:a16="http://schemas.microsoft.com/office/drawing/2014/main" id="{E7CD7772-FAB8-4364-97BB-4BAAE75612E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90" name="テキスト ボックス 889">
          <a:extLst>
            <a:ext uri="{FF2B5EF4-FFF2-40B4-BE49-F238E27FC236}">
              <a16:creationId xmlns:a16="http://schemas.microsoft.com/office/drawing/2014/main" id="{477E192A-1374-44D1-8F2B-07DAFA71527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91" name="テキスト ボックス 890">
          <a:extLst>
            <a:ext uri="{FF2B5EF4-FFF2-40B4-BE49-F238E27FC236}">
              <a16:creationId xmlns:a16="http://schemas.microsoft.com/office/drawing/2014/main" id="{F649CFBD-50A1-4F4E-B67A-FDEB979FFB7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92" name="テキスト ボックス 891">
          <a:extLst>
            <a:ext uri="{FF2B5EF4-FFF2-40B4-BE49-F238E27FC236}">
              <a16:creationId xmlns:a16="http://schemas.microsoft.com/office/drawing/2014/main" id="{B04F6BD6-1001-4167-97AE-CA4BC7FE2E6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143511</xdr:rowOff>
    </xdr:from>
    <xdr:to>
      <xdr:col>116</xdr:col>
      <xdr:colOff>114300</xdr:colOff>
      <xdr:row>101</xdr:row>
      <xdr:rowOff>73661</xdr:rowOff>
    </xdr:to>
    <xdr:sp macro="" textlink="">
      <xdr:nvSpPr>
        <xdr:cNvPr id="893" name="楕円 892">
          <a:extLst>
            <a:ext uri="{FF2B5EF4-FFF2-40B4-BE49-F238E27FC236}">
              <a16:creationId xmlns:a16="http://schemas.microsoft.com/office/drawing/2014/main" id="{A42F4CD5-D61F-4660-B2B5-17D4769B6597}"/>
            </a:ext>
          </a:extLst>
        </xdr:cNvPr>
        <xdr:cNvSpPr/>
      </xdr:nvSpPr>
      <xdr:spPr>
        <a:xfrm>
          <a:off x="22110700" y="1728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96538</xdr:rowOff>
    </xdr:from>
    <xdr:ext cx="469744" cy="259045"/>
    <xdr:sp macro="" textlink="">
      <xdr:nvSpPr>
        <xdr:cNvPr id="894" name="【庁舎】&#10;一人当たり面積該当値テキスト">
          <a:extLst>
            <a:ext uri="{FF2B5EF4-FFF2-40B4-BE49-F238E27FC236}">
              <a16:creationId xmlns:a16="http://schemas.microsoft.com/office/drawing/2014/main" id="{0DEADC61-667D-4DA7-998A-9960222EC1DD}"/>
            </a:ext>
          </a:extLst>
        </xdr:cNvPr>
        <xdr:cNvSpPr txBox="1"/>
      </xdr:nvSpPr>
      <xdr:spPr>
        <a:xfrm>
          <a:off x="22199600" y="1724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113030</xdr:rowOff>
    </xdr:from>
    <xdr:to>
      <xdr:col>112</xdr:col>
      <xdr:colOff>38100</xdr:colOff>
      <xdr:row>105</xdr:row>
      <xdr:rowOff>43180</xdr:rowOff>
    </xdr:to>
    <xdr:sp macro="" textlink="">
      <xdr:nvSpPr>
        <xdr:cNvPr id="895" name="楕円 894">
          <a:extLst>
            <a:ext uri="{FF2B5EF4-FFF2-40B4-BE49-F238E27FC236}">
              <a16:creationId xmlns:a16="http://schemas.microsoft.com/office/drawing/2014/main" id="{F3D6301A-F9BA-4A3A-8C64-678DDA345503}"/>
            </a:ext>
          </a:extLst>
        </xdr:cNvPr>
        <xdr:cNvSpPr/>
      </xdr:nvSpPr>
      <xdr:spPr>
        <a:xfrm>
          <a:off x="21272500" y="1794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22861</xdr:rowOff>
    </xdr:from>
    <xdr:to>
      <xdr:col>116</xdr:col>
      <xdr:colOff>63500</xdr:colOff>
      <xdr:row>104</xdr:row>
      <xdr:rowOff>163830</xdr:rowOff>
    </xdr:to>
    <xdr:cxnSp macro="">
      <xdr:nvCxnSpPr>
        <xdr:cNvPr id="896" name="直線コネクタ 895">
          <a:extLst>
            <a:ext uri="{FF2B5EF4-FFF2-40B4-BE49-F238E27FC236}">
              <a16:creationId xmlns:a16="http://schemas.microsoft.com/office/drawing/2014/main" id="{944ED93B-E0F2-438C-9E86-C482004CD7AF}"/>
            </a:ext>
          </a:extLst>
        </xdr:cNvPr>
        <xdr:cNvCxnSpPr/>
      </xdr:nvCxnSpPr>
      <xdr:spPr>
        <a:xfrm flipV="1">
          <a:off x="21323300" y="17339311"/>
          <a:ext cx="838200" cy="655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109220</xdr:rowOff>
    </xdr:from>
    <xdr:to>
      <xdr:col>107</xdr:col>
      <xdr:colOff>101600</xdr:colOff>
      <xdr:row>105</xdr:row>
      <xdr:rowOff>39370</xdr:rowOff>
    </xdr:to>
    <xdr:sp macro="" textlink="">
      <xdr:nvSpPr>
        <xdr:cNvPr id="897" name="楕円 896">
          <a:extLst>
            <a:ext uri="{FF2B5EF4-FFF2-40B4-BE49-F238E27FC236}">
              <a16:creationId xmlns:a16="http://schemas.microsoft.com/office/drawing/2014/main" id="{36F737C4-AB04-48FC-A6A8-B8361A5085A4}"/>
            </a:ext>
          </a:extLst>
        </xdr:cNvPr>
        <xdr:cNvSpPr/>
      </xdr:nvSpPr>
      <xdr:spPr>
        <a:xfrm>
          <a:off x="20383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160020</xdr:rowOff>
    </xdr:from>
    <xdr:to>
      <xdr:col>111</xdr:col>
      <xdr:colOff>177800</xdr:colOff>
      <xdr:row>104</xdr:row>
      <xdr:rowOff>163830</xdr:rowOff>
    </xdr:to>
    <xdr:cxnSp macro="">
      <xdr:nvCxnSpPr>
        <xdr:cNvPr id="898" name="直線コネクタ 897">
          <a:extLst>
            <a:ext uri="{FF2B5EF4-FFF2-40B4-BE49-F238E27FC236}">
              <a16:creationId xmlns:a16="http://schemas.microsoft.com/office/drawing/2014/main" id="{AA178CED-4C0C-452D-9CC1-23F66831B9D2}"/>
            </a:ext>
          </a:extLst>
        </xdr:cNvPr>
        <xdr:cNvCxnSpPr/>
      </xdr:nvCxnSpPr>
      <xdr:spPr>
        <a:xfrm>
          <a:off x="20434300" y="17990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109220</xdr:rowOff>
    </xdr:from>
    <xdr:to>
      <xdr:col>102</xdr:col>
      <xdr:colOff>165100</xdr:colOff>
      <xdr:row>105</xdr:row>
      <xdr:rowOff>39370</xdr:rowOff>
    </xdr:to>
    <xdr:sp macro="" textlink="">
      <xdr:nvSpPr>
        <xdr:cNvPr id="899" name="楕円 898">
          <a:extLst>
            <a:ext uri="{FF2B5EF4-FFF2-40B4-BE49-F238E27FC236}">
              <a16:creationId xmlns:a16="http://schemas.microsoft.com/office/drawing/2014/main" id="{5F01303F-C01F-41B9-86DB-42B7DE8E4E07}"/>
            </a:ext>
          </a:extLst>
        </xdr:cNvPr>
        <xdr:cNvSpPr/>
      </xdr:nvSpPr>
      <xdr:spPr>
        <a:xfrm>
          <a:off x="19494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160020</xdr:rowOff>
    </xdr:from>
    <xdr:to>
      <xdr:col>107</xdr:col>
      <xdr:colOff>50800</xdr:colOff>
      <xdr:row>104</xdr:row>
      <xdr:rowOff>160020</xdr:rowOff>
    </xdr:to>
    <xdr:cxnSp macro="">
      <xdr:nvCxnSpPr>
        <xdr:cNvPr id="900" name="直線コネクタ 899">
          <a:extLst>
            <a:ext uri="{FF2B5EF4-FFF2-40B4-BE49-F238E27FC236}">
              <a16:creationId xmlns:a16="http://schemas.microsoft.com/office/drawing/2014/main" id="{77DDF16E-006E-4101-AAA2-AE05B63C2613}"/>
            </a:ext>
          </a:extLst>
        </xdr:cNvPr>
        <xdr:cNvCxnSpPr/>
      </xdr:nvCxnSpPr>
      <xdr:spPr>
        <a:xfrm>
          <a:off x="19545300" y="17990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33038</xdr:rowOff>
    </xdr:from>
    <xdr:ext cx="469744" cy="259045"/>
    <xdr:sp macro="" textlink="">
      <xdr:nvSpPr>
        <xdr:cNvPr id="901" name="n_1aveValue【庁舎】&#10;一人当たり面積">
          <a:extLst>
            <a:ext uri="{FF2B5EF4-FFF2-40B4-BE49-F238E27FC236}">
              <a16:creationId xmlns:a16="http://schemas.microsoft.com/office/drawing/2014/main" id="{C8364D97-DAE0-4943-8044-2A135F4C2C17}"/>
            </a:ext>
          </a:extLst>
        </xdr:cNvPr>
        <xdr:cNvSpPr txBox="1"/>
      </xdr:nvSpPr>
      <xdr:spPr>
        <a:xfrm>
          <a:off x="210757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902" name="n_2aveValue【庁舎】&#10;一人当たり面積">
          <a:extLst>
            <a:ext uri="{FF2B5EF4-FFF2-40B4-BE49-F238E27FC236}">
              <a16:creationId xmlns:a16="http://schemas.microsoft.com/office/drawing/2014/main" id="{0CC266EB-594C-478A-903B-855352884BED}"/>
            </a:ext>
          </a:extLst>
        </xdr:cNvPr>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41927</xdr:rowOff>
    </xdr:from>
    <xdr:ext cx="469744" cy="259045"/>
    <xdr:sp macro="" textlink="">
      <xdr:nvSpPr>
        <xdr:cNvPr id="903" name="n_3aveValue【庁舎】&#10;一人当たり面積">
          <a:extLst>
            <a:ext uri="{FF2B5EF4-FFF2-40B4-BE49-F238E27FC236}">
              <a16:creationId xmlns:a16="http://schemas.microsoft.com/office/drawing/2014/main" id="{FCECB28B-D759-4A0D-95C4-3A83A65BB694}"/>
            </a:ext>
          </a:extLst>
        </xdr:cNvPr>
        <xdr:cNvSpPr txBox="1"/>
      </xdr:nvSpPr>
      <xdr:spPr>
        <a:xfrm>
          <a:off x="19310427" y="1804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105427</xdr:rowOff>
    </xdr:from>
    <xdr:ext cx="469744" cy="259045"/>
    <xdr:sp macro="" textlink="">
      <xdr:nvSpPr>
        <xdr:cNvPr id="904" name="n_4aveValue【庁舎】&#10;一人当たり面積">
          <a:extLst>
            <a:ext uri="{FF2B5EF4-FFF2-40B4-BE49-F238E27FC236}">
              <a16:creationId xmlns:a16="http://schemas.microsoft.com/office/drawing/2014/main" id="{702CA15C-7E0C-47F5-81E5-98650EF2BE5D}"/>
            </a:ext>
          </a:extLst>
        </xdr:cNvPr>
        <xdr:cNvSpPr txBox="1"/>
      </xdr:nvSpPr>
      <xdr:spPr>
        <a:xfrm>
          <a:off x="18421427" y="1793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34307</xdr:rowOff>
    </xdr:from>
    <xdr:ext cx="469744" cy="259045"/>
    <xdr:sp macro="" textlink="">
      <xdr:nvSpPr>
        <xdr:cNvPr id="905" name="n_1mainValue【庁舎】&#10;一人当たり面積">
          <a:extLst>
            <a:ext uri="{FF2B5EF4-FFF2-40B4-BE49-F238E27FC236}">
              <a16:creationId xmlns:a16="http://schemas.microsoft.com/office/drawing/2014/main" id="{4E005AC9-EEDE-4644-A50A-2AA31BF7CD91}"/>
            </a:ext>
          </a:extLst>
        </xdr:cNvPr>
        <xdr:cNvSpPr txBox="1"/>
      </xdr:nvSpPr>
      <xdr:spPr>
        <a:xfrm>
          <a:off x="21075727" y="18036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30497</xdr:rowOff>
    </xdr:from>
    <xdr:ext cx="469744" cy="259045"/>
    <xdr:sp macro="" textlink="">
      <xdr:nvSpPr>
        <xdr:cNvPr id="906" name="n_2mainValue【庁舎】&#10;一人当たり面積">
          <a:extLst>
            <a:ext uri="{FF2B5EF4-FFF2-40B4-BE49-F238E27FC236}">
              <a16:creationId xmlns:a16="http://schemas.microsoft.com/office/drawing/2014/main" id="{177A4E2A-496D-481A-9CAE-FC33BE10BC4D}"/>
            </a:ext>
          </a:extLst>
        </xdr:cNvPr>
        <xdr:cNvSpPr txBox="1"/>
      </xdr:nvSpPr>
      <xdr:spPr>
        <a:xfrm>
          <a:off x="20199427" y="1803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55897</xdr:rowOff>
    </xdr:from>
    <xdr:ext cx="469744" cy="259045"/>
    <xdr:sp macro="" textlink="">
      <xdr:nvSpPr>
        <xdr:cNvPr id="907" name="n_3mainValue【庁舎】&#10;一人当たり面積">
          <a:extLst>
            <a:ext uri="{FF2B5EF4-FFF2-40B4-BE49-F238E27FC236}">
              <a16:creationId xmlns:a16="http://schemas.microsoft.com/office/drawing/2014/main" id="{E57B4E56-CA10-4CC2-BDBF-4308E9CAE46C}"/>
            </a:ext>
          </a:extLst>
        </xdr:cNvPr>
        <xdr:cNvSpPr txBox="1"/>
      </xdr:nvSpPr>
      <xdr:spPr>
        <a:xfrm>
          <a:off x="19310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8" name="正方形/長方形 907">
          <a:extLst>
            <a:ext uri="{FF2B5EF4-FFF2-40B4-BE49-F238E27FC236}">
              <a16:creationId xmlns:a16="http://schemas.microsoft.com/office/drawing/2014/main" id="{508B8746-FECB-4BE4-9184-27B6BCAFE96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9" name="正方形/長方形 908">
          <a:extLst>
            <a:ext uri="{FF2B5EF4-FFF2-40B4-BE49-F238E27FC236}">
              <a16:creationId xmlns:a16="http://schemas.microsoft.com/office/drawing/2014/main" id="{E667375D-0293-4CBD-AE61-E6D2C186296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10" name="テキスト ボックス 909">
          <a:extLst>
            <a:ext uri="{FF2B5EF4-FFF2-40B4-BE49-F238E27FC236}">
              <a16:creationId xmlns:a16="http://schemas.microsoft.com/office/drawing/2014/main" id="{F964AD13-8301-45A9-AEB0-332FF367FC7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1">
              <a:solidFill>
                <a:sysClr val="windowText" lastClr="000000"/>
              </a:solidFill>
              <a:effectLst/>
              <a:latin typeface="+mn-lt"/>
              <a:ea typeface="+mn-ea"/>
              <a:cs typeface="+mn-cs"/>
            </a:rPr>
            <a:t>　分析表②の中で、全国平均及び愛知県平均と比較して、有形固定資産減価償却率が低くなっている施設は、</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図書館</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体育館・プール</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保健センター・保健所</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福祉施設</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a:t>
          </a: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消防施設</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であり、特に低くなっている施設は、</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一般廃棄物処理施設</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である。一般廃棄物処理施設は、施設・設備の老朽化及び東三河ごみ焼却施設広域化計画に伴い作成した長寿命化計画に基づき、清掃工場の基幹的設備改良工事を行ったことが要因である。一方、全国平均及び愛知県平均と比較して、有形固定資産減価償却率が高くなっている施設は、</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庁舎</a:t>
          </a: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である。なお、庁舎については、令和元年度に小坂井地区公共施設再編整備基本計画に基づき、</a:t>
          </a:r>
          <a:r>
            <a:rPr lang="ja-JP" altLang="ja-JP" sz="1100" b="1">
              <a:solidFill>
                <a:sysClr val="windowText" lastClr="000000"/>
              </a:solidFill>
              <a:effectLst/>
              <a:latin typeface="+mn-lt"/>
              <a:ea typeface="+mn-ea"/>
              <a:cs typeface="+mn-cs"/>
            </a:rPr>
            <a:t>小坂井地域交流会館（仮称）の</a:t>
          </a:r>
          <a:r>
            <a:rPr kumimoji="1" lang="ja-JP" altLang="ja-JP" sz="1100" b="1">
              <a:solidFill>
                <a:sysClr val="windowText" lastClr="000000"/>
              </a:solidFill>
              <a:effectLst/>
              <a:latin typeface="+mn-lt"/>
              <a:ea typeface="+mn-ea"/>
              <a:cs typeface="+mn-cs"/>
            </a:rPr>
            <a:t>建設工事に着手し、合併に伴い老朽化した施設の統廃合や多機能化・複合化</a:t>
          </a:r>
          <a:r>
            <a:rPr kumimoji="1" lang="ja-JP" altLang="en-US" sz="1100" b="1">
              <a:solidFill>
                <a:sysClr val="windowText" lastClr="000000"/>
              </a:solidFill>
              <a:effectLst/>
              <a:latin typeface="+mn-lt"/>
              <a:ea typeface="+mn-ea"/>
              <a:cs typeface="+mn-cs"/>
            </a:rPr>
            <a:t>を</a:t>
          </a:r>
          <a:r>
            <a:rPr kumimoji="1" lang="ja-JP" altLang="ja-JP" sz="1100" b="1">
              <a:solidFill>
                <a:sysClr val="windowText" lastClr="000000"/>
              </a:solidFill>
              <a:effectLst/>
              <a:latin typeface="+mn-lt"/>
              <a:ea typeface="+mn-ea"/>
              <a:cs typeface="+mn-cs"/>
            </a:rPr>
            <a:t>進めている。</a:t>
          </a:r>
          <a:endParaRPr lang="ja-JP" altLang="ja-JP" sz="1400" b="1">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186,802
179,985
161.14
67,616,106
64,116,718
3,209,277
38,757,056
41,249,079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市民税の増などによる基準財政収入額の増加があったものの、社会福祉費及び高齢者福祉費の単位費用の増加などにより基準財政需要額も増加したため、財政力指数は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0.87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となった。</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の平均値と比べてやや良好な水準ではあるが、今後は新型コロナウイルス感染症拡大の影響により大幅な収入額の減少が見込まれるため、財政力指数は減少することが想定される。企業誘致による法人市民税や固定資産税の財源確保、必要な事業を峻別し、投資的経費の最適化など、持続可能な財政運営に努め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312807"/>
          <a:ext cx="0" cy="129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161472</xdr:rowOff>
    </xdr:from>
    <xdr:to>
      <xdr:col>23</xdr:col>
      <xdr:colOff>133350</xdr:colOff>
      <xdr:row>41</xdr:row>
      <xdr:rowOff>7257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0194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161472</xdr:rowOff>
    </xdr:from>
    <xdr:to>
      <xdr:col>19</xdr:col>
      <xdr:colOff>133350</xdr:colOff>
      <xdr:row>40</xdr:row>
      <xdr:rowOff>161472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161472</xdr:rowOff>
    </xdr:from>
    <xdr:to>
      <xdr:col>15</xdr:col>
      <xdr:colOff>82550</xdr:colOff>
      <xdr:row>40</xdr:row>
      <xdr:rowOff>161472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0194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144235</xdr:rowOff>
    </xdr:from>
    <xdr:to>
      <xdr:col>11</xdr:col>
      <xdr:colOff>31750</xdr:colOff>
      <xdr:row>40</xdr:row>
      <xdr:rowOff>161472</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0022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127907</xdr:rowOff>
    </xdr:from>
    <xdr:to>
      <xdr:col>23</xdr:col>
      <xdr:colOff>184150</xdr:colOff>
      <xdr:row>41</xdr:row>
      <xdr:rowOff>58057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144434</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8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110672</xdr:rowOff>
    </xdr:from>
    <xdr:to>
      <xdr:col>19</xdr:col>
      <xdr:colOff>184150</xdr:colOff>
      <xdr:row>41</xdr:row>
      <xdr:rowOff>40822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50999</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73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110672</xdr:rowOff>
    </xdr:from>
    <xdr:to>
      <xdr:col>15</xdr:col>
      <xdr:colOff>133350</xdr:colOff>
      <xdr:row>41</xdr:row>
      <xdr:rowOff>40822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50999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110672</xdr:rowOff>
    </xdr:from>
    <xdr:to>
      <xdr:col>11</xdr:col>
      <xdr:colOff>82550</xdr:colOff>
      <xdr:row>41</xdr:row>
      <xdr:rowOff>40822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50999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93435</xdr:rowOff>
    </xdr:from>
    <xdr:to>
      <xdr:col>7</xdr:col>
      <xdr:colOff>31750</xdr:colOff>
      <xdr:row>41</xdr:row>
      <xdr:rowOff>23585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33762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経常収支比率は、対前年度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0.9</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％改善し、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88.6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主な要因としては、歳入では、納税者数の増加など地方税が堅調であったことにより、経常一般財源等が増加し、また歳出では障害福祉サービス費の増加や、幼児教育・保育の無償化をはじめとした経常的な扶助費の伸びにより、経常経費充当一般財源等が増加したことがあげられ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類似団体の平均値と比べて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上回っているが、今後は新型コロナウイルス感染症拡大の影響による収入額の大幅な減少に加え、会計年度任用職員制度の導入に伴う人件費の上昇などが懸念されるため、引き続き既存事業の見直しなど、経常経費の削減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145627</xdr:rowOff>
    </xdr:from>
    <xdr:to>
      <xdr:col>23</xdr:col>
      <xdr:colOff>133350</xdr:colOff>
      <xdr:row>66</xdr:row>
      <xdr:rowOff>10160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91827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60554</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6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145627</xdr:rowOff>
    </xdr:from>
    <xdr:to>
      <xdr:col>24</xdr:col>
      <xdr:colOff>12700</xdr:colOff>
      <xdr:row>57</xdr:row>
      <xdr:rowOff>145627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91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52494</xdr:rowOff>
    </xdr:from>
    <xdr:to>
      <xdr:col>23</xdr:col>
      <xdr:colOff>133350</xdr:colOff>
      <xdr:row>62</xdr:row>
      <xdr:rowOff>124883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682394"/>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22031</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65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49954</xdr:rowOff>
    </xdr:from>
    <xdr:to>
      <xdr:col>23</xdr:col>
      <xdr:colOff>184150</xdr:colOff>
      <xdr:row>62</xdr:row>
      <xdr:rowOff>151554</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52494</xdr:rowOff>
    </xdr:from>
    <xdr:to>
      <xdr:col>19</xdr:col>
      <xdr:colOff>133350</xdr:colOff>
      <xdr:row>62</xdr:row>
      <xdr:rowOff>124883</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682394"/>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52494</xdr:rowOff>
    </xdr:from>
    <xdr:to>
      <xdr:col>15</xdr:col>
      <xdr:colOff>82550</xdr:colOff>
      <xdr:row>63</xdr:row>
      <xdr:rowOff>57996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10682394"/>
          <a:ext cx="889000" cy="176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74083</xdr:rowOff>
    </xdr:from>
    <xdr:to>
      <xdr:col>15</xdr:col>
      <xdr:colOff>133350</xdr:colOff>
      <xdr:row>63</xdr:row>
      <xdr:rowOff>4233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135467</xdr:rowOff>
    </xdr:from>
    <xdr:to>
      <xdr:col>11</xdr:col>
      <xdr:colOff>31750</xdr:colOff>
      <xdr:row>63</xdr:row>
      <xdr:rowOff>57996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593917"/>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82127</xdr:rowOff>
    </xdr:from>
    <xdr:to>
      <xdr:col>11</xdr:col>
      <xdr:colOff>82550</xdr:colOff>
      <xdr:row>63</xdr:row>
      <xdr:rowOff>12277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22454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4233</xdr:rowOff>
    </xdr:from>
    <xdr:to>
      <xdr:col>7</xdr:col>
      <xdr:colOff>31750</xdr:colOff>
      <xdr:row>61</xdr:row>
      <xdr:rowOff>105833</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116010</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23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18221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74083</xdr:rowOff>
    </xdr:from>
    <xdr:to>
      <xdr:col>19</xdr:col>
      <xdr:colOff>184150</xdr:colOff>
      <xdr:row>63</xdr:row>
      <xdr:rowOff>4233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160460</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79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1694</xdr:rowOff>
    </xdr:from>
    <xdr:to>
      <xdr:col>15</xdr:col>
      <xdr:colOff>133350</xdr:colOff>
      <xdr:row>62</xdr:row>
      <xdr:rowOff>103294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113471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7196</xdr:rowOff>
    </xdr:from>
    <xdr:to>
      <xdr:col>11</xdr:col>
      <xdr:colOff>82550</xdr:colOff>
      <xdr:row>63</xdr:row>
      <xdr:rowOff>108796</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93573</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84667</xdr:rowOff>
    </xdr:from>
    <xdr:to>
      <xdr:col>7</xdr:col>
      <xdr:colOff>31750</xdr:colOff>
      <xdr:row>62</xdr:row>
      <xdr:rowOff>14817</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54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171044</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人口１人当たり人件費・物件費等決算額は、対前年度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3,938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増加となった。主な要因としては、人件費では、給与改定に伴う職員給の増や選挙執行に係る非常勤特別職員の増などにより増加しており、物件費等においても、ネットワーク機器購入による備品購入費が増加したこと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度の固定資産税土地評価事務費の増などにより委託料が増加したことなどがあげられる。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類似団体の平均値と比べて良好な水準であるが、引き続き人員や給与の適正化を図るとともに、事務事業の選択と集中を行い、人件費と物件費等の抑制に努める。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22827</xdr:rowOff>
    </xdr:from>
    <xdr:to>
      <xdr:col>23</xdr:col>
      <xdr:colOff>133350</xdr:colOff>
      <xdr:row>88</xdr:row>
      <xdr:rowOff>25417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10277"/>
          <a:ext cx="0" cy="12027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168944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08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25417</xdr:rowOff>
    </xdr:from>
    <xdr:to>
      <xdr:col>24</xdr:col>
      <xdr:colOff>12700</xdr:colOff>
      <xdr:row>88</xdr:row>
      <xdr:rowOff>25417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1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109204</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65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22827</xdr:rowOff>
    </xdr:from>
    <xdr:to>
      <xdr:col>24</xdr:col>
      <xdr:colOff>12700</xdr:colOff>
      <xdr:row>81</xdr:row>
      <xdr:rowOff>22827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1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43968</xdr:rowOff>
    </xdr:from>
    <xdr:to>
      <xdr:col>23</xdr:col>
      <xdr:colOff>133350</xdr:colOff>
      <xdr:row>83</xdr:row>
      <xdr:rowOff>123155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274318"/>
          <a:ext cx="838200" cy="7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58924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460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86847</xdr:rowOff>
    </xdr:from>
    <xdr:to>
      <xdr:col>23</xdr:col>
      <xdr:colOff>184150</xdr:colOff>
      <xdr:row>85</xdr:row>
      <xdr:rowOff>16997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488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123323</xdr:rowOff>
    </xdr:from>
    <xdr:to>
      <xdr:col>19</xdr:col>
      <xdr:colOff>133350</xdr:colOff>
      <xdr:row>83</xdr:row>
      <xdr:rowOff>43968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82223"/>
          <a:ext cx="889000" cy="9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161234</xdr:rowOff>
    </xdr:from>
    <xdr:to>
      <xdr:col>19</xdr:col>
      <xdr:colOff>184150</xdr:colOff>
      <xdr:row>84</xdr:row>
      <xdr:rowOff>91384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39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76161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47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107477</xdr:rowOff>
    </xdr:from>
    <xdr:to>
      <xdr:col>15</xdr:col>
      <xdr:colOff>82550</xdr:colOff>
      <xdr:row>82</xdr:row>
      <xdr:rowOff>123323</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66377"/>
          <a:ext cx="889000" cy="1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153412</xdr:rowOff>
    </xdr:from>
    <xdr:to>
      <xdr:col>15</xdr:col>
      <xdr:colOff>133350</xdr:colOff>
      <xdr:row>84</xdr:row>
      <xdr:rowOff>83562</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3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68339</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47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101485</xdr:rowOff>
    </xdr:from>
    <xdr:to>
      <xdr:col>11</xdr:col>
      <xdr:colOff>31750</xdr:colOff>
      <xdr:row>82</xdr:row>
      <xdr:rowOff>107477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60385"/>
          <a:ext cx="889000" cy="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137587</xdr:rowOff>
    </xdr:from>
    <xdr:to>
      <xdr:col>11</xdr:col>
      <xdr:colOff>82550</xdr:colOff>
      <xdr:row>84</xdr:row>
      <xdr:rowOff>67737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367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52514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45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96907</xdr:rowOff>
    </xdr:from>
    <xdr:to>
      <xdr:col>7</xdr:col>
      <xdr:colOff>31750</xdr:colOff>
      <xdr:row>84</xdr:row>
      <xdr:rowOff>27057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3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11834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41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72355</xdr:rowOff>
    </xdr:from>
    <xdr:to>
      <xdr:col>23</xdr:col>
      <xdr:colOff>184150</xdr:colOff>
      <xdr:row>84</xdr:row>
      <xdr:rowOff>2505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3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88882</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14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164618</xdr:rowOff>
    </xdr:from>
    <xdr:to>
      <xdr:col>19</xdr:col>
      <xdr:colOff>184150</xdr:colOff>
      <xdr:row>83</xdr:row>
      <xdr:rowOff>94768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22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104945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992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72523</xdr:rowOff>
    </xdr:from>
    <xdr:to>
      <xdr:col>15</xdr:col>
      <xdr:colOff>133350</xdr:colOff>
      <xdr:row>83</xdr:row>
      <xdr:rowOff>2673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3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12850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00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56677</xdr:rowOff>
    </xdr:from>
    <xdr:to>
      <xdr:col>11</xdr:col>
      <xdr:colOff>82550</xdr:colOff>
      <xdr:row>82</xdr:row>
      <xdr:rowOff>158277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168454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88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50685</xdr:rowOff>
    </xdr:from>
    <xdr:to>
      <xdr:col>7</xdr:col>
      <xdr:colOff>31750</xdr:colOff>
      <xdr:row>82</xdr:row>
      <xdr:rowOff>152285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10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162462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87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度重なる合併による職員構成の変動などにより、類似団体の平均値を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全地方自治体の中でも高い水準にあるため、地域の民間給与の支給状況を踏まえつつ、給与水準の適正化を図り、類似団体の平均値に近づけるように努める。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155575</xdr:rowOff>
    </xdr:from>
    <xdr:to>
      <xdr:col>81</xdr:col>
      <xdr:colOff>44450</xdr:colOff>
      <xdr:row>88</xdr:row>
      <xdr:rowOff>120650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00125"/>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70502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4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155575</xdr:rowOff>
    </xdr:from>
    <xdr:to>
      <xdr:col>81</xdr:col>
      <xdr:colOff>133350</xdr:colOff>
      <xdr:row>79</xdr:row>
      <xdr:rowOff>155575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0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151341</xdr:rowOff>
    </xdr:from>
    <xdr:to>
      <xdr:col>81</xdr:col>
      <xdr:colOff>44450</xdr:colOff>
      <xdr:row>88</xdr:row>
      <xdr:rowOff>120650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67491"/>
          <a:ext cx="8382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28168</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2585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11641</xdr:rowOff>
    </xdr:from>
    <xdr:to>
      <xdr:col>81</xdr:col>
      <xdr:colOff>95250</xdr:colOff>
      <xdr:row>84</xdr:row>
      <xdr:rowOff>113241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131234</xdr:rowOff>
    </xdr:from>
    <xdr:to>
      <xdr:col>77</xdr:col>
      <xdr:colOff>44450</xdr:colOff>
      <xdr:row>87</xdr:row>
      <xdr:rowOff>151341</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504738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11641</xdr:rowOff>
    </xdr:from>
    <xdr:to>
      <xdr:col>77</xdr:col>
      <xdr:colOff>95250</xdr:colOff>
      <xdr:row>84</xdr:row>
      <xdr:rowOff>113241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182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91016</xdr:rowOff>
    </xdr:from>
    <xdr:to>
      <xdr:col>72</xdr:col>
      <xdr:colOff>203200</xdr:colOff>
      <xdr:row>87</xdr:row>
      <xdr:rowOff>131234</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51859</xdr:rowOff>
    </xdr:from>
    <xdr:to>
      <xdr:col>73</xdr:col>
      <xdr:colOff>44450</xdr:colOff>
      <xdr:row>84</xdr:row>
      <xdr:rowOff>153459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163636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151341</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500716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163636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22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11641</xdr:rowOff>
    </xdr:from>
    <xdr:to>
      <xdr:col>64</xdr:col>
      <xdr:colOff>152400</xdr:colOff>
      <xdr:row>84</xdr:row>
      <xdr:rowOff>113241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4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123418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137177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505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100541</xdr:rowOff>
    </xdr:from>
    <xdr:to>
      <xdr:col>77</xdr:col>
      <xdr:colOff>95250</xdr:colOff>
      <xdr:row>88</xdr:row>
      <xdr:rowOff>30691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15468</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1030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80434</xdr:rowOff>
    </xdr:from>
    <xdr:to>
      <xdr:col>73</xdr:col>
      <xdr:colOff>44450</xdr:colOff>
      <xdr:row>88</xdr:row>
      <xdr:rowOff>10584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166811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40216</xdr:rowOff>
    </xdr:from>
    <xdr:to>
      <xdr:col>68</xdr:col>
      <xdr:colOff>203200</xdr:colOff>
      <xdr:row>87</xdr:row>
      <xdr:rowOff>141816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126593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100541</xdr:rowOff>
    </xdr:from>
    <xdr:to>
      <xdr:col>64</xdr:col>
      <xdr:colOff>152400</xdr:colOff>
      <xdr:row>88</xdr:row>
      <xdr:rowOff>30691</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501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15468</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5103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昨年度と比較して職員数は増加したが、現在の行政需要を勘定すると適正な職員数であり、類似団体や県内平均と比較しても少ない職員数で行政運営を行えている。</a:t>
          </a:r>
        </a:p>
        <a:p>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　引き続き第５次豊川市定員適正化計画（平成</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年度～令和</a:t>
          </a:r>
          <a:r>
            <a:rPr kumimoji="1" lang="en-US" altLang="ja-JP" sz="1300" b="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rPr>
            <a:t>年度）による効率的な組織体制と職員の適正配置、民間委託等の推進、多様な採用形態の活用を推進することで、定員適正化に努める。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106680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2284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78757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9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106680</xdr:rowOff>
    </xdr:from>
    <xdr:to>
      <xdr:col>81</xdr:col>
      <xdr:colOff>133350</xdr:colOff>
      <xdr:row>66</xdr:row>
      <xdr:rowOff>106680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146050</xdr:rowOff>
    </xdr:from>
    <xdr:to>
      <xdr:col>81</xdr:col>
      <xdr:colOff>44450</xdr:colOff>
      <xdr:row>61</xdr:row>
      <xdr:rowOff>37338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3305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21099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49022</xdr:rowOff>
    </xdr:from>
    <xdr:to>
      <xdr:col>81</xdr:col>
      <xdr:colOff>95250</xdr:colOff>
      <xdr:row>63</xdr:row>
      <xdr:rowOff>150622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112268</xdr:rowOff>
    </xdr:from>
    <xdr:to>
      <xdr:col>77</xdr:col>
      <xdr:colOff>44450</xdr:colOff>
      <xdr:row>60</xdr:row>
      <xdr:rowOff>146050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992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762</xdr:rowOff>
    </xdr:from>
    <xdr:to>
      <xdr:col>77</xdr:col>
      <xdr:colOff>95250</xdr:colOff>
      <xdr:row>63</xdr:row>
      <xdr:rowOff>102362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87139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49530</xdr:rowOff>
    </xdr:from>
    <xdr:to>
      <xdr:col>72</xdr:col>
      <xdr:colOff>203200</xdr:colOff>
      <xdr:row>60</xdr:row>
      <xdr:rowOff>112268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3653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157734</xdr:rowOff>
    </xdr:from>
    <xdr:to>
      <xdr:col>73</xdr:col>
      <xdr:colOff>44450</xdr:colOff>
      <xdr:row>63</xdr:row>
      <xdr:rowOff>87884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72661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49530</xdr:rowOff>
    </xdr:from>
    <xdr:to>
      <xdr:col>68</xdr:col>
      <xdr:colOff>152400</xdr:colOff>
      <xdr:row>60</xdr:row>
      <xdr:rowOff>49530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365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152908</xdr:rowOff>
    </xdr:from>
    <xdr:to>
      <xdr:col>68</xdr:col>
      <xdr:colOff>203200</xdr:colOff>
      <xdr:row>63</xdr:row>
      <xdr:rowOff>83058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67835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6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104648</xdr:rowOff>
    </xdr:from>
    <xdr:to>
      <xdr:col>64</xdr:col>
      <xdr:colOff>152400</xdr:colOff>
      <xdr:row>63</xdr:row>
      <xdr:rowOff>34798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19575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157988</xdr:rowOff>
    </xdr:from>
    <xdr:to>
      <xdr:col>81</xdr:col>
      <xdr:colOff>95250</xdr:colOff>
      <xdr:row>61</xdr:row>
      <xdr:rowOff>88138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3065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95250</xdr:rowOff>
    </xdr:from>
    <xdr:to>
      <xdr:col>77</xdr:col>
      <xdr:colOff>95250</xdr:colOff>
      <xdr:row>61</xdr:row>
      <xdr:rowOff>25400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61468</xdr:rowOff>
    </xdr:from>
    <xdr:to>
      <xdr:col>73</xdr:col>
      <xdr:colOff>44450</xdr:colOff>
      <xdr:row>60</xdr:row>
      <xdr:rowOff>163068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170180</xdr:rowOff>
    </xdr:from>
    <xdr:to>
      <xdr:col>68</xdr:col>
      <xdr:colOff>203200</xdr:colOff>
      <xdr:row>60</xdr:row>
      <xdr:rowOff>100330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110507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170180</xdr:rowOff>
    </xdr:from>
    <xdr:to>
      <xdr:col>64</xdr:col>
      <xdr:colOff>152400</xdr:colOff>
      <xdr:row>60</xdr:row>
      <xdr:rowOff>100330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110507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bg1">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過去からの借入抑制策などにより、類似団体内の平均値を下回っているが、基金等の活用により、年間借入額を抑制するなど、引き続き水準を抑えるように努める。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86360</xdr:rowOff>
    </xdr:from>
    <xdr:to>
      <xdr:col>81</xdr:col>
      <xdr:colOff>44450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30010"/>
          <a:ext cx="0" cy="13030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1287</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86360</xdr:rowOff>
    </xdr:from>
    <xdr:to>
      <xdr:col>81</xdr:col>
      <xdr:colOff>133350</xdr:colOff>
      <xdr:row>37</xdr:row>
      <xdr:rowOff>86360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86360</xdr:rowOff>
    </xdr:from>
    <xdr:to>
      <xdr:col>81</xdr:col>
      <xdr:colOff>44450</xdr:colOff>
      <xdr:row>37</xdr:row>
      <xdr:rowOff>150707</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43001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150707</xdr:rowOff>
    </xdr:from>
    <xdr:to>
      <xdr:col>77</xdr:col>
      <xdr:colOff>44450</xdr:colOff>
      <xdr:row>38</xdr:row>
      <xdr:rowOff>59690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49435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59690</xdr:rowOff>
    </xdr:from>
    <xdr:to>
      <xdr:col>72</xdr:col>
      <xdr:colOff>203200</xdr:colOff>
      <xdr:row>38</xdr:row>
      <xdr:rowOff>140123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57479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140123</xdr:rowOff>
    </xdr:from>
    <xdr:to>
      <xdr:col>68</xdr:col>
      <xdr:colOff>152400</xdr:colOff>
      <xdr:row>39</xdr:row>
      <xdr:rowOff>65194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65522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55473</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35560</xdr:rowOff>
    </xdr:from>
    <xdr:to>
      <xdr:col>81</xdr:col>
      <xdr:colOff>95250</xdr:colOff>
      <xdr:row>37</xdr:row>
      <xdr:rowOff>137160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128287</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99907</xdr:rowOff>
    </xdr:from>
    <xdr:to>
      <xdr:col>77</xdr:col>
      <xdr:colOff>95250</xdr:colOff>
      <xdr:row>38</xdr:row>
      <xdr:rowOff>30057</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44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40234</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21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89323</xdr:rowOff>
    </xdr:from>
    <xdr:to>
      <xdr:col>68</xdr:col>
      <xdr:colOff>203200</xdr:colOff>
      <xdr:row>39</xdr:row>
      <xdr:rowOff>19473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29650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bg1">
                  <a:lumMod val="75000"/>
                </a:schemeClr>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内で最も良い数値になっている。主な要因としては、新規借入額の抑制や繰上償還による地方債残高の減などがあげられる。今後も、公債費等経常的な経費の削減を中心とする行財政改革を進め、財政の健全化に努める。 </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97367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69444</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97367</xdr:rowOff>
    </xdr:from>
    <xdr:to>
      <xdr:col>81</xdr:col>
      <xdr:colOff>133350</xdr:colOff>
      <xdr:row>21</xdr:row>
      <xdr:rowOff>97367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39641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39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67564</xdr:rowOff>
    </xdr:from>
    <xdr:to>
      <xdr:col>81</xdr:col>
      <xdr:colOff>95250</xdr:colOff>
      <xdr:row>14</xdr:row>
      <xdr:rowOff>169164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6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48260</xdr:rowOff>
    </xdr:from>
    <xdr:to>
      <xdr:col>77</xdr:col>
      <xdr:colOff>95250</xdr:colOff>
      <xdr:row>14</xdr:row>
      <xdr:rowOff>149860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4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160037</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1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81238</xdr:rowOff>
    </xdr:from>
    <xdr:to>
      <xdr:col>73</xdr:col>
      <xdr:colOff>44450</xdr:colOff>
      <xdr:row>15</xdr:row>
      <xdr:rowOff>11388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8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21565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5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113411</xdr:rowOff>
    </xdr:from>
    <xdr:to>
      <xdr:col>68</xdr:col>
      <xdr:colOff>203200</xdr:colOff>
      <xdr:row>15</xdr:row>
      <xdr:rowOff>43561</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53738</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282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29760</xdr:rowOff>
    </xdr:from>
    <xdr:to>
      <xdr:col>64</xdr:col>
      <xdr:colOff>152400</xdr:colOff>
      <xdr:row>14</xdr:row>
      <xdr:rowOff>131360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141537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1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186,802
179,985
161.14
67,616,106
64,116,718
3,209,277
38,757,056
41,249,079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chemeClr val="bg1">
                  <a:lumMod val="75000"/>
                </a:schemeClr>
              </a:solidFill>
              <a:latin typeface="ＭＳ Ｐゴシック" panose="020B0600070205080204" pitchFamily="50" charset="-128"/>
              <a:ea typeface="ＭＳ Ｐゴシック" panose="020B0600070205080204" pitchFamily="50" charset="-128"/>
            </a:rPr>
            <a:t>　</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人件費は、対前年度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％改善し、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24.0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％となった。類似団体の平均値と同程度であるが、愛知県平均と比較して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％、全国平均と比較して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％それぞれ下回っている。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定員適正化計画に基づく、人員配置の適正化により、職員給与費の増加抑制を図っているものの、給与改定に伴う職員給の増や選挙執行に係る非常勤特別職員の増などにより、人件費の歳出決算額は増加しているため、引き続き人員や給与の適正化を図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42</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261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69850</xdr:rowOff>
    </xdr:from>
    <xdr:to>
      <xdr:col>24</xdr:col>
      <xdr:colOff>25400</xdr:colOff>
      <xdr:row>37</xdr:row>
      <xdr:rowOff>82550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13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165100</xdr:rowOff>
    </xdr:from>
    <xdr:to>
      <xdr:col>24</xdr:col>
      <xdr:colOff>76200</xdr:colOff>
      <xdr:row>37</xdr:row>
      <xdr:rowOff>95250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57150</xdr:rowOff>
    </xdr:from>
    <xdr:to>
      <xdr:col>19</xdr:col>
      <xdr:colOff>187325</xdr:colOff>
      <xdr:row>37</xdr:row>
      <xdr:rowOff>82550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00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6350</xdr:rowOff>
    </xdr:from>
    <xdr:to>
      <xdr:col>20</xdr:col>
      <xdr:colOff>38100</xdr:colOff>
      <xdr:row>37</xdr:row>
      <xdr:rowOff>107950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118127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1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57150</xdr:rowOff>
    </xdr:from>
    <xdr:to>
      <xdr:col>15</xdr:col>
      <xdr:colOff>98425</xdr:colOff>
      <xdr:row>37</xdr:row>
      <xdr:rowOff>95250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0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6350</xdr:rowOff>
    </xdr:from>
    <xdr:to>
      <xdr:col>15</xdr:col>
      <xdr:colOff>149225</xdr:colOff>
      <xdr:row>37</xdr:row>
      <xdr:rowOff>107950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118127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6350</xdr:rowOff>
    </xdr:from>
    <xdr:to>
      <xdr:col>11</xdr:col>
      <xdr:colOff>9525</xdr:colOff>
      <xdr:row>37</xdr:row>
      <xdr:rowOff>95250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500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44450</xdr:rowOff>
    </xdr:from>
    <xdr:to>
      <xdr:col>11</xdr:col>
      <xdr:colOff>60325</xdr:colOff>
      <xdr:row>37</xdr:row>
      <xdr:rowOff>146050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156227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162577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31750</xdr:rowOff>
    </xdr:from>
    <xdr:to>
      <xdr:col>20</xdr:col>
      <xdr:colOff>38100</xdr:colOff>
      <xdr:row>37</xdr:row>
      <xdr:rowOff>133350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118127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6350</xdr:rowOff>
    </xdr:from>
    <xdr:to>
      <xdr:col>15</xdr:col>
      <xdr:colOff>149225</xdr:colOff>
      <xdr:row>37</xdr:row>
      <xdr:rowOff>107950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44450</xdr:rowOff>
    </xdr:from>
    <xdr:to>
      <xdr:col>11</xdr:col>
      <xdr:colOff>60325</xdr:colOff>
      <xdr:row>37</xdr:row>
      <xdr:rowOff>146050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130827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127000</xdr:rowOff>
    </xdr:from>
    <xdr:to>
      <xdr:col>6</xdr:col>
      <xdr:colOff>171450</xdr:colOff>
      <xdr:row>37</xdr:row>
      <xdr:rowOff>57150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9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物件費は、対前年度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％悪化し、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15.2</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％となった。類似団体と比較して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％、愛知県平均と比較して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％それぞれ下回っている。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他団体と比べてやや良好な水準ではあるものの、公共施設の老朽化が、今後の財政運営に大きな影響を及ぼすことが見込まれることから、長期的な視点を持ち、ファシリティマネジメントの取り組みなど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22</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108200"/>
          <a:ext cx="0" cy="1733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41927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69850</xdr:rowOff>
    </xdr:from>
    <xdr:to>
      <xdr:col>82</xdr:col>
      <xdr:colOff>196850</xdr:colOff>
      <xdr:row>22</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69850</xdr:rowOff>
    </xdr:from>
    <xdr:to>
      <xdr:col>82</xdr:col>
      <xdr:colOff>107950</xdr:colOff>
      <xdr:row>16</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13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29227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4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57150</xdr:rowOff>
    </xdr:from>
    <xdr:to>
      <xdr:col>82</xdr:col>
      <xdr:colOff>158750</xdr:colOff>
      <xdr:row>17</xdr:row>
      <xdr:rowOff>158750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69850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94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133350</xdr:rowOff>
    </xdr:from>
    <xdr:to>
      <xdr:col>78</xdr:col>
      <xdr:colOff>120650</xdr:colOff>
      <xdr:row>17</xdr:row>
      <xdr:rowOff>63500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48277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50800</xdr:rowOff>
    </xdr:from>
    <xdr:to>
      <xdr:col>73</xdr:col>
      <xdr:colOff>180975</xdr:colOff>
      <xdr:row>16</xdr:row>
      <xdr:rowOff>107950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94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133350</xdr:rowOff>
    </xdr:from>
    <xdr:to>
      <xdr:col>74</xdr:col>
      <xdr:colOff>31750</xdr:colOff>
      <xdr:row>17</xdr:row>
      <xdr:rowOff>63500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48277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107950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55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133350</xdr:rowOff>
    </xdr:from>
    <xdr:to>
      <xdr:col>69</xdr:col>
      <xdr:colOff>142875</xdr:colOff>
      <xdr:row>17</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6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19050</xdr:rowOff>
    </xdr:from>
    <xdr:to>
      <xdr:col>65</xdr:col>
      <xdr:colOff>53975</xdr:colOff>
      <xdr:row>16</xdr:row>
      <xdr:rowOff>120650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6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105427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84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57150</xdr:rowOff>
    </xdr:from>
    <xdr:to>
      <xdr:col>69</xdr:col>
      <xdr:colOff>142875</xdr:colOff>
      <xdr:row>16</xdr:row>
      <xdr:rowOff>158750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0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56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扶助費は、前年度から</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％悪化し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13.0</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％となった。類似団体と比較して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％上回っており、障害福祉サービス費の増加や、幼児教育・保育の無償化に伴う私立幼稚園助成費の増加などにより、上昇傾向にあると分析する。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児童福祉や障害者福祉関連経費は、国の施策に連動する部分が大きいものの、市単独扶助費の増が歳出を押し上げる要因の一つとなっているため、事業の統廃合など、あらゆる角度から見直しを行い、上昇傾向に歯止めをかける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62</xdr:row>
      <xdr:rowOff>29028</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587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1105</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29028</xdr:rowOff>
    </xdr:from>
    <xdr:to>
      <xdr:col>24</xdr:col>
      <xdr:colOff>114300</xdr:colOff>
      <xdr:row>62</xdr:row>
      <xdr:rowOff>29028</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12700</xdr:rowOff>
    </xdr:from>
    <xdr:to>
      <xdr:col>24</xdr:col>
      <xdr:colOff>25400</xdr:colOff>
      <xdr:row>60</xdr:row>
      <xdr:rowOff>45357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10299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166205</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149678</xdr:rowOff>
    </xdr:from>
    <xdr:to>
      <xdr:col>24</xdr:col>
      <xdr:colOff>76200</xdr:colOff>
      <xdr:row>58</xdr:row>
      <xdr:rowOff>79828</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12700</xdr:rowOff>
    </xdr:from>
    <xdr:to>
      <xdr:col>19</xdr:col>
      <xdr:colOff>187325</xdr:colOff>
      <xdr:row>60</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10299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159657</xdr:rowOff>
    </xdr:from>
    <xdr:to>
      <xdr:col>15</xdr:col>
      <xdr:colOff>98425</xdr:colOff>
      <xdr:row>60</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101037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157843</xdr:rowOff>
    </xdr:from>
    <xdr:to>
      <xdr:col>15</xdr:col>
      <xdr:colOff>149225</xdr:colOff>
      <xdr:row>57</xdr:row>
      <xdr:rowOff>87993</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98170</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58</xdr:row>
      <xdr:rowOff>159657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9078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147155</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166007</xdr:rowOff>
    </xdr:from>
    <xdr:to>
      <xdr:col>24</xdr:col>
      <xdr:colOff>76200</xdr:colOff>
      <xdr:row>60</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138084</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1025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133350</xdr:rowOff>
    </xdr:from>
    <xdr:to>
      <xdr:col>20</xdr:col>
      <xdr:colOff>38100</xdr:colOff>
      <xdr:row>60</xdr:row>
      <xdr:rowOff>63500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133350</xdr:rowOff>
    </xdr:from>
    <xdr:to>
      <xdr:col>15</xdr:col>
      <xdr:colOff>149225</xdr:colOff>
      <xdr:row>60</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48277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108857</xdr:rowOff>
    </xdr:from>
    <xdr:to>
      <xdr:col>11</xdr:col>
      <xdr:colOff>60325</xdr:colOff>
      <xdr:row>59</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23784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その他は、前年度から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％改善し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8.1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％となった。類似団体と比較して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％、愛知県平均と比較して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それぞれ下回っている。前年度に比べ改善した主な要因としては、下水道事業会計が地方公営企業法を適用したことによる公共下水道事業特別会計及び農業集落排水事業特別会計への繰出金の皆減などがあげられ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や愛知県の平均値と比べて良好な水準ではあるが、引き続き事業全体の経費削減や、特別会計における独立採算の原則に立ち返った料金制度の見直しなどによる健全化を図り、税収を主な財源とする普通会計の負担を減らすよう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104140</xdr:rowOff>
    </xdr:from>
    <xdr:to>
      <xdr:col>82</xdr:col>
      <xdr:colOff>107950</xdr:colOff>
      <xdr:row>61</xdr:row>
      <xdr:rowOff>115570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1954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19067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6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104140</xdr:rowOff>
    </xdr:from>
    <xdr:to>
      <xdr:col>82</xdr:col>
      <xdr:colOff>196850</xdr:colOff>
      <xdr:row>52</xdr:row>
      <xdr:rowOff>104140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19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104140</xdr:rowOff>
    </xdr:from>
    <xdr:to>
      <xdr:col>82</xdr:col>
      <xdr:colOff>107950</xdr:colOff>
      <xdr:row>53</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01954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115570</xdr:rowOff>
    </xdr:from>
    <xdr:to>
      <xdr:col>78</xdr:col>
      <xdr:colOff>69850</xdr:colOff>
      <xdr:row>53</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202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115570</xdr:rowOff>
    </xdr:from>
    <xdr:to>
      <xdr:col>73</xdr:col>
      <xdr:colOff>180975</xdr:colOff>
      <xdr:row>54</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202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140970</xdr:rowOff>
    </xdr:from>
    <xdr:to>
      <xdr:col>74</xdr:col>
      <xdr:colOff>31750</xdr:colOff>
      <xdr:row>58</xdr:row>
      <xdr:rowOff>71120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55897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20320</xdr:rowOff>
    </xdr:from>
    <xdr:to>
      <xdr:col>69</xdr:col>
      <xdr:colOff>92075</xdr:colOff>
      <xdr:row>54</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278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80010</xdr:rowOff>
    </xdr:from>
    <xdr:to>
      <xdr:col>69</xdr:col>
      <xdr:colOff>142875</xdr:colOff>
      <xdr:row>58</xdr:row>
      <xdr:rowOff>10160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166387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53340</xdr:rowOff>
    </xdr:from>
    <xdr:to>
      <xdr:col>82</xdr:col>
      <xdr:colOff>158750</xdr:colOff>
      <xdr:row>52</xdr:row>
      <xdr:rowOff>154940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896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133367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64770</xdr:rowOff>
    </xdr:from>
    <xdr:to>
      <xdr:col>78</xdr:col>
      <xdr:colOff>120650</xdr:colOff>
      <xdr:row>53</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5097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92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64770</xdr:rowOff>
    </xdr:from>
    <xdr:to>
      <xdr:col>74</xdr:col>
      <xdr:colOff>31750</xdr:colOff>
      <xdr:row>53</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5097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0</xdr:rowOff>
    </xdr:from>
    <xdr:to>
      <xdr:col>69</xdr:col>
      <xdr:colOff>142875</xdr:colOff>
      <xdr:row>54</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140970</xdr:rowOff>
    </xdr:from>
    <xdr:to>
      <xdr:col>65</xdr:col>
      <xdr:colOff>53975</xdr:colOff>
      <xdr:row>54</xdr:row>
      <xdr:rowOff>71120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81297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補助費等は、対前年度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％悪化し、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15.1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類似団体、全国平均、愛知県平均すべてと比較して上回っている。前年度に比べ悪化した要因としては、下水道事業会計が地方公営企業法を適用したことによる下水道事業会計繰出金の皆増などがあげられ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引き続き行政経営改革アクションプランに基づく、市単独補助金の見直しや廃止、減額に取り組むとともに、サンセット方式による事業終期を踏まえた計画を行うように努める。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37193</xdr:rowOff>
    </xdr:from>
    <xdr:to>
      <xdr:col>82</xdr:col>
      <xdr:colOff>107950</xdr:colOff>
      <xdr:row>41</xdr:row>
      <xdr:rowOff>102507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95043"/>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74584</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7104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102507</xdr:rowOff>
    </xdr:from>
    <xdr:to>
      <xdr:col>82</xdr:col>
      <xdr:colOff>196850</xdr:colOff>
      <xdr:row>41</xdr:row>
      <xdr:rowOff>102507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7131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123570</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37193</xdr:rowOff>
    </xdr:from>
    <xdr:to>
      <xdr:col>82</xdr:col>
      <xdr:colOff>196850</xdr:colOff>
      <xdr:row>33</xdr:row>
      <xdr:rowOff>37193</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140607</xdr:rowOff>
    </xdr:from>
    <xdr:to>
      <xdr:col>82</xdr:col>
      <xdr:colOff>107950</xdr:colOff>
      <xdr:row>40</xdr:row>
      <xdr:rowOff>56243</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6827157"/>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54627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107950</xdr:rowOff>
    </xdr:from>
    <xdr:to>
      <xdr:col>78</xdr:col>
      <xdr:colOff>69850</xdr:colOff>
      <xdr:row>39</xdr:row>
      <xdr:rowOff>140607</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6794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133350</xdr:rowOff>
    </xdr:from>
    <xdr:to>
      <xdr:col>78</xdr:col>
      <xdr:colOff>120650</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107950</xdr:rowOff>
    </xdr:from>
    <xdr:to>
      <xdr:col>73</xdr:col>
      <xdr:colOff>180975</xdr:colOff>
      <xdr:row>40</xdr:row>
      <xdr:rowOff>1815</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6794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100693</xdr:rowOff>
    </xdr:from>
    <xdr:to>
      <xdr:col>74</xdr:col>
      <xdr:colOff>31750</xdr:colOff>
      <xdr:row>36</xdr:row>
      <xdr:rowOff>30843</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41020</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170543</xdr:rowOff>
    </xdr:from>
    <xdr:to>
      <xdr:col>69</xdr:col>
      <xdr:colOff>92075</xdr:colOff>
      <xdr:row>40</xdr:row>
      <xdr:rowOff>1815</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a:off x="13004800" y="6685643"/>
          <a:ext cx="8890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111578</xdr:rowOff>
    </xdr:from>
    <xdr:to>
      <xdr:col>69</xdr:col>
      <xdr:colOff>142875</xdr:colOff>
      <xdr:row>36</xdr:row>
      <xdr:rowOff>41728</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51905</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5443</xdr:rowOff>
    </xdr:from>
    <xdr:to>
      <xdr:col>82</xdr:col>
      <xdr:colOff>158750</xdr:colOff>
      <xdr:row>40</xdr:row>
      <xdr:rowOff>107043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8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148970</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83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89807</xdr:rowOff>
    </xdr:from>
    <xdr:to>
      <xdr:col>78</xdr:col>
      <xdr:colOff>120650</xdr:colOff>
      <xdr:row>40</xdr:row>
      <xdr:rowOff>19957</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77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4734</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86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57150</xdr:rowOff>
    </xdr:from>
    <xdr:to>
      <xdr:col>74</xdr:col>
      <xdr:colOff>31750</xdr:colOff>
      <xdr:row>39</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143527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122465</xdr:rowOff>
    </xdr:from>
    <xdr:to>
      <xdr:col>69</xdr:col>
      <xdr:colOff>142875</xdr:colOff>
      <xdr:row>40</xdr:row>
      <xdr:rowOff>52615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80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37392</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895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119743</xdr:rowOff>
    </xdr:from>
    <xdr:to>
      <xdr:col>65</xdr:col>
      <xdr:colOff>53975</xdr:colOff>
      <xdr:row>39</xdr:row>
      <xdr:rowOff>49893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34670</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公債費は、対前年度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％改善し、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％となった。類似団体と比較しても</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2.1</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％下回っており、過去からの新規借入の抑制や繰上償還の成果が出ていると分析する。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愛知県平均と比較して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上回っているため、今後は新型コロナウイルス感染症拡大の影響などによる財源確保のための臨時財政対策債の発行などにより、一時的に増加に転じる時期はあるものの、年間借入額の目安を設定し、借入抑制などによる地方債残高の減少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146050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466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104139</xdr:rowOff>
    </xdr:from>
    <xdr:to>
      <xdr:col>24</xdr:col>
      <xdr:colOff>25400</xdr:colOff>
      <xdr:row>76</xdr:row>
      <xdr:rowOff>149861</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134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127000</xdr:rowOff>
    </xdr:from>
    <xdr:to>
      <xdr:col>19</xdr:col>
      <xdr:colOff>187325</xdr:colOff>
      <xdr:row>76</xdr:row>
      <xdr:rowOff>149861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098800" y="131572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72389</xdr:rowOff>
    </xdr:from>
    <xdr:to>
      <xdr:col>20</xdr:col>
      <xdr:colOff>38100</xdr:colOff>
      <xdr:row>78</xdr:row>
      <xdr:rowOff>2539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77</xdr:row>
      <xdr:rowOff>24130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15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102870</xdr:rowOff>
    </xdr:from>
    <xdr:to>
      <xdr:col>15</xdr:col>
      <xdr:colOff>149225</xdr:colOff>
      <xdr:row>78</xdr:row>
      <xdr:rowOff>33020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24130</xdr:rowOff>
    </xdr:from>
    <xdr:to>
      <xdr:col>11</xdr:col>
      <xdr:colOff>9525</xdr:colOff>
      <xdr:row>77</xdr:row>
      <xdr:rowOff>46989</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22578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69867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76200</xdr:rowOff>
    </xdr:from>
    <xdr:to>
      <xdr:col>15</xdr:col>
      <xdr:colOff>149225</xdr:colOff>
      <xdr:row>77</xdr:row>
      <xdr:rowOff>6350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16527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144780</xdr:rowOff>
    </xdr:from>
    <xdr:to>
      <xdr:col>11</xdr:col>
      <xdr:colOff>60325</xdr:colOff>
      <xdr:row>77</xdr:row>
      <xdr:rowOff>74930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公債費以外は、対前年度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％改善し、</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75.4</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％となった。類似団体と比較して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％上回っているものの、愛知県平均と比較して</a:t>
          </a:r>
          <a:r>
            <a:rPr kumimoji="1" lang="en-US" altLang="ja-JP" sz="115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％下回っている。</a:t>
          </a:r>
        </a:p>
        <a:p>
          <a:r>
            <a:rPr kumimoji="1" lang="ja-JP" altLang="en-US" sz="1150">
              <a:solidFill>
                <a:sysClr val="windowText" lastClr="000000"/>
              </a:solidFill>
              <a:latin typeface="ＭＳ Ｐゴシック" panose="020B0600070205080204" pitchFamily="50" charset="-128"/>
              <a:ea typeface="ＭＳ Ｐゴシック" panose="020B0600070205080204" pitchFamily="50" charset="-128"/>
            </a:rPr>
            <a:t>　定員適正化計画に基づく、人員配置の適正化により、職員給与費の増加抑制を図っているものの、扶助費では、障害福祉サービス費の増加などにより、近年上昇傾向にある。事業の統廃合など、事務事業の選択と集中を行い、経費の抑制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82</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503404"/>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151655</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403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8128</xdr:rowOff>
    </xdr:from>
    <xdr:to>
      <xdr:col>82</xdr:col>
      <xdr:colOff>196850</xdr:colOff>
      <xdr:row>82</xdr:row>
      <xdr:rowOff>8128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4067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163576</xdr:rowOff>
    </xdr:from>
    <xdr:to>
      <xdr:col>82</xdr:col>
      <xdr:colOff>107950</xdr:colOff>
      <xdr:row>79</xdr:row>
      <xdr:rowOff>19558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5671800" y="1353667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163592</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93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136144</xdr:rowOff>
    </xdr:from>
    <xdr:to>
      <xdr:col>78</xdr:col>
      <xdr:colOff>69850</xdr:colOff>
      <xdr:row>79</xdr:row>
      <xdr:rowOff>19558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35092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136144</xdr:rowOff>
    </xdr:from>
    <xdr:to>
      <xdr:col>73</xdr:col>
      <xdr:colOff>180975</xdr:colOff>
      <xdr:row>79</xdr:row>
      <xdr:rowOff>83565</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5092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79</xdr:row>
      <xdr:rowOff>83565</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98932"/>
          <a:ext cx="889000" cy="32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83058</xdr:rowOff>
    </xdr:from>
    <xdr:to>
      <xdr:col>69</xdr:col>
      <xdr:colOff>142875</xdr:colOff>
      <xdr:row>78</xdr:row>
      <xdr:rowOff>13208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23385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112776</xdr:rowOff>
    </xdr:from>
    <xdr:to>
      <xdr:col>82</xdr:col>
      <xdr:colOff>158750</xdr:colOff>
      <xdr:row>79</xdr:row>
      <xdr:rowOff>42926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84853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140208</xdr:rowOff>
    </xdr:from>
    <xdr:to>
      <xdr:col>78</xdr:col>
      <xdr:colOff>120650</xdr:colOff>
      <xdr:row>79</xdr:row>
      <xdr:rowOff>70358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55135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32765</xdr:rowOff>
    </xdr:from>
    <xdr:to>
      <xdr:col>69</xdr:col>
      <xdr:colOff>142875</xdr:colOff>
      <xdr:row>79</xdr:row>
      <xdr:rowOff>134365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119142</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66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79939</xdr:rowOff>
    </xdr:from>
    <xdr:to>
      <xdr:col>29</xdr:col>
      <xdr:colOff>127000</xdr:colOff>
      <xdr:row>18</xdr:row>
      <xdr:rowOff>150759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4964"/>
          <a:ext cx="0" cy="1099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160936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2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150759</xdr:rowOff>
    </xdr:from>
    <xdr:to>
      <xdr:col>30</xdr:col>
      <xdr:colOff>25400</xdr:colOff>
      <xdr:row>18</xdr:row>
      <xdr:rowOff>150759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284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166316</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8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79939</xdr:rowOff>
    </xdr:from>
    <xdr:to>
      <xdr:col>30</xdr:col>
      <xdr:colOff>25400</xdr:colOff>
      <xdr:row>12</xdr:row>
      <xdr:rowOff>79939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4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150759</xdr:rowOff>
    </xdr:from>
    <xdr:to>
      <xdr:col>29</xdr:col>
      <xdr:colOff>127000</xdr:colOff>
      <xdr:row>19</xdr:row>
      <xdr:rowOff>40985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284484"/>
          <a:ext cx="647700" cy="61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105010</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529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88483</xdr:rowOff>
    </xdr:from>
    <xdr:to>
      <xdr:col>29</xdr:col>
      <xdr:colOff>177800</xdr:colOff>
      <xdr:row>16</xdr:row>
      <xdr:rowOff>18633</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0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40985</xdr:rowOff>
    </xdr:from>
    <xdr:to>
      <xdr:col>26</xdr:col>
      <xdr:colOff>50800</xdr:colOff>
      <xdr:row>19</xdr:row>
      <xdr:rowOff>107417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46160"/>
          <a:ext cx="698500" cy="66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130592</xdr:rowOff>
    </xdr:from>
    <xdr:to>
      <xdr:col>26</xdr:col>
      <xdr:colOff>101600</xdr:colOff>
      <xdr:row>16</xdr:row>
      <xdr:rowOff>60742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749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70919</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1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107417</xdr:rowOff>
    </xdr:from>
    <xdr:to>
      <xdr:col>22</xdr:col>
      <xdr:colOff>114300</xdr:colOff>
      <xdr:row>19</xdr:row>
      <xdr:rowOff>136357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412592"/>
          <a:ext cx="698500" cy="28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143942</xdr:rowOff>
    </xdr:from>
    <xdr:to>
      <xdr:col>22</xdr:col>
      <xdr:colOff>165100</xdr:colOff>
      <xdr:row>16</xdr:row>
      <xdr:rowOff>74092</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63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84269</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53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115738</xdr:rowOff>
    </xdr:from>
    <xdr:to>
      <xdr:col>18</xdr:col>
      <xdr:colOff>177800</xdr:colOff>
      <xdr:row>19</xdr:row>
      <xdr:rowOff>136357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3420913"/>
          <a:ext cx="698500" cy="20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10759</xdr:rowOff>
    </xdr:from>
    <xdr:to>
      <xdr:col>19</xdr:col>
      <xdr:colOff>38100</xdr:colOff>
      <xdr:row>16</xdr:row>
      <xdr:rowOff>112359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122536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570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164379</xdr:rowOff>
    </xdr:from>
    <xdr:to>
      <xdr:col>15</xdr:col>
      <xdr:colOff>101600</xdr:colOff>
      <xdr:row>16</xdr:row>
      <xdr:rowOff>94529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78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104706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55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99959</xdr:rowOff>
    </xdr:from>
    <xdr:to>
      <xdr:col>29</xdr:col>
      <xdr:colOff>177800</xdr:colOff>
      <xdr:row>19</xdr:row>
      <xdr:rowOff>30109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33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8536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14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161635</xdr:rowOff>
    </xdr:from>
    <xdr:to>
      <xdr:col>26</xdr:col>
      <xdr:colOff>101600</xdr:colOff>
      <xdr:row>19</xdr:row>
      <xdr:rowOff>91785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95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76562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81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56617</xdr:rowOff>
    </xdr:from>
    <xdr:to>
      <xdr:col>22</xdr:col>
      <xdr:colOff>165100</xdr:colOff>
      <xdr:row>19</xdr:row>
      <xdr:rowOff>158217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6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142994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4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85557</xdr:rowOff>
    </xdr:from>
    <xdr:to>
      <xdr:col>19</xdr:col>
      <xdr:colOff>38100</xdr:colOff>
      <xdr:row>20</xdr:row>
      <xdr:rowOff>15707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90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484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77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64938</xdr:rowOff>
    </xdr:from>
    <xdr:to>
      <xdr:col>15</xdr:col>
      <xdr:colOff>101600</xdr:colOff>
      <xdr:row>19</xdr:row>
      <xdr:rowOff>166538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0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151315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56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226022</xdr:rowOff>
    </xdr:from>
    <xdr:to>
      <xdr:col>29</xdr:col>
      <xdr:colOff>127000</xdr:colOff>
      <xdr:row>37</xdr:row>
      <xdr:rowOff>203276</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50572"/>
          <a:ext cx="0" cy="117740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213453</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3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203276</xdr:rowOff>
    </xdr:from>
    <xdr:to>
      <xdr:col>30</xdr:col>
      <xdr:colOff>25400</xdr:colOff>
      <xdr:row>37</xdr:row>
      <xdr:rowOff>203276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2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140949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9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226022</xdr:rowOff>
    </xdr:from>
    <xdr:to>
      <xdr:col>30</xdr:col>
      <xdr:colOff>25400</xdr:colOff>
      <xdr:row>33</xdr:row>
      <xdr:rowOff>226022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50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191008</xdr:rowOff>
    </xdr:from>
    <xdr:to>
      <xdr:col>29</xdr:col>
      <xdr:colOff>127000</xdr:colOff>
      <xdr:row>37</xdr:row>
      <xdr:rowOff>203276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315708"/>
          <a:ext cx="647700" cy="1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4678</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61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159601</xdr:rowOff>
    </xdr:from>
    <xdr:to>
      <xdr:col>29</xdr:col>
      <xdr:colOff>177800</xdr:colOff>
      <xdr:row>35</xdr:row>
      <xdr:rowOff>261201</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156375</xdr:rowOff>
    </xdr:from>
    <xdr:to>
      <xdr:col>26</xdr:col>
      <xdr:colOff>50800</xdr:colOff>
      <xdr:row>37</xdr:row>
      <xdr:rowOff>191008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4305300" y="7281075"/>
          <a:ext cx="698500" cy="3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171412</xdr:rowOff>
    </xdr:from>
    <xdr:to>
      <xdr:col>26</xdr:col>
      <xdr:colOff>101600</xdr:colOff>
      <xdr:row>35</xdr:row>
      <xdr:rowOff>273012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283189</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550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41618</xdr:rowOff>
    </xdr:from>
    <xdr:to>
      <xdr:col>22</xdr:col>
      <xdr:colOff>114300</xdr:colOff>
      <xdr:row>37</xdr:row>
      <xdr:rowOff>156375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66318"/>
          <a:ext cx="698500" cy="114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122072</xdr:rowOff>
    </xdr:from>
    <xdr:to>
      <xdr:col>22</xdr:col>
      <xdr:colOff>165100</xdr:colOff>
      <xdr:row>35</xdr:row>
      <xdr:rowOff>223672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233849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150737</xdr:rowOff>
    </xdr:from>
    <xdr:to>
      <xdr:col>18</xdr:col>
      <xdr:colOff>177800</xdr:colOff>
      <xdr:row>37</xdr:row>
      <xdr:rowOff>41618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03987"/>
          <a:ext cx="698500" cy="623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110413</xdr:rowOff>
    </xdr:from>
    <xdr:to>
      <xdr:col>19</xdr:col>
      <xdr:colOff>38100</xdr:colOff>
      <xdr:row>35</xdr:row>
      <xdr:rowOff>212013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2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222190</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48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96050</xdr:rowOff>
    </xdr:from>
    <xdr:to>
      <xdr:col>15</xdr:col>
      <xdr:colOff>101600</xdr:colOff>
      <xdr:row>35</xdr:row>
      <xdr:rowOff>197650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706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207827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4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152476</xdr:rowOff>
    </xdr:from>
    <xdr:to>
      <xdr:col>29</xdr:col>
      <xdr:colOff>177800</xdr:colOff>
      <xdr:row>37</xdr:row>
      <xdr:rowOff>254076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277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61053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18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140208</xdr:rowOff>
    </xdr:from>
    <xdr:to>
      <xdr:col>26</xdr:col>
      <xdr:colOff>101600</xdr:colOff>
      <xdr:row>37</xdr:row>
      <xdr:rowOff>241808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64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226585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5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105575</xdr:rowOff>
    </xdr:from>
    <xdr:to>
      <xdr:col>22</xdr:col>
      <xdr:colOff>165100</xdr:colOff>
      <xdr:row>37</xdr:row>
      <xdr:rowOff>207175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30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191952</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1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162268</xdr:rowOff>
    </xdr:from>
    <xdr:to>
      <xdr:col>19</xdr:col>
      <xdr:colOff>38100</xdr:colOff>
      <xdr:row>37</xdr:row>
      <xdr:rowOff>92418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155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77195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0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99937</xdr:rowOff>
    </xdr:from>
    <xdr:to>
      <xdr:col>15</xdr:col>
      <xdr:colOff>101600</xdr:colOff>
      <xdr:row>37</xdr:row>
      <xdr:rowOff>30087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531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14864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3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186,802
179,985
161.14
67,616,106
64,116,718
3,209,277
38,757,056
41,249,079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57785</xdr:rowOff>
    </xdr:from>
    <xdr:to>
      <xdr:col>24</xdr:col>
      <xdr:colOff>62865</xdr:colOff>
      <xdr:row>38</xdr:row>
      <xdr:rowOff>66472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72735"/>
          <a:ext cx="1270" cy="1208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70299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66472</xdr:rowOff>
    </xdr:from>
    <xdr:to>
      <xdr:col>24</xdr:col>
      <xdr:colOff>152400</xdr:colOff>
      <xdr:row>38</xdr:row>
      <xdr:rowOff>66472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1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4462</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4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57785</xdr:rowOff>
    </xdr:from>
    <xdr:to>
      <xdr:col>24</xdr:col>
      <xdr:colOff>152400</xdr:colOff>
      <xdr:row>31</xdr:row>
      <xdr:rowOff>57785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7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34353</xdr:rowOff>
    </xdr:from>
    <xdr:to>
      <xdr:col>24</xdr:col>
      <xdr:colOff>63500</xdr:colOff>
      <xdr:row>36</xdr:row>
      <xdr:rowOff>34430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6553"/>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125341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102464</xdr:rowOff>
    </xdr:from>
    <xdr:to>
      <xdr:col>24</xdr:col>
      <xdr:colOff>114300</xdr:colOff>
      <xdr:row>35</xdr:row>
      <xdr:rowOff>32614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34430</xdr:rowOff>
    </xdr:from>
    <xdr:to>
      <xdr:col>19</xdr:col>
      <xdr:colOff>177800</xdr:colOff>
      <xdr:row>36</xdr:row>
      <xdr:rowOff>56490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6630"/>
          <a:ext cx="889000" cy="22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99949</xdr:rowOff>
    </xdr:from>
    <xdr:to>
      <xdr:col>20</xdr:col>
      <xdr:colOff>38100</xdr:colOff>
      <xdr:row>35</xdr:row>
      <xdr:rowOff>30099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46626</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04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56490</xdr:rowOff>
    </xdr:from>
    <xdr:to>
      <xdr:col>15</xdr:col>
      <xdr:colOff>50800</xdr:colOff>
      <xdr:row>36</xdr:row>
      <xdr:rowOff>84950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28690"/>
          <a:ext cx="889000" cy="2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111722</xdr:rowOff>
    </xdr:from>
    <xdr:to>
      <xdr:col>15</xdr:col>
      <xdr:colOff>101600</xdr:colOff>
      <xdr:row>35</xdr:row>
      <xdr:rowOff>41872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41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58399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45974</xdr:rowOff>
    </xdr:from>
    <xdr:to>
      <xdr:col>10</xdr:col>
      <xdr:colOff>114300</xdr:colOff>
      <xdr:row>36</xdr:row>
      <xdr:rowOff>84950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18174"/>
          <a:ext cx="8890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122314</xdr:rowOff>
    </xdr:from>
    <xdr:to>
      <xdr:col>10</xdr:col>
      <xdr:colOff>165100</xdr:colOff>
      <xdr:row>35</xdr:row>
      <xdr:rowOff>52464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68991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2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146507</xdr:rowOff>
    </xdr:from>
    <xdr:to>
      <xdr:col>6</xdr:col>
      <xdr:colOff>38100</xdr:colOff>
      <xdr:row>35</xdr:row>
      <xdr:rowOff>76657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93184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51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155003</xdr:rowOff>
    </xdr:from>
    <xdr:to>
      <xdr:col>24</xdr:col>
      <xdr:colOff>114300</xdr:colOff>
      <xdr:row>36</xdr:row>
      <xdr:rowOff>85153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133430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155080</xdr:rowOff>
    </xdr:from>
    <xdr:to>
      <xdr:col>20</xdr:col>
      <xdr:colOff>38100</xdr:colOff>
      <xdr:row>36</xdr:row>
      <xdr:rowOff>85230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76357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4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5690</xdr:rowOff>
    </xdr:from>
    <xdr:to>
      <xdr:col>15</xdr:col>
      <xdr:colOff>101600</xdr:colOff>
      <xdr:row>36</xdr:row>
      <xdr:rowOff>107290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7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98417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7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34150</xdr:rowOff>
    </xdr:from>
    <xdr:to>
      <xdr:col>10</xdr:col>
      <xdr:colOff>165100</xdr:colOff>
      <xdr:row>36</xdr:row>
      <xdr:rowOff>135750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126877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9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166624</xdr:rowOff>
    </xdr:from>
    <xdr:to>
      <xdr:col>6</xdr:col>
      <xdr:colOff>38100</xdr:colOff>
      <xdr:row>36</xdr:row>
      <xdr:rowOff>96774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87901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6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102743</xdr:rowOff>
    </xdr:from>
    <xdr:to>
      <xdr:col>24</xdr:col>
      <xdr:colOff>62865</xdr:colOff>
      <xdr:row>59</xdr:row>
      <xdr:rowOff>132576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846693"/>
          <a:ext cx="1270" cy="140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136403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2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132576</xdr:rowOff>
    </xdr:from>
    <xdr:to>
      <xdr:col>24</xdr:col>
      <xdr:colOff>152400</xdr:colOff>
      <xdr:row>59</xdr:row>
      <xdr:rowOff>132576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24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49420</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621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102743</xdr:rowOff>
    </xdr:from>
    <xdr:to>
      <xdr:col>24</xdr:col>
      <xdr:colOff>152400</xdr:colOff>
      <xdr:row>51</xdr:row>
      <xdr:rowOff>102743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84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157493</xdr:rowOff>
    </xdr:from>
    <xdr:to>
      <xdr:col>24</xdr:col>
      <xdr:colOff>63500</xdr:colOff>
      <xdr:row>57</xdr:row>
      <xdr:rowOff>95276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58693"/>
          <a:ext cx="838200" cy="10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96080</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54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73203</xdr:rowOff>
    </xdr:from>
    <xdr:to>
      <xdr:col>24</xdr:col>
      <xdr:colOff>114300</xdr:colOff>
      <xdr:row>56</xdr:row>
      <xdr:rowOff>3353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95276</xdr:rowOff>
    </xdr:from>
    <xdr:to>
      <xdr:col>19</xdr:col>
      <xdr:colOff>177800</xdr:colOff>
      <xdr:row>57</xdr:row>
      <xdr:rowOff>149530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67926"/>
          <a:ext cx="889000" cy="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66192</xdr:rowOff>
    </xdr:from>
    <xdr:to>
      <xdr:col>20</xdr:col>
      <xdr:colOff>38100</xdr:colOff>
      <xdr:row>56</xdr:row>
      <xdr:rowOff>167792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6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12869</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149530</xdr:rowOff>
    </xdr:from>
    <xdr:to>
      <xdr:col>15</xdr:col>
      <xdr:colOff>50800</xdr:colOff>
      <xdr:row>57</xdr:row>
      <xdr:rowOff>167894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2180"/>
          <a:ext cx="889000" cy="1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66649</xdr:rowOff>
    </xdr:from>
    <xdr:to>
      <xdr:col>15</xdr:col>
      <xdr:colOff>101600</xdr:colOff>
      <xdr:row>56</xdr:row>
      <xdr:rowOff>168249</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6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13326</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167894</xdr:rowOff>
    </xdr:from>
    <xdr:to>
      <xdr:col>10</xdr:col>
      <xdr:colOff>114300</xdr:colOff>
      <xdr:row>58</xdr:row>
      <xdr:rowOff>22961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40544"/>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71831</xdr:rowOff>
    </xdr:from>
    <xdr:to>
      <xdr:col>10</xdr:col>
      <xdr:colOff>165100</xdr:colOff>
      <xdr:row>57</xdr:row>
      <xdr:rowOff>1981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7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18508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48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94538</xdr:rowOff>
    </xdr:from>
    <xdr:to>
      <xdr:col>6</xdr:col>
      <xdr:colOff>38100</xdr:colOff>
      <xdr:row>57</xdr:row>
      <xdr:rowOff>24688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695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41215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106693</xdr:rowOff>
    </xdr:from>
    <xdr:to>
      <xdr:col>24</xdr:col>
      <xdr:colOff>114300</xdr:colOff>
      <xdr:row>57</xdr:row>
      <xdr:rowOff>36843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85120</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8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44476</xdr:rowOff>
    </xdr:from>
    <xdr:to>
      <xdr:col>20</xdr:col>
      <xdr:colOff>38100</xdr:colOff>
      <xdr:row>57</xdr:row>
      <xdr:rowOff>146076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137203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98730</xdr:rowOff>
    </xdr:from>
    <xdr:to>
      <xdr:col>15</xdr:col>
      <xdr:colOff>101600</xdr:colOff>
      <xdr:row>58</xdr:row>
      <xdr:rowOff>28880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20007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117094</xdr:rowOff>
    </xdr:from>
    <xdr:to>
      <xdr:col>10</xdr:col>
      <xdr:colOff>165100</xdr:colOff>
      <xdr:row>58</xdr:row>
      <xdr:rowOff>47244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8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38371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8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143611</xdr:rowOff>
    </xdr:from>
    <xdr:to>
      <xdr:col>6</xdr:col>
      <xdr:colOff>38100</xdr:colOff>
      <xdr:row>58</xdr:row>
      <xdr:rowOff>73761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64888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08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69</xdr:row>
      <xdr:rowOff>92727</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47307</xdr:rowOff>
    </xdr:from>
    <xdr:to>
      <xdr:col>24</xdr:col>
      <xdr:colOff>62865</xdr:colOff>
      <xdr:row>78</xdr:row>
      <xdr:rowOff>22733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20257"/>
          <a:ext cx="1270" cy="117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26560</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39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22733</xdr:rowOff>
    </xdr:from>
    <xdr:to>
      <xdr:col>24</xdr:col>
      <xdr:colOff>152400</xdr:colOff>
      <xdr:row>78</xdr:row>
      <xdr:rowOff>22733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39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165434</xdr:rowOff>
    </xdr:from>
    <xdr:ext cx="469744"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47307</xdr:rowOff>
    </xdr:from>
    <xdr:to>
      <xdr:col>24</xdr:col>
      <xdr:colOff>152400</xdr:colOff>
      <xdr:row>71</xdr:row>
      <xdr:rowOff>47307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2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97219</xdr:rowOff>
    </xdr:from>
    <xdr:to>
      <xdr:col>24</xdr:col>
      <xdr:colOff>63500</xdr:colOff>
      <xdr:row>72</xdr:row>
      <xdr:rowOff>137223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441619"/>
          <a:ext cx="83820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42943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730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64516</xdr:rowOff>
    </xdr:from>
    <xdr:to>
      <xdr:col>24</xdr:col>
      <xdr:colOff>114300</xdr:colOff>
      <xdr:row>74</xdr:row>
      <xdr:rowOff>166116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7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137223</xdr:rowOff>
    </xdr:from>
    <xdr:to>
      <xdr:col>19</xdr:col>
      <xdr:colOff>177800</xdr:colOff>
      <xdr:row>74</xdr:row>
      <xdr:rowOff>131318</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481623"/>
          <a:ext cx="889000" cy="3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20320</xdr:rowOff>
    </xdr:from>
    <xdr:to>
      <xdr:col>20</xdr:col>
      <xdr:colOff>38100</xdr:colOff>
      <xdr:row>74</xdr:row>
      <xdr:rowOff>121920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270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113047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800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122745</xdr:rowOff>
    </xdr:from>
    <xdr:to>
      <xdr:col>15</xdr:col>
      <xdr:colOff>50800</xdr:colOff>
      <xdr:row>74</xdr:row>
      <xdr:rowOff>131318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810045"/>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25844</xdr:rowOff>
    </xdr:from>
    <xdr:to>
      <xdr:col>15</xdr:col>
      <xdr:colOff>101600</xdr:colOff>
      <xdr:row>74</xdr:row>
      <xdr:rowOff>127444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71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143971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48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122745</xdr:rowOff>
    </xdr:from>
    <xdr:to>
      <xdr:col>10</xdr:col>
      <xdr:colOff>114300</xdr:colOff>
      <xdr:row>74</xdr:row>
      <xdr:rowOff>145034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81004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45085</xdr:rowOff>
    </xdr:from>
    <xdr:to>
      <xdr:col>10</xdr:col>
      <xdr:colOff>165100</xdr:colOff>
      <xdr:row>74</xdr:row>
      <xdr:rowOff>146685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72</xdr:row>
      <xdr:rowOff>163212</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50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128143</xdr:rowOff>
    </xdr:from>
    <xdr:to>
      <xdr:col>6</xdr:col>
      <xdr:colOff>38100</xdr:colOff>
      <xdr:row>75</xdr:row>
      <xdr:rowOff>58293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2815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49420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08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46419</xdr:rowOff>
    </xdr:from>
    <xdr:to>
      <xdr:col>24</xdr:col>
      <xdr:colOff>114300</xdr:colOff>
      <xdr:row>72</xdr:row>
      <xdr:rowOff>148019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39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69296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24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86423</xdr:rowOff>
    </xdr:from>
    <xdr:to>
      <xdr:col>20</xdr:col>
      <xdr:colOff>38100</xdr:colOff>
      <xdr:row>73</xdr:row>
      <xdr:rowOff>16573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4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33100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20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80518</xdr:rowOff>
    </xdr:from>
    <xdr:to>
      <xdr:col>15</xdr:col>
      <xdr:colOff>101600</xdr:colOff>
      <xdr:row>75</xdr:row>
      <xdr:rowOff>10668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27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1795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8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71945</xdr:rowOff>
    </xdr:from>
    <xdr:to>
      <xdr:col>10</xdr:col>
      <xdr:colOff>165100</xdr:colOff>
      <xdr:row>75</xdr:row>
      <xdr:rowOff>2095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75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164672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28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94234</xdr:rowOff>
    </xdr:from>
    <xdr:to>
      <xdr:col>6</xdr:col>
      <xdr:colOff>38100</xdr:colOff>
      <xdr:row>75</xdr:row>
      <xdr:rowOff>24384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7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40911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255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1015</xdr:rowOff>
    </xdr:from>
    <xdr:to>
      <xdr:col>24</xdr:col>
      <xdr:colOff>62865</xdr:colOff>
      <xdr:row>97</xdr:row>
      <xdr:rowOff>145910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31515"/>
          <a:ext cx="1270" cy="134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149737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78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145910</xdr:rowOff>
    </xdr:from>
    <xdr:to>
      <xdr:col>24</xdr:col>
      <xdr:colOff>152400</xdr:colOff>
      <xdr:row>97</xdr:row>
      <xdr:rowOff>145910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7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119142</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1015</xdr:rowOff>
    </xdr:from>
    <xdr:to>
      <xdr:col>24</xdr:col>
      <xdr:colOff>152400</xdr:colOff>
      <xdr:row>90</xdr:row>
      <xdr:rowOff>1015</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3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11875</xdr:rowOff>
    </xdr:from>
    <xdr:to>
      <xdr:col>24</xdr:col>
      <xdr:colOff>63500</xdr:colOff>
      <xdr:row>94</xdr:row>
      <xdr:rowOff>153721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128175"/>
          <a:ext cx="838200" cy="14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95203</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5868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72326</xdr:rowOff>
    </xdr:from>
    <xdr:to>
      <xdr:col>24</xdr:col>
      <xdr:colOff>114300</xdr:colOff>
      <xdr:row>94</xdr:row>
      <xdr:rowOff>2476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0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137491</xdr:rowOff>
    </xdr:from>
    <xdr:to>
      <xdr:col>19</xdr:col>
      <xdr:colOff>177800</xdr:colOff>
      <xdr:row>94</xdr:row>
      <xdr:rowOff>153721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25379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57810</xdr:rowOff>
    </xdr:from>
    <xdr:to>
      <xdr:col>20</xdr:col>
      <xdr:colOff>38100</xdr:colOff>
      <xdr:row>94</xdr:row>
      <xdr:rowOff>159410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7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4487</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59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137491</xdr:rowOff>
    </xdr:from>
    <xdr:to>
      <xdr:col>15</xdr:col>
      <xdr:colOff>50800</xdr:colOff>
      <xdr:row>95</xdr:row>
      <xdr:rowOff>47422</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53791"/>
          <a:ext cx="889000" cy="8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54153</xdr:rowOff>
    </xdr:from>
    <xdr:to>
      <xdr:col>15</xdr:col>
      <xdr:colOff>101600</xdr:colOff>
      <xdr:row>94</xdr:row>
      <xdr:rowOff>155753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17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594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47422</xdr:rowOff>
    </xdr:from>
    <xdr:to>
      <xdr:col>10</xdr:col>
      <xdr:colOff>114300</xdr:colOff>
      <xdr:row>95</xdr:row>
      <xdr:rowOff>168047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35172"/>
          <a:ext cx="889000" cy="12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133858</xdr:rowOff>
    </xdr:from>
    <xdr:to>
      <xdr:col>10</xdr:col>
      <xdr:colOff>165100</xdr:colOff>
      <xdr:row>95</xdr:row>
      <xdr:rowOff>64008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80535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43484</xdr:rowOff>
    </xdr:from>
    <xdr:to>
      <xdr:col>6</xdr:col>
      <xdr:colOff>38100</xdr:colOff>
      <xdr:row>96</xdr:row>
      <xdr:rowOff>145084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0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136211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595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132525</xdr:rowOff>
    </xdr:from>
    <xdr:to>
      <xdr:col>24</xdr:col>
      <xdr:colOff>114300</xdr:colOff>
      <xdr:row>94</xdr:row>
      <xdr:rowOff>62675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0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110952</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5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102921</xdr:rowOff>
    </xdr:from>
    <xdr:to>
      <xdr:col>20</xdr:col>
      <xdr:colOff>38100</xdr:colOff>
      <xdr:row>95</xdr:row>
      <xdr:rowOff>33071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1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24198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31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86691</xdr:rowOff>
    </xdr:from>
    <xdr:to>
      <xdr:col>15</xdr:col>
      <xdr:colOff>101600</xdr:colOff>
      <xdr:row>95</xdr:row>
      <xdr:rowOff>16841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0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7968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2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168072</xdr:rowOff>
    </xdr:from>
    <xdr:to>
      <xdr:col>10</xdr:col>
      <xdr:colOff>165100</xdr:colOff>
      <xdr:row>95</xdr:row>
      <xdr:rowOff>98222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89349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3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117247</xdr:rowOff>
    </xdr:from>
    <xdr:to>
      <xdr:col>6</xdr:col>
      <xdr:colOff>38100</xdr:colOff>
      <xdr:row>96</xdr:row>
      <xdr:rowOff>47397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40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63924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18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95384</xdr:rowOff>
    </xdr:from>
    <xdr:to>
      <xdr:col>54</xdr:col>
      <xdr:colOff>189865</xdr:colOff>
      <xdr:row>39</xdr:row>
      <xdr:rowOff>87808</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38884"/>
          <a:ext cx="1270" cy="1535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91635</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78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87808</xdr:rowOff>
    </xdr:from>
    <xdr:to>
      <xdr:col>55</xdr:col>
      <xdr:colOff>88900</xdr:colOff>
      <xdr:row>39</xdr:row>
      <xdr:rowOff>87808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7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42061</xdr:rowOff>
    </xdr:from>
    <xdr:ext cx="534377"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1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95384</xdr:rowOff>
    </xdr:from>
    <xdr:to>
      <xdr:col>55</xdr:col>
      <xdr:colOff>88900</xdr:colOff>
      <xdr:row>30</xdr:row>
      <xdr:rowOff>95384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3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38822</xdr:rowOff>
    </xdr:from>
    <xdr:to>
      <xdr:col>55</xdr:col>
      <xdr:colOff>0</xdr:colOff>
      <xdr:row>36</xdr:row>
      <xdr:rowOff>67724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11022"/>
          <a:ext cx="838200" cy="2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12104</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184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33677</xdr:rowOff>
    </xdr:from>
    <xdr:to>
      <xdr:col>55</xdr:col>
      <xdr:colOff>50800</xdr:colOff>
      <xdr:row>36</xdr:row>
      <xdr:rowOff>135277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0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67724</xdr:rowOff>
    </xdr:from>
    <xdr:to>
      <xdr:col>50</xdr:col>
      <xdr:colOff>114300</xdr:colOff>
      <xdr:row>37</xdr:row>
      <xdr:rowOff>33760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6239924"/>
          <a:ext cx="889000" cy="13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166395</xdr:rowOff>
    </xdr:from>
    <xdr:to>
      <xdr:col>50</xdr:col>
      <xdr:colOff>165100</xdr:colOff>
      <xdr:row>37</xdr:row>
      <xdr:rowOff>96545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87672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138557</xdr:rowOff>
    </xdr:from>
    <xdr:to>
      <xdr:col>45</xdr:col>
      <xdr:colOff>177800</xdr:colOff>
      <xdr:row>37</xdr:row>
      <xdr:rowOff>33760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310757"/>
          <a:ext cx="889000" cy="66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40175</xdr:rowOff>
    </xdr:from>
    <xdr:to>
      <xdr:col>46</xdr:col>
      <xdr:colOff>38100</xdr:colOff>
      <xdr:row>37</xdr:row>
      <xdr:rowOff>141775</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3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132903</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4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138557</xdr:rowOff>
    </xdr:from>
    <xdr:to>
      <xdr:col>41</xdr:col>
      <xdr:colOff>50800</xdr:colOff>
      <xdr:row>37</xdr:row>
      <xdr:rowOff>78598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10757"/>
          <a:ext cx="889000" cy="1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14050</xdr:rowOff>
    </xdr:from>
    <xdr:to>
      <xdr:col>41</xdr:col>
      <xdr:colOff>101600</xdr:colOff>
      <xdr:row>37</xdr:row>
      <xdr:rowOff>115650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5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106777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645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131779</xdr:rowOff>
    </xdr:from>
    <xdr:to>
      <xdr:col>36</xdr:col>
      <xdr:colOff>165100</xdr:colOff>
      <xdr:row>37</xdr:row>
      <xdr:rowOff>61929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0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78456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07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159472</xdr:rowOff>
    </xdr:from>
    <xdr:to>
      <xdr:col>55</xdr:col>
      <xdr:colOff>50800</xdr:colOff>
      <xdr:row>36</xdr:row>
      <xdr:rowOff>89622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1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10899</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16924</xdr:rowOff>
    </xdr:from>
    <xdr:to>
      <xdr:col>50</xdr:col>
      <xdr:colOff>165100</xdr:colOff>
      <xdr:row>36</xdr:row>
      <xdr:rowOff>118524</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189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135051</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596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154410</xdr:rowOff>
    </xdr:from>
    <xdr:to>
      <xdr:col>46</xdr:col>
      <xdr:colOff>38100</xdr:colOff>
      <xdr:row>37</xdr:row>
      <xdr:rowOff>84560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32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101087</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10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87757</xdr:rowOff>
    </xdr:from>
    <xdr:to>
      <xdr:col>41</xdr:col>
      <xdr:colOff>101600</xdr:colOff>
      <xdr:row>37</xdr:row>
      <xdr:rowOff>17907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5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34434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0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27798</xdr:rowOff>
    </xdr:from>
    <xdr:to>
      <xdr:col>36</xdr:col>
      <xdr:colOff>165100</xdr:colOff>
      <xdr:row>37</xdr:row>
      <xdr:rowOff>129398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120525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6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73292</xdr:rowOff>
    </xdr:from>
    <xdr:to>
      <xdr:col>54</xdr:col>
      <xdr:colOff>189865</xdr:colOff>
      <xdr:row>59</xdr:row>
      <xdr:rowOff>19205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988692"/>
          <a:ext cx="1270" cy="1146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23032</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1013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19205</xdr:rowOff>
    </xdr:from>
    <xdr:to>
      <xdr:col>55</xdr:col>
      <xdr:colOff>88900</xdr:colOff>
      <xdr:row>59</xdr:row>
      <xdr:rowOff>19205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1013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19969</xdr:rowOff>
    </xdr:from>
    <xdr:ext cx="534377"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76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73292</xdr:rowOff>
    </xdr:from>
    <xdr:to>
      <xdr:col>55</xdr:col>
      <xdr:colOff>88900</xdr:colOff>
      <xdr:row>52</xdr:row>
      <xdr:rowOff>73292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9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61405</xdr:rowOff>
    </xdr:from>
    <xdr:to>
      <xdr:col>55</xdr:col>
      <xdr:colOff>0</xdr:colOff>
      <xdr:row>58</xdr:row>
      <xdr:rowOff>92197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834055"/>
          <a:ext cx="838200" cy="20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73784</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0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50907</xdr:rowOff>
    </xdr:from>
    <xdr:to>
      <xdr:col>55</xdr:col>
      <xdr:colOff>50800</xdr:colOff>
      <xdr:row>56</xdr:row>
      <xdr:rowOff>152507</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65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81910</xdr:rowOff>
    </xdr:from>
    <xdr:to>
      <xdr:col>50</xdr:col>
      <xdr:colOff>114300</xdr:colOff>
      <xdr:row>58</xdr:row>
      <xdr:rowOff>92197</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8750300" y="10026010"/>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76007</xdr:rowOff>
    </xdr:from>
    <xdr:to>
      <xdr:col>50</xdr:col>
      <xdr:colOff>165100</xdr:colOff>
      <xdr:row>58</xdr:row>
      <xdr:rowOff>6157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84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22684</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623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145872</xdr:rowOff>
    </xdr:from>
    <xdr:to>
      <xdr:col>45</xdr:col>
      <xdr:colOff>177800</xdr:colOff>
      <xdr:row>58</xdr:row>
      <xdr:rowOff>81910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918522"/>
          <a:ext cx="889000" cy="10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160338</xdr:rowOff>
    </xdr:from>
    <xdr:to>
      <xdr:col>46</xdr:col>
      <xdr:colOff>38100</xdr:colOff>
      <xdr:row>57</xdr:row>
      <xdr:rowOff>90488</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6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107015</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53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145872</xdr:rowOff>
    </xdr:from>
    <xdr:to>
      <xdr:col>41</xdr:col>
      <xdr:colOff>50800</xdr:colOff>
      <xdr:row>59</xdr:row>
      <xdr:rowOff>50340</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6972300" y="9918522"/>
          <a:ext cx="889000" cy="247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143330</xdr:rowOff>
    </xdr:from>
    <xdr:to>
      <xdr:col>41</xdr:col>
      <xdr:colOff>101600</xdr:colOff>
      <xdr:row>57</xdr:row>
      <xdr:rowOff>73480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4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90007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519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146141</xdr:rowOff>
    </xdr:from>
    <xdr:to>
      <xdr:col>36</xdr:col>
      <xdr:colOff>165100</xdr:colOff>
      <xdr:row>57</xdr:row>
      <xdr:rowOff>76291</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4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92818</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522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10605</xdr:rowOff>
    </xdr:from>
    <xdr:to>
      <xdr:col>55</xdr:col>
      <xdr:colOff>50800</xdr:colOff>
      <xdr:row>57</xdr:row>
      <xdr:rowOff>112205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8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160482</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6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41397</xdr:rowOff>
    </xdr:from>
    <xdr:to>
      <xdr:col>50</xdr:col>
      <xdr:colOff>165100</xdr:colOff>
      <xdr:row>58</xdr:row>
      <xdr:rowOff>142997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98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134124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100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31110</xdr:rowOff>
    </xdr:from>
    <xdr:to>
      <xdr:col>46</xdr:col>
      <xdr:colOff>38100</xdr:colOff>
      <xdr:row>58</xdr:row>
      <xdr:rowOff>132710</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97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123837</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1006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95072</xdr:rowOff>
    </xdr:from>
    <xdr:to>
      <xdr:col>41</xdr:col>
      <xdr:colOff>101600</xdr:colOff>
      <xdr:row>58</xdr:row>
      <xdr:rowOff>25222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86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16349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96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170990</xdr:rowOff>
    </xdr:from>
    <xdr:to>
      <xdr:col>36</xdr:col>
      <xdr:colOff>165100</xdr:colOff>
      <xdr:row>59</xdr:row>
      <xdr:rowOff>101140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1011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92267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705111" y="1020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146362</xdr:rowOff>
    </xdr:from>
    <xdr:to>
      <xdr:col>54</xdr:col>
      <xdr:colOff>189865</xdr:colOff>
      <xdr:row>78</xdr:row>
      <xdr:rowOff>159882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1976412"/>
          <a:ext cx="1270" cy="1556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163709</xdr:rowOff>
    </xdr:from>
    <xdr:ext cx="469744"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36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159882</xdr:rowOff>
    </xdr:from>
    <xdr:to>
      <xdr:col>55</xdr:col>
      <xdr:colOff>88900</xdr:colOff>
      <xdr:row>78</xdr:row>
      <xdr:rowOff>159882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32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93039</xdr:rowOff>
    </xdr:from>
    <xdr:ext cx="534377"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5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146362</xdr:rowOff>
    </xdr:from>
    <xdr:to>
      <xdr:col>55</xdr:col>
      <xdr:colOff>88900</xdr:colOff>
      <xdr:row>69</xdr:row>
      <xdr:rowOff>146362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1976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126408</xdr:rowOff>
    </xdr:from>
    <xdr:to>
      <xdr:col>55</xdr:col>
      <xdr:colOff>0</xdr:colOff>
      <xdr:row>78</xdr:row>
      <xdr:rowOff>112855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9639300" y="13328058"/>
          <a:ext cx="838200" cy="157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52635</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29113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29758</xdr:rowOff>
    </xdr:from>
    <xdr:to>
      <xdr:col>55</xdr:col>
      <xdr:colOff>50800</xdr:colOff>
      <xdr:row>76</xdr:row>
      <xdr:rowOff>131358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05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7928</xdr:rowOff>
    </xdr:from>
    <xdr:to>
      <xdr:col>50</xdr:col>
      <xdr:colOff>114300</xdr:colOff>
      <xdr:row>78</xdr:row>
      <xdr:rowOff>112855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381028"/>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82891</xdr:rowOff>
    </xdr:from>
    <xdr:to>
      <xdr:col>50</xdr:col>
      <xdr:colOff>165100</xdr:colOff>
      <xdr:row>77</xdr:row>
      <xdr:rowOff>13041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11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29568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288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93425</xdr:rowOff>
    </xdr:from>
    <xdr:to>
      <xdr:col>45</xdr:col>
      <xdr:colOff>177800</xdr:colOff>
      <xdr:row>78</xdr:row>
      <xdr:rowOff>7928</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7861300" y="13295075"/>
          <a:ext cx="889000" cy="8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92721</xdr:rowOff>
    </xdr:from>
    <xdr:to>
      <xdr:col>46</xdr:col>
      <xdr:colOff>38100</xdr:colOff>
      <xdr:row>77</xdr:row>
      <xdr:rowOff>22871</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12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39398</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289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93425</xdr:rowOff>
    </xdr:from>
    <xdr:to>
      <xdr:col>41</xdr:col>
      <xdr:colOff>50800</xdr:colOff>
      <xdr:row>79</xdr:row>
      <xdr:rowOff>4009</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6972300" y="13295075"/>
          <a:ext cx="889000" cy="25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17610</xdr:rowOff>
    </xdr:from>
    <xdr:to>
      <xdr:col>41</xdr:col>
      <xdr:colOff>101600</xdr:colOff>
      <xdr:row>76</xdr:row>
      <xdr:rowOff>119210</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04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135737</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28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73127</xdr:rowOff>
    </xdr:from>
    <xdr:to>
      <xdr:col>36</xdr:col>
      <xdr:colOff>165100</xdr:colOff>
      <xdr:row>76</xdr:row>
      <xdr:rowOff>3277</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293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19804</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270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75608</xdr:rowOff>
    </xdr:from>
    <xdr:to>
      <xdr:col>55</xdr:col>
      <xdr:colOff>50800</xdr:colOff>
      <xdr:row>78</xdr:row>
      <xdr:rowOff>5758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27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54035</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25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62055</xdr:rowOff>
    </xdr:from>
    <xdr:to>
      <xdr:col>50</xdr:col>
      <xdr:colOff>165100</xdr:colOff>
      <xdr:row>78</xdr:row>
      <xdr:rowOff>163655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3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154782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27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128578</xdr:rowOff>
    </xdr:from>
    <xdr:to>
      <xdr:col>46</xdr:col>
      <xdr:colOff>38100</xdr:colOff>
      <xdr:row>78</xdr:row>
      <xdr:rowOff>58728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33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49855</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515428" y="1342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42625</xdr:rowOff>
    </xdr:from>
    <xdr:to>
      <xdr:col>41</xdr:col>
      <xdr:colOff>101600</xdr:colOff>
      <xdr:row>77</xdr:row>
      <xdr:rowOff>144225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4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135352</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33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124659</xdr:rowOff>
    </xdr:from>
    <xdr:to>
      <xdr:col>36</xdr:col>
      <xdr:colOff>165100</xdr:colOff>
      <xdr:row>79</xdr:row>
      <xdr:rowOff>54809</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49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45936</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37428" y="1359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67596</xdr:rowOff>
    </xdr:from>
    <xdr:to>
      <xdr:col>54</xdr:col>
      <xdr:colOff>189865</xdr:colOff>
      <xdr:row>98</xdr:row>
      <xdr:rowOff>13379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669546"/>
          <a:ext cx="1270" cy="114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17206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81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13379</xdr:rowOff>
    </xdr:from>
    <xdr:to>
      <xdr:col>55</xdr:col>
      <xdr:colOff>88900</xdr:colOff>
      <xdr:row>98</xdr:row>
      <xdr:rowOff>13379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81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14273</xdr:rowOff>
    </xdr:from>
    <xdr:ext cx="534377"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4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67596</xdr:rowOff>
    </xdr:from>
    <xdr:to>
      <xdr:col>55</xdr:col>
      <xdr:colOff>88900</xdr:colOff>
      <xdr:row>91</xdr:row>
      <xdr:rowOff>67596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6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121717</xdr:rowOff>
    </xdr:from>
    <xdr:to>
      <xdr:col>55</xdr:col>
      <xdr:colOff>0</xdr:colOff>
      <xdr:row>95</xdr:row>
      <xdr:rowOff>137737</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409467"/>
          <a:ext cx="838200" cy="1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65460</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353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87033</xdr:rowOff>
    </xdr:from>
    <xdr:to>
      <xdr:col>55</xdr:col>
      <xdr:colOff>50800</xdr:colOff>
      <xdr:row>96</xdr:row>
      <xdr:rowOff>17183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121717</xdr:rowOff>
    </xdr:from>
    <xdr:to>
      <xdr:col>50</xdr:col>
      <xdr:colOff>114300</xdr:colOff>
      <xdr:row>96</xdr:row>
      <xdr:rowOff>26352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409467"/>
          <a:ext cx="889000" cy="7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42399</xdr:rowOff>
    </xdr:from>
    <xdr:to>
      <xdr:col>50</xdr:col>
      <xdr:colOff>165100</xdr:colOff>
      <xdr:row>96</xdr:row>
      <xdr:rowOff>143999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135126</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26352</xdr:rowOff>
    </xdr:from>
    <xdr:to>
      <xdr:col>45</xdr:col>
      <xdr:colOff>177800</xdr:colOff>
      <xdr:row>96</xdr:row>
      <xdr:rowOff>30411</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485552"/>
          <a:ext cx="889000" cy="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164815</xdr:rowOff>
    </xdr:from>
    <xdr:to>
      <xdr:col>46</xdr:col>
      <xdr:colOff>38100</xdr:colOff>
      <xdr:row>96</xdr:row>
      <xdr:rowOff>94965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86092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10103</xdr:rowOff>
    </xdr:from>
    <xdr:to>
      <xdr:col>41</xdr:col>
      <xdr:colOff>50800</xdr:colOff>
      <xdr:row>96</xdr:row>
      <xdr:rowOff>30411</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469303"/>
          <a:ext cx="889000" cy="2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10413</xdr:rowOff>
    </xdr:from>
    <xdr:to>
      <xdr:col>41</xdr:col>
      <xdr:colOff>101600</xdr:colOff>
      <xdr:row>96</xdr:row>
      <xdr:rowOff>112013</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4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103140</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5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79947</xdr:rowOff>
    </xdr:from>
    <xdr:to>
      <xdr:col>36</xdr:col>
      <xdr:colOff>165100</xdr:colOff>
      <xdr:row>97</xdr:row>
      <xdr:rowOff>10097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539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1224</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63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86937</xdr:rowOff>
    </xdr:from>
    <xdr:to>
      <xdr:col>55</xdr:col>
      <xdr:colOff>50800</xdr:colOff>
      <xdr:row>96</xdr:row>
      <xdr:rowOff>17087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37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109814</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22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70917</xdr:rowOff>
    </xdr:from>
    <xdr:to>
      <xdr:col>50</xdr:col>
      <xdr:colOff>165100</xdr:colOff>
      <xdr:row>96</xdr:row>
      <xdr:rowOff>1067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35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17594</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13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147002</xdr:rowOff>
    </xdr:from>
    <xdr:to>
      <xdr:col>46</xdr:col>
      <xdr:colOff>38100</xdr:colOff>
      <xdr:row>96</xdr:row>
      <xdr:rowOff>77152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43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93679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20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151061</xdr:rowOff>
    </xdr:from>
    <xdr:to>
      <xdr:col>41</xdr:col>
      <xdr:colOff>101600</xdr:colOff>
      <xdr:row>96</xdr:row>
      <xdr:rowOff>81211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4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97738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21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130753</xdr:rowOff>
    </xdr:from>
    <xdr:to>
      <xdr:col>36</xdr:col>
      <xdr:colOff>165100</xdr:colOff>
      <xdr:row>96</xdr:row>
      <xdr:rowOff>60903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4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77430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1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11135</xdr:rowOff>
    </xdr:from>
    <xdr:to>
      <xdr:col>85</xdr:col>
      <xdr:colOff>126364</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154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129262</xdr:rowOff>
    </xdr:from>
    <xdr:ext cx="534377"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492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11135</xdr:rowOff>
    </xdr:from>
    <xdr:to>
      <xdr:col>86</xdr:col>
      <xdr:colOff>25400</xdr:colOff>
      <xdr:row>30</xdr:row>
      <xdr:rowOff>11135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154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150273</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1510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127396</xdr:rowOff>
    </xdr:from>
    <xdr:to>
      <xdr:col>85</xdr:col>
      <xdr:colOff>177800</xdr:colOff>
      <xdr:row>37</xdr:row>
      <xdr:rowOff>57546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29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138146</xdr:rowOff>
    </xdr:from>
    <xdr:to>
      <xdr:col>81</xdr:col>
      <xdr:colOff>50800</xdr:colOff>
      <xdr:row>38</xdr:row>
      <xdr:rowOff>139700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4592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3678</xdr:rowOff>
    </xdr:from>
    <xdr:to>
      <xdr:col>81</xdr:col>
      <xdr:colOff>101600</xdr:colOff>
      <xdr:row>37</xdr:row>
      <xdr:rowOff>105278</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3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35</xdr:row>
      <xdr:rowOff>121805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12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138146</xdr:rowOff>
    </xdr:from>
    <xdr:to>
      <xdr:col>76</xdr:col>
      <xdr:colOff>114300</xdr:colOff>
      <xdr:row>38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3703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49032</xdr:rowOff>
    </xdr:from>
    <xdr:to>
      <xdr:col>76</xdr:col>
      <xdr:colOff>165100</xdr:colOff>
      <xdr:row>38</xdr:row>
      <xdr:rowOff>150632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56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167159</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3393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138785</xdr:rowOff>
    </xdr:from>
    <xdr:to>
      <xdr:col>71</xdr:col>
      <xdr:colOff>177800</xdr:colOff>
      <xdr:row>38</xdr:row>
      <xdr:rowOff>139700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653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12364</xdr:rowOff>
    </xdr:from>
    <xdr:to>
      <xdr:col>72</xdr:col>
      <xdr:colOff>38100</xdr:colOff>
      <xdr:row>38</xdr:row>
      <xdr:rowOff>113964</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52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130492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4017" y="6302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17759</xdr:rowOff>
    </xdr:from>
    <xdr:to>
      <xdr:col>67</xdr:col>
      <xdr:colOff>101600</xdr:colOff>
      <xdr:row>38</xdr:row>
      <xdr:rowOff>119359</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53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135887</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30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87346</xdr:rowOff>
    </xdr:from>
    <xdr:to>
      <xdr:col>76</xdr:col>
      <xdr:colOff>165100</xdr:colOff>
      <xdr:row>39</xdr:row>
      <xdr:rowOff>17496</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8623</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35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87985</xdr:rowOff>
    </xdr:from>
    <xdr:to>
      <xdr:col>67</xdr:col>
      <xdr:colOff>101600</xdr:colOff>
      <xdr:row>39</xdr:row>
      <xdr:rowOff>18135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60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9262</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57333" y="6695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115903</xdr:rowOff>
    </xdr:from>
    <xdr:to>
      <xdr:col>85</xdr:col>
      <xdr:colOff>126364</xdr:colOff>
      <xdr:row>79</xdr:row>
      <xdr:rowOff>62616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288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66443</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61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62616</xdr:rowOff>
    </xdr:from>
    <xdr:to>
      <xdr:col>86</xdr:col>
      <xdr:colOff>25400</xdr:colOff>
      <xdr:row>79</xdr:row>
      <xdr:rowOff>62616</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6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62580</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20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115903</xdr:rowOff>
    </xdr:from>
    <xdr:to>
      <xdr:col>86</xdr:col>
      <xdr:colOff>25400</xdr:colOff>
      <xdr:row>71</xdr:row>
      <xdr:rowOff>115903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288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139198</xdr:rowOff>
    </xdr:from>
    <xdr:to>
      <xdr:col>85</xdr:col>
      <xdr:colOff>127000</xdr:colOff>
      <xdr:row>77</xdr:row>
      <xdr:rowOff>150856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340848"/>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69143</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92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46265</xdr:rowOff>
    </xdr:from>
    <xdr:to>
      <xdr:col>85</xdr:col>
      <xdr:colOff>177800</xdr:colOff>
      <xdr:row>76</xdr:row>
      <xdr:rowOff>147865</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134579</xdr:rowOff>
    </xdr:from>
    <xdr:to>
      <xdr:col>81</xdr:col>
      <xdr:colOff>50800</xdr:colOff>
      <xdr:row>77</xdr:row>
      <xdr:rowOff>139198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4592300" y="13336229"/>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59799</xdr:rowOff>
    </xdr:from>
    <xdr:to>
      <xdr:col>81</xdr:col>
      <xdr:colOff>101600</xdr:colOff>
      <xdr:row>76</xdr:row>
      <xdr:rowOff>161399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6476</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111491</xdr:rowOff>
    </xdr:from>
    <xdr:to>
      <xdr:col>76</xdr:col>
      <xdr:colOff>114300</xdr:colOff>
      <xdr:row>77</xdr:row>
      <xdr:rowOff>134579</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313141"/>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37785</xdr:rowOff>
    </xdr:from>
    <xdr:to>
      <xdr:col>76</xdr:col>
      <xdr:colOff>165100</xdr:colOff>
      <xdr:row>76</xdr:row>
      <xdr:rowOff>139385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6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155912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4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76104</xdr:rowOff>
    </xdr:from>
    <xdr:to>
      <xdr:col>71</xdr:col>
      <xdr:colOff>177800</xdr:colOff>
      <xdr:row>77</xdr:row>
      <xdr:rowOff>111491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277754"/>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39591</xdr:rowOff>
    </xdr:from>
    <xdr:to>
      <xdr:col>72</xdr:col>
      <xdr:colOff>38100</xdr:colOff>
      <xdr:row>76</xdr:row>
      <xdr:rowOff>141191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06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157718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84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64486</xdr:rowOff>
    </xdr:from>
    <xdr:to>
      <xdr:col>67</xdr:col>
      <xdr:colOff>101600</xdr:colOff>
      <xdr:row>76</xdr:row>
      <xdr:rowOff>166086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09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11162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86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100056</xdr:rowOff>
    </xdr:from>
    <xdr:to>
      <xdr:col>85</xdr:col>
      <xdr:colOff>177800</xdr:colOff>
      <xdr:row>78</xdr:row>
      <xdr:rowOff>30206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30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78483</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28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88398</xdr:rowOff>
    </xdr:from>
    <xdr:to>
      <xdr:col>81</xdr:col>
      <xdr:colOff>101600</xdr:colOff>
      <xdr:row>78</xdr:row>
      <xdr:rowOff>18548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2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9675</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3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83779</xdr:rowOff>
    </xdr:from>
    <xdr:to>
      <xdr:col>76</xdr:col>
      <xdr:colOff>165100</xdr:colOff>
      <xdr:row>78</xdr:row>
      <xdr:rowOff>13929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28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5056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378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60691</xdr:rowOff>
    </xdr:from>
    <xdr:to>
      <xdr:col>72</xdr:col>
      <xdr:colOff>38100</xdr:colOff>
      <xdr:row>77</xdr:row>
      <xdr:rowOff>162291</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262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153418</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35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25304</xdr:rowOff>
    </xdr:from>
    <xdr:to>
      <xdr:col>67</xdr:col>
      <xdr:colOff>101600</xdr:colOff>
      <xdr:row>77</xdr:row>
      <xdr:rowOff>126904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22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118031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31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93</xdr:row>
      <xdr:rowOff>32638</xdr:rowOff>
    </xdr:from>
    <xdr:to>
      <xdr:col>85</xdr:col>
      <xdr:colOff>126364</xdr:colOff>
      <xdr:row>99</xdr:row>
      <xdr:rowOff>36449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977488"/>
          <a:ext cx="1269"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40276</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3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36449</xdr:rowOff>
    </xdr:from>
    <xdr:to>
      <xdr:col>86</xdr:col>
      <xdr:colOff>25400</xdr:colOff>
      <xdr:row>99</xdr:row>
      <xdr:rowOff>36449</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09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150765</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75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93</xdr:row>
      <xdr:rowOff>32638</xdr:rowOff>
    </xdr:from>
    <xdr:to>
      <xdr:col>86</xdr:col>
      <xdr:colOff>25400</xdr:colOff>
      <xdr:row>93</xdr:row>
      <xdr:rowOff>32638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97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84379</xdr:rowOff>
    </xdr:from>
    <xdr:to>
      <xdr:col>85</xdr:col>
      <xdr:colOff>127000</xdr:colOff>
      <xdr:row>94</xdr:row>
      <xdr:rowOff>77597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5857779"/>
          <a:ext cx="838200" cy="3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146880</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43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168453</xdr:rowOff>
    </xdr:from>
    <xdr:to>
      <xdr:col>85</xdr:col>
      <xdr:colOff>177800</xdr:colOff>
      <xdr:row>96</xdr:row>
      <xdr:rowOff>98603</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5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84379</xdr:rowOff>
    </xdr:from>
    <xdr:to>
      <xdr:col>81</xdr:col>
      <xdr:colOff>50800</xdr:colOff>
      <xdr:row>93</xdr:row>
      <xdr:rowOff>36754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5857779"/>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40666</xdr:rowOff>
    </xdr:from>
    <xdr:to>
      <xdr:col>81</xdr:col>
      <xdr:colOff>101600</xdr:colOff>
      <xdr:row>96</xdr:row>
      <xdr:rowOff>142266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49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133393</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92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19608</xdr:rowOff>
    </xdr:from>
    <xdr:to>
      <xdr:col>76</xdr:col>
      <xdr:colOff>114300</xdr:colOff>
      <xdr:row>93</xdr:row>
      <xdr:rowOff>36754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5964458"/>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57886</xdr:rowOff>
    </xdr:from>
    <xdr:to>
      <xdr:col>76</xdr:col>
      <xdr:colOff>165100</xdr:colOff>
      <xdr:row>96</xdr:row>
      <xdr:rowOff>159486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150613</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60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66700</xdr:rowOff>
    </xdr:from>
    <xdr:to>
      <xdr:col>71</xdr:col>
      <xdr:colOff>177800</xdr:colOff>
      <xdr:row>93</xdr:row>
      <xdr:rowOff>19608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5497200"/>
          <a:ext cx="889000" cy="46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48513</xdr:rowOff>
    </xdr:from>
    <xdr:to>
      <xdr:col>72</xdr:col>
      <xdr:colOff>38100</xdr:colOff>
      <xdr:row>96</xdr:row>
      <xdr:rowOff>150113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507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141240</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600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72289</xdr:rowOff>
    </xdr:from>
    <xdr:to>
      <xdr:col>67</xdr:col>
      <xdr:colOff>101600</xdr:colOff>
      <xdr:row>95</xdr:row>
      <xdr:rowOff>2439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18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165016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28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26797</xdr:rowOff>
    </xdr:from>
    <xdr:to>
      <xdr:col>85</xdr:col>
      <xdr:colOff>177800</xdr:colOff>
      <xdr:row>94</xdr:row>
      <xdr:rowOff>128397</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1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49674</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99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33579</xdr:rowOff>
    </xdr:from>
    <xdr:to>
      <xdr:col>81</xdr:col>
      <xdr:colOff>101600</xdr:colOff>
      <xdr:row>92</xdr:row>
      <xdr:rowOff>135179</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580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151706</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558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157404</xdr:rowOff>
    </xdr:from>
    <xdr:to>
      <xdr:col>76</xdr:col>
      <xdr:colOff>165100</xdr:colOff>
      <xdr:row>93</xdr:row>
      <xdr:rowOff>87554</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593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104081</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570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140258</xdr:rowOff>
    </xdr:from>
    <xdr:to>
      <xdr:col>72</xdr:col>
      <xdr:colOff>38100</xdr:colOff>
      <xdr:row>93</xdr:row>
      <xdr:rowOff>70408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591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86935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568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15900</xdr:rowOff>
    </xdr:from>
    <xdr:to>
      <xdr:col>67</xdr:col>
      <xdr:colOff>101600</xdr:colOff>
      <xdr:row>90</xdr:row>
      <xdr:rowOff>117500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54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134027</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522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70929</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14429"/>
          <a:ext cx="1269" cy="1516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17606</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8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70929</xdr:rowOff>
    </xdr:from>
    <xdr:to>
      <xdr:col>116</xdr:col>
      <xdr:colOff>152400</xdr:colOff>
      <xdr:row>30</xdr:row>
      <xdr:rowOff>70929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1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109300</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110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86423</xdr:rowOff>
    </xdr:from>
    <xdr:to>
      <xdr:col>116</xdr:col>
      <xdr:colOff>114300</xdr:colOff>
      <xdr:row>37</xdr:row>
      <xdr:rowOff>16573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258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15367</xdr:rowOff>
    </xdr:from>
    <xdr:to>
      <xdr:col>112</xdr:col>
      <xdr:colOff>38100</xdr:colOff>
      <xdr:row>37</xdr:row>
      <xdr:rowOff>116967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5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133494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134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42609</xdr:rowOff>
    </xdr:from>
    <xdr:to>
      <xdr:col>107</xdr:col>
      <xdr:colOff>101600</xdr:colOff>
      <xdr:row>37</xdr:row>
      <xdr:rowOff>144209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3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160736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16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64516</xdr:rowOff>
    </xdr:from>
    <xdr:to>
      <xdr:col>102</xdr:col>
      <xdr:colOff>165100</xdr:colOff>
      <xdr:row>37</xdr:row>
      <xdr:rowOff>166115</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4081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11193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183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104902</xdr:rowOff>
    </xdr:from>
    <xdr:to>
      <xdr:col>98</xdr:col>
      <xdr:colOff>38100</xdr:colOff>
      <xdr:row>38</xdr:row>
      <xdr:rowOff>35052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51579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223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90360</xdr:rowOff>
    </xdr:from>
    <xdr:to>
      <xdr:col>116</xdr:col>
      <xdr:colOff>62864</xdr:colOff>
      <xdr:row>59</xdr:row>
      <xdr:rowOff>42583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662860"/>
          <a:ext cx="1269" cy="149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46410</xdr:rowOff>
    </xdr:from>
    <xdr:ext cx="313932"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42583</xdr:rowOff>
    </xdr:from>
    <xdr:to>
      <xdr:col>116</xdr:col>
      <xdr:colOff>152400</xdr:colOff>
      <xdr:row>59</xdr:row>
      <xdr:rowOff>42583</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37037</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43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90360</xdr:rowOff>
    </xdr:from>
    <xdr:to>
      <xdr:col>116</xdr:col>
      <xdr:colOff>152400</xdr:colOff>
      <xdr:row>50</xdr:row>
      <xdr:rowOff>90360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66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32182</xdr:rowOff>
    </xdr:from>
    <xdr:to>
      <xdr:col>116</xdr:col>
      <xdr:colOff>63500</xdr:colOff>
      <xdr:row>58</xdr:row>
      <xdr:rowOff>32296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9976282"/>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27614</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62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4737</xdr:rowOff>
    </xdr:from>
    <xdr:to>
      <xdr:col>116</xdr:col>
      <xdr:colOff>114300</xdr:colOff>
      <xdr:row>57</xdr:row>
      <xdr:rowOff>106337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32182</xdr:rowOff>
    </xdr:from>
    <xdr:to>
      <xdr:col>111</xdr:col>
      <xdr:colOff>177800</xdr:colOff>
      <xdr:row>58</xdr:row>
      <xdr:rowOff>32296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0434300" y="997628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155156</xdr:rowOff>
    </xdr:from>
    <xdr:to>
      <xdr:col>112</xdr:col>
      <xdr:colOff>38100</xdr:colOff>
      <xdr:row>57</xdr:row>
      <xdr:rowOff>85306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101833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32296</xdr:rowOff>
    </xdr:from>
    <xdr:to>
      <xdr:col>107</xdr:col>
      <xdr:colOff>50800</xdr:colOff>
      <xdr:row>58</xdr:row>
      <xdr:rowOff>32448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9545300" y="9976396"/>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128677</xdr:rowOff>
    </xdr:from>
    <xdr:to>
      <xdr:col>107</xdr:col>
      <xdr:colOff>101600</xdr:colOff>
      <xdr:row>57</xdr:row>
      <xdr:rowOff>58827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75354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99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31915</xdr:rowOff>
    </xdr:from>
    <xdr:to>
      <xdr:col>102</xdr:col>
      <xdr:colOff>114300</xdr:colOff>
      <xdr:row>58</xdr:row>
      <xdr:rowOff>32448</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9976015"/>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107112</xdr:rowOff>
    </xdr:from>
    <xdr:to>
      <xdr:col>102</xdr:col>
      <xdr:colOff>165100</xdr:colOff>
      <xdr:row>57</xdr:row>
      <xdr:rowOff>37262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53789</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948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36588</xdr:rowOff>
    </xdr:from>
    <xdr:to>
      <xdr:col>98</xdr:col>
      <xdr:colOff>38100</xdr:colOff>
      <xdr:row>56</xdr:row>
      <xdr:rowOff>138188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963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154715</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389111" y="941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152946</xdr:rowOff>
    </xdr:from>
    <xdr:to>
      <xdr:col>116</xdr:col>
      <xdr:colOff>114300</xdr:colOff>
      <xdr:row>58</xdr:row>
      <xdr:rowOff>83096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131373</xdr:rowOff>
    </xdr:from>
    <xdr:ext cx="469744"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990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152832</xdr:rowOff>
    </xdr:from>
    <xdr:to>
      <xdr:col>112</xdr:col>
      <xdr:colOff>38100</xdr:colOff>
      <xdr:row>58</xdr:row>
      <xdr:rowOff>82982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99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74109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088428" y="1001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152946</xdr:rowOff>
    </xdr:from>
    <xdr:to>
      <xdr:col>107</xdr:col>
      <xdr:colOff>101600</xdr:colOff>
      <xdr:row>58</xdr:row>
      <xdr:rowOff>83096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74223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199428" y="1001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153098</xdr:rowOff>
    </xdr:from>
    <xdr:to>
      <xdr:col>102</xdr:col>
      <xdr:colOff>165100</xdr:colOff>
      <xdr:row>58</xdr:row>
      <xdr:rowOff>83248</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9925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74375</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1001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152565</xdr:rowOff>
    </xdr:from>
    <xdr:to>
      <xdr:col>98</xdr:col>
      <xdr:colOff>38100</xdr:colOff>
      <xdr:row>58</xdr:row>
      <xdr:rowOff>82715</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992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73842</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1001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81498</xdr:rowOff>
    </xdr:from>
    <xdr:to>
      <xdr:col>116</xdr:col>
      <xdr:colOff>62864</xdr:colOff>
      <xdr:row>79</xdr:row>
      <xdr:rowOff>41447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082998"/>
          <a:ext cx="1269" cy="1502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45274</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41447</xdr:rowOff>
    </xdr:from>
    <xdr:to>
      <xdr:col>116</xdr:col>
      <xdr:colOff>152400</xdr:colOff>
      <xdr:row>79</xdr:row>
      <xdr:rowOff>41447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85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28175</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85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81498</xdr:rowOff>
    </xdr:from>
    <xdr:to>
      <xdr:col>116</xdr:col>
      <xdr:colOff>152400</xdr:colOff>
      <xdr:row>70</xdr:row>
      <xdr:rowOff>81498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082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170515</xdr:rowOff>
    </xdr:from>
    <xdr:to>
      <xdr:col>116</xdr:col>
      <xdr:colOff>63500</xdr:colOff>
      <xdr:row>79</xdr:row>
      <xdr:rowOff>41447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1323300" y="13372165"/>
          <a:ext cx="838200" cy="2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7718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95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156291</xdr:rowOff>
    </xdr:from>
    <xdr:to>
      <xdr:col>116</xdr:col>
      <xdr:colOff>114300</xdr:colOff>
      <xdr:row>75</xdr:row>
      <xdr:rowOff>86441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43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77201</xdr:rowOff>
    </xdr:from>
    <xdr:to>
      <xdr:col>111</xdr:col>
      <xdr:colOff>177800</xdr:colOff>
      <xdr:row>77</xdr:row>
      <xdr:rowOff>170515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278851"/>
          <a:ext cx="889000" cy="9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164338</xdr:rowOff>
    </xdr:from>
    <xdr:to>
      <xdr:col>112</xdr:col>
      <xdr:colOff>38100</xdr:colOff>
      <xdr:row>74</xdr:row>
      <xdr:rowOff>94488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6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111015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4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37288</xdr:rowOff>
    </xdr:from>
    <xdr:to>
      <xdr:col>107</xdr:col>
      <xdr:colOff>50800</xdr:colOff>
      <xdr:row>77</xdr:row>
      <xdr:rowOff>77201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238938"/>
          <a:ext cx="889000" cy="3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131922</xdr:rowOff>
    </xdr:from>
    <xdr:to>
      <xdr:col>107</xdr:col>
      <xdr:colOff>101600</xdr:colOff>
      <xdr:row>74</xdr:row>
      <xdr:rowOff>62072</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64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78599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42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2860</xdr:rowOff>
    </xdr:from>
    <xdr:to>
      <xdr:col>102</xdr:col>
      <xdr:colOff>114300</xdr:colOff>
      <xdr:row>77</xdr:row>
      <xdr:rowOff>37288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204510"/>
          <a:ext cx="889000" cy="3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122367</xdr:rowOff>
    </xdr:from>
    <xdr:to>
      <xdr:col>102</xdr:col>
      <xdr:colOff>165100</xdr:colOff>
      <xdr:row>74</xdr:row>
      <xdr:rowOff>52517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638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69044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41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38151</xdr:rowOff>
    </xdr:from>
    <xdr:to>
      <xdr:col>98</xdr:col>
      <xdr:colOff>38100</xdr:colOff>
      <xdr:row>73</xdr:row>
      <xdr:rowOff>139751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55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156278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32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162097</xdr:rowOff>
    </xdr:from>
    <xdr:to>
      <xdr:col>116</xdr:col>
      <xdr:colOff>114300</xdr:colOff>
      <xdr:row>79</xdr:row>
      <xdr:rowOff>92247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53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77024</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45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119715</xdr:rowOff>
    </xdr:from>
    <xdr:to>
      <xdr:col>112</xdr:col>
      <xdr:colOff>38100</xdr:colOff>
      <xdr:row>78</xdr:row>
      <xdr:rowOff>49865</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32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40992</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41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26401</xdr:rowOff>
    </xdr:from>
    <xdr:to>
      <xdr:col>107</xdr:col>
      <xdr:colOff>101600</xdr:colOff>
      <xdr:row>77</xdr:row>
      <xdr:rowOff>128001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119128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2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157938</xdr:rowOff>
    </xdr:from>
    <xdr:to>
      <xdr:col>102</xdr:col>
      <xdr:colOff>165100</xdr:colOff>
      <xdr:row>77</xdr:row>
      <xdr:rowOff>88088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1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79215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28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123510</xdr:rowOff>
    </xdr:from>
    <xdr:to>
      <xdr:col>98</xdr:col>
      <xdr:colOff>38100</xdr:colOff>
      <xdr:row>77</xdr:row>
      <xdr:rowOff>53660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5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44787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4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・歳出決算総額は、住民一人当たり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343,234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円（対前年度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6,931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円の増加）となった。主な構成項目について、人件費は、住民一人当たり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53,765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円。人員配置の適正化により、職員給与費の増加抑制を図っているものの、給与改定による職員給の増などにより、人件費の歳出決算額は増加した。</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・物件費は、住民一人当たり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50,533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円。ネットワーク機器購入などによる情報システム共通運営費の増や、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年に</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度の固定資産税・土地評価事務の実施に伴う固定資産税土地評価・鑑定事務費の増加が主な要因である。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・扶助費は、住民一人当たり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83,355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円。類似団体と比較して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1,580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下回っているものの、障害福祉サービス費の増加や、幼児教育・保育の無償化による私立幼稚園助成費の増加などにより上昇傾向にあるため、事業の統廃合など、あらゆる角度から見直しを行い、上昇傾向に歯止めをかけるように努め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・普通建設事業費は、住民一人当たり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50,925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第三セクターの土地及び建物を取得したことや、防災センター整備事業などの建設事業の完了に伴い増加となった。今後も公共施設の維持管理経費が増加することが見込まれるため、公共施設等総合管理計画に基づき、施設等の更新、統廃合、長寿命化を</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計画的に行うとともに、財政負担の軽減と平準化に努める。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・積立金は、住民一人当たり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10,815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円。類似団体と比較して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4,109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円、愛知県と比較して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1,627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円と上回っている。文化施設整備基金積立金などの減少が主な要因である。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愛知県豊川市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186,802
179,985
161.14
67,616,106
64,116,718
3,209,277
38,757,056
41,249,079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88265</xdr:rowOff>
    </xdr:from>
    <xdr:to>
      <xdr:col>24</xdr:col>
      <xdr:colOff>62865</xdr:colOff>
      <xdr:row>39</xdr:row>
      <xdr:rowOff>90170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31765"/>
          <a:ext cx="127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34942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0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88265</xdr:rowOff>
    </xdr:from>
    <xdr:to>
      <xdr:col>24</xdr:col>
      <xdr:colOff>152400</xdr:colOff>
      <xdr:row>30</xdr:row>
      <xdr:rowOff>88265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31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166370</xdr:rowOff>
    </xdr:from>
    <xdr:to>
      <xdr:col>24</xdr:col>
      <xdr:colOff>63500</xdr:colOff>
      <xdr:row>36</xdr:row>
      <xdr:rowOff>55880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671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157480</xdr:rowOff>
    </xdr:from>
    <xdr:to>
      <xdr:col>24</xdr:col>
      <xdr:colOff>114300</xdr:colOff>
      <xdr:row>36</xdr:row>
      <xdr:rowOff>87630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116840</xdr:rowOff>
    </xdr:from>
    <xdr:to>
      <xdr:col>19</xdr:col>
      <xdr:colOff>177800</xdr:colOff>
      <xdr:row>35</xdr:row>
      <xdr:rowOff>166370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175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121285</xdr:rowOff>
    </xdr:from>
    <xdr:to>
      <xdr:col>20</xdr:col>
      <xdr:colOff>38100</xdr:colOff>
      <xdr:row>36</xdr:row>
      <xdr:rowOff>51435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42562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14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116840</xdr:rowOff>
    </xdr:from>
    <xdr:to>
      <xdr:col>15</xdr:col>
      <xdr:colOff>50800</xdr:colOff>
      <xdr:row>35</xdr:row>
      <xdr:rowOff>139700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1759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142240</xdr:rowOff>
    </xdr:from>
    <xdr:to>
      <xdr:col>15</xdr:col>
      <xdr:colOff>101600</xdr:colOff>
      <xdr:row>36</xdr:row>
      <xdr:rowOff>72390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63517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23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42545</xdr:rowOff>
    </xdr:from>
    <xdr:to>
      <xdr:col>10</xdr:col>
      <xdr:colOff>114300</xdr:colOff>
      <xdr:row>35</xdr:row>
      <xdr:rowOff>139700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00395"/>
          <a:ext cx="889000" cy="44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106045</xdr:rowOff>
    </xdr:from>
    <xdr:to>
      <xdr:col>10</xdr:col>
      <xdr:colOff>165100</xdr:colOff>
      <xdr:row>36</xdr:row>
      <xdr:rowOff>36195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0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27322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99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165100</xdr:rowOff>
    </xdr:from>
    <xdr:to>
      <xdr:col>6</xdr:col>
      <xdr:colOff>38100</xdr:colOff>
      <xdr:row>33</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65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86377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5080</xdr:rowOff>
    </xdr:from>
    <xdr:to>
      <xdr:col>24</xdr:col>
      <xdr:colOff>114300</xdr:colOff>
      <xdr:row>36</xdr:row>
      <xdr:rowOff>106680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154957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115570</xdr:rowOff>
    </xdr:from>
    <xdr:to>
      <xdr:col>20</xdr:col>
      <xdr:colOff>38100</xdr:colOff>
      <xdr:row>36</xdr:row>
      <xdr:rowOff>45720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1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62247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9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66040</xdr:rowOff>
    </xdr:from>
    <xdr:to>
      <xdr:col>15</xdr:col>
      <xdr:colOff>101600</xdr:colOff>
      <xdr:row>35</xdr:row>
      <xdr:rowOff>167640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6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12717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84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88900</xdr:rowOff>
    </xdr:from>
    <xdr:to>
      <xdr:col>10</xdr:col>
      <xdr:colOff>165100</xdr:colOff>
      <xdr:row>36</xdr:row>
      <xdr:rowOff>19050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35577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86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163195</xdr:rowOff>
    </xdr:from>
    <xdr:to>
      <xdr:col>6</xdr:col>
      <xdr:colOff>38100</xdr:colOff>
      <xdr:row>33</xdr:row>
      <xdr:rowOff>93345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109872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23480</xdr:rowOff>
    </xdr:from>
    <xdr:to>
      <xdr:col>24</xdr:col>
      <xdr:colOff>62865</xdr:colOff>
      <xdr:row>57</xdr:row>
      <xdr:rowOff>111513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95980"/>
          <a:ext cx="1270" cy="1288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115340</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111513</xdr:rowOff>
    </xdr:from>
    <xdr:to>
      <xdr:col>24</xdr:col>
      <xdr:colOff>152400</xdr:colOff>
      <xdr:row>57</xdr:row>
      <xdr:rowOff>111513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84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141607</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7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23480</xdr:rowOff>
    </xdr:from>
    <xdr:to>
      <xdr:col>24</xdr:col>
      <xdr:colOff>152400</xdr:colOff>
      <xdr:row>50</xdr:row>
      <xdr:rowOff>23480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9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118852</xdr:rowOff>
    </xdr:from>
    <xdr:to>
      <xdr:col>24</xdr:col>
      <xdr:colOff>63500</xdr:colOff>
      <xdr:row>55</xdr:row>
      <xdr:rowOff>166538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548602"/>
          <a:ext cx="838200" cy="4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98770</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57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75893</xdr:rowOff>
    </xdr:from>
    <xdr:to>
      <xdr:col>24</xdr:col>
      <xdr:colOff>114300</xdr:colOff>
      <xdr:row>56</xdr:row>
      <xdr:rowOff>6043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5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118852</xdr:rowOff>
    </xdr:from>
    <xdr:to>
      <xdr:col>19</xdr:col>
      <xdr:colOff>177800</xdr:colOff>
      <xdr:row>55</xdr:row>
      <xdr:rowOff>144272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548602"/>
          <a:ext cx="889000" cy="2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145707</xdr:rowOff>
    </xdr:from>
    <xdr:to>
      <xdr:col>20</xdr:col>
      <xdr:colOff>38100</xdr:colOff>
      <xdr:row>56</xdr:row>
      <xdr:rowOff>75857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57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66984</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66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144272</xdr:rowOff>
    </xdr:from>
    <xdr:to>
      <xdr:col>15</xdr:col>
      <xdr:colOff>50800</xdr:colOff>
      <xdr:row>56</xdr:row>
      <xdr:rowOff>48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574022"/>
          <a:ext cx="889000" cy="2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134186</xdr:rowOff>
    </xdr:from>
    <xdr:to>
      <xdr:col>15</xdr:col>
      <xdr:colOff>101600</xdr:colOff>
      <xdr:row>56</xdr:row>
      <xdr:rowOff>64336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56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55463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96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101433</xdr:rowOff>
    </xdr:from>
    <xdr:to>
      <xdr:col>10</xdr:col>
      <xdr:colOff>114300</xdr:colOff>
      <xdr:row>56</xdr:row>
      <xdr:rowOff>48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531183"/>
          <a:ext cx="889000" cy="7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76464</xdr:rowOff>
    </xdr:from>
    <xdr:to>
      <xdr:col>10</xdr:col>
      <xdr:colOff>165100</xdr:colOff>
      <xdr:row>56</xdr:row>
      <xdr:rowOff>6614</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5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23141</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28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39956</xdr:rowOff>
    </xdr:from>
    <xdr:to>
      <xdr:col>6</xdr:col>
      <xdr:colOff>38100</xdr:colOff>
      <xdr:row>55</xdr:row>
      <xdr:rowOff>141556</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46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158083</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24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115738</xdr:rowOff>
    </xdr:from>
    <xdr:to>
      <xdr:col>24</xdr:col>
      <xdr:colOff>114300</xdr:colOff>
      <xdr:row>56</xdr:row>
      <xdr:rowOff>45888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5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94165</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523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68052</xdr:rowOff>
    </xdr:from>
    <xdr:to>
      <xdr:col>20</xdr:col>
      <xdr:colOff>38100</xdr:colOff>
      <xdr:row>55</xdr:row>
      <xdr:rowOff>169652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49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14729</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927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93472</xdr:rowOff>
    </xdr:from>
    <xdr:to>
      <xdr:col>15</xdr:col>
      <xdr:colOff>101600</xdr:colOff>
      <xdr:row>56</xdr:row>
      <xdr:rowOff>23622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52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40149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2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120698</xdr:rowOff>
    </xdr:from>
    <xdr:to>
      <xdr:col>10</xdr:col>
      <xdr:colOff>165100</xdr:colOff>
      <xdr:row>56</xdr:row>
      <xdr:rowOff>50848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55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41975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64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50633</xdr:rowOff>
    </xdr:from>
    <xdr:to>
      <xdr:col>6</xdr:col>
      <xdr:colOff>38100</xdr:colOff>
      <xdr:row>55</xdr:row>
      <xdr:rowOff>152233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4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143360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57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53655</xdr:rowOff>
    </xdr:from>
    <xdr:to>
      <xdr:col>24</xdr:col>
      <xdr:colOff>62865</xdr:colOff>
      <xdr:row>79</xdr:row>
      <xdr:rowOff>47346</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398055"/>
          <a:ext cx="1270" cy="1193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51173</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5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47346</xdr:rowOff>
    </xdr:from>
    <xdr:to>
      <xdr:col>24</xdr:col>
      <xdr:colOff>152400</xdr:colOff>
      <xdr:row>79</xdr:row>
      <xdr:rowOff>47346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59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332</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1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168,764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53655</xdr:rowOff>
    </xdr:from>
    <xdr:to>
      <xdr:col>24</xdr:col>
      <xdr:colOff>152400</xdr:colOff>
      <xdr:row>72</xdr:row>
      <xdr:rowOff>53655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39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27000</xdr:rowOff>
    </xdr:from>
    <xdr:to>
      <xdr:col>24</xdr:col>
      <xdr:colOff>63500</xdr:colOff>
      <xdr:row>76</xdr:row>
      <xdr:rowOff>67371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057200"/>
          <a:ext cx="8382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165465</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30242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15588</xdr:rowOff>
    </xdr:from>
    <xdr:to>
      <xdr:col>24</xdr:col>
      <xdr:colOff>114300</xdr:colOff>
      <xdr:row>76</xdr:row>
      <xdr:rowOff>117188</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3045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67371</xdr:rowOff>
    </xdr:from>
    <xdr:to>
      <xdr:col>19</xdr:col>
      <xdr:colOff>177800</xdr:colOff>
      <xdr:row>77</xdr:row>
      <xdr:rowOff>9170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097571"/>
          <a:ext cx="889000" cy="11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129363</xdr:rowOff>
    </xdr:from>
    <xdr:to>
      <xdr:col>20</xdr:col>
      <xdr:colOff>38100</xdr:colOff>
      <xdr:row>77</xdr:row>
      <xdr:rowOff>59513</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31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50640</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3252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9170</xdr:rowOff>
    </xdr:from>
    <xdr:to>
      <xdr:col>15</xdr:col>
      <xdr:colOff>50800</xdr:colOff>
      <xdr:row>77</xdr:row>
      <xdr:rowOff>74617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10820"/>
          <a:ext cx="889000" cy="6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145776</xdr:rowOff>
    </xdr:from>
    <xdr:to>
      <xdr:col>15</xdr:col>
      <xdr:colOff>101600</xdr:colOff>
      <xdr:row>77</xdr:row>
      <xdr:rowOff>75926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175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67053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326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74617</xdr:rowOff>
    </xdr:from>
    <xdr:to>
      <xdr:col>10</xdr:col>
      <xdr:colOff>114300</xdr:colOff>
      <xdr:row>78</xdr:row>
      <xdr:rowOff>37492</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276267"/>
          <a:ext cx="889000" cy="13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13691</xdr:rowOff>
    </xdr:from>
    <xdr:to>
      <xdr:col>10</xdr:col>
      <xdr:colOff>165100</xdr:colOff>
      <xdr:row>77</xdr:row>
      <xdr:rowOff>115291</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1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131818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99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158714</xdr:rowOff>
    </xdr:from>
    <xdr:to>
      <xdr:col>6</xdr:col>
      <xdr:colOff>38100</xdr:colOff>
      <xdr:row>78</xdr:row>
      <xdr:rowOff>88864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36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79991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45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147650</xdr:rowOff>
    </xdr:from>
    <xdr:to>
      <xdr:col>24</xdr:col>
      <xdr:colOff>114300</xdr:colOff>
      <xdr:row>76</xdr:row>
      <xdr:rowOff>77800</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0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170527</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285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16571</xdr:rowOff>
    </xdr:from>
    <xdr:to>
      <xdr:col>20</xdr:col>
      <xdr:colOff>38100</xdr:colOff>
      <xdr:row>76</xdr:row>
      <xdr:rowOff>118171</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4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134698</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282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129820</xdr:rowOff>
    </xdr:from>
    <xdr:to>
      <xdr:col>15</xdr:col>
      <xdr:colOff>101600</xdr:colOff>
      <xdr:row>77</xdr:row>
      <xdr:rowOff>59970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16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76496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2935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23817</xdr:rowOff>
    </xdr:from>
    <xdr:to>
      <xdr:col>10</xdr:col>
      <xdr:colOff>165100</xdr:colOff>
      <xdr:row>77</xdr:row>
      <xdr:rowOff>125417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2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116544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31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158142</xdr:rowOff>
    </xdr:from>
    <xdr:to>
      <xdr:col>6</xdr:col>
      <xdr:colOff>38100</xdr:colOff>
      <xdr:row>78</xdr:row>
      <xdr:rowOff>88292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5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104819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13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93</xdr:row>
      <xdr:rowOff>8255</xdr:rowOff>
    </xdr:from>
    <xdr:to>
      <xdr:col>24</xdr:col>
      <xdr:colOff>62865</xdr:colOff>
      <xdr:row>98</xdr:row>
      <xdr:rowOff>122738</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953105"/>
          <a:ext cx="1270" cy="97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126565</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92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122738</xdr:rowOff>
    </xdr:from>
    <xdr:to>
      <xdr:col>24</xdr:col>
      <xdr:colOff>152400</xdr:colOff>
      <xdr:row>98</xdr:row>
      <xdr:rowOff>122738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92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126382</xdr:rowOff>
    </xdr:from>
    <xdr:ext cx="534377"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72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93</xdr:row>
      <xdr:rowOff>8255</xdr:rowOff>
    </xdr:from>
    <xdr:to>
      <xdr:col>24</xdr:col>
      <xdr:colOff>152400</xdr:colOff>
      <xdr:row>93</xdr:row>
      <xdr:rowOff>8255</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95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81042</xdr:rowOff>
    </xdr:from>
    <xdr:to>
      <xdr:col>24</xdr:col>
      <xdr:colOff>63500</xdr:colOff>
      <xdr:row>94</xdr:row>
      <xdr:rowOff>122600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3797300" y="16197342"/>
          <a:ext cx="838200" cy="4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74139</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3618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95712</xdr:rowOff>
    </xdr:from>
    <xdr:to>
      <xdr:col>24</xdr:col>
      <xdr:colOff>114300</xdr:colOff>
      <xdr:row>96</xdr:row>
      <xdr:rowOff>25862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38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81042</xdr:rowOff>
    </xdr:from>
    <xdr:to>
      <xdr:col>19</xdr:col>
      <xdr:colOff>177800</xdr:colOff>
      <xdr:row>94</xdr:row>
      <xdr:rowOff>99650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197342"/>
          <a:ext cx="889000" cy="1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140519</xdr:rowOff>
    </xdr:from>
    <xdr:to>
      <xdr:col>20</xdr:col>
      <xdr:colOff>38100</xdr:colOff>
      <xdr:row>96</xdr:row>
      <xdr:rowOff>70669</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4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61796</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52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90734</xdr:rowOff>
    </xdr:from>
    <xdr:to>
      <xdr:col>15</xdr:col>
      <xdr:colOff>50800</xdr:colOff>
      <xdr:row>94</xdr:row>
      <xdr:rowOff>99650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5692684"/>
          <a:ext cx="889000" cy="5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24389</xdr:rowOff>
    </xdr:from>
    <xdr:to>
      <xdr:col>15</xdr:col>
      <xdr:colOff>101600</xdr:colOff>
      <xdr:row>95</xdr:row>
      <xdr:rowOff>125989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117116</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40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90734</xdr:rowOff>
    </xdr:from>
    <xdr:to>
      <xdr:col>10</xdr:col>
      <xdr:colOff>114300</xdr:colOff>
      <xdr:row>94</xdr:row>
      <xdr:rowOff>61976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5692684"/>
          <a:ext cx="889000" cy="485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166305</xdr:rowOff>
    </xdr:from>
    <xdr:to>
      <xdr:col>10</xdr:col>
      <xdr:colOff>165100</xdr:colOff>
      <xdr:row>95</xdr:row>
      <xdr:rowOff>96455</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87582</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37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68098</xdr:rowOff>
    </xdr:from>
    <xdr:to>
      <xdr:col>6</xdr:col>
      <xdr:colOff>38100</xdr:colOff>
      <xdr:row>95</xdr:row>
      <xdr:rowOff>169698</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35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160825</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44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71800</xdr:rowOff>
    </xdr:from>
    <xdr:to>
      <xdr:col>24</xdr:col>
      <xdr:colOff>114300</xdr:colOff>
      <xdr:row>95</xdr:row>
      <xdr:rowOff>1950</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1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94677</xdr:rowOff>
    </xdr:from>
    <xdr:ext cx="534377"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3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30242</xdr:rowOff>
    </xdr:from>
    <xdr:to>
      <xdr:col>20</xdr:col>
      <xdr:colOff>38100</xdr:colOff>
      <xdr:row>94</xdr:row>
      <xdr:rowOff>131842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14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148369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530111" y="1592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48850</xdr:rowOff>
    </xdr:from>
    <xdr:to>
      <xdr:col>15</xdr:col>
      <xdr:colOff>101600</xdr:colOff>
      <xdr:row>94</xdr:row>
      <xdr:rowOff>150450</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1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166977</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594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39934</xdr:rowOff>
    </xdr:from>
    <xdr:to>
      <xdr:col>10</xdr:col>
      <xdr:colOff>165100</xdr:colOff>
      <xdr:row>91</xdr:row>
      <xdr:rowOff>141534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564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89</xdr:row>
      <xdr:rowOff>158061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541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11176</xdr:rowOff>
    </xdr:from>
    <xdr:to>
      <xdr:col>6</xdr:col>
      <xdr:colOff>38100</xdr:colOff>
      <xdr:row>94</xdr:row>
      <xdr:rowOff>112776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1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129303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590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43198</xdr:rowOff>
    </xdr:from>
    <xdr:to>
      <xdr:col>54</xdr:col>
      <xdr:colOff>189865</xdr:colOff>
      <xdr:row>39</xdr:row>
      <xdr:rowOff>51526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358148"/>
          <a:ext cx="1270" cy="137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55353</xdr:rowOff>
    </xdr:from>
    <xdr:ext cx="378565"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41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51526</xdr:rowOff>
    </xdr:from>
    <xdr:to>
      <xdr:col>55</xdr:col>
      <xdr:colOff>88900</xdr:colOff>
      <xdr:row>39</xdr:row>
      <xdr:rowOff>51526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161325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133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43198</xdr:rowOff>
    </xdr:from>
    <xdr:to>
      <xdr:col>55</xdr:col>
      <xdr:colOff>88900</xdr:colOff>
      <xdr:row>31</xdr:row>
      <xdr:rowOff>43198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358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9072</xdr:rowOff>
    </xdr:from>
    <xdr:to>
      <xdr:col>55</xdr:col>
      <xdr:colOff>0</xdr:colOff>
      <xdr:row>39</xdr:row>
      <xdr:rowOff>10214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9562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5641</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49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154214</xdr:rowOff>
    </xdr:from>
    <xdr:to>
      <xdr:col>55</xdr:col>
      <xdr:colOff>50800</xdr:colOff>
      <xdr:row>38</xdr:row>
      <xdr:rowOff>84364</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9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9072</xdr:rowOff>
    </xdr:from>
    <xdr:to>
      <xdr:col>50</xdr:col>
      <xdr:colOff>114300</xdr:colOff>
      <xdr:row>39</xdr:row>
      <xdr:rowOff>10541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695622"/>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140988</xdr:rowOff>
    </xdr:from>
    <xdr:to>
      <xdr:col>50</xdr:col>
      <xdr:colOff>165100</xdr:colOff>
      <xdr:row>38</xdr:row>
      <xdr:rowOff>71138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8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87665</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04428" y="625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2540</xdr:rowOff>
    </xdr:from>
    <xdr:to>
      <xdr:col>45</xdr:col>
      <xdr:colOff>177800</xdr:colOff>
      <xdr:row>39</xdr:row>
      <xdr:rowOff>10541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7861300" y="6689090"/>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126619</xdr:rowOff>
    </xdr:from>
    <xdr:to>
      <xdr:col>46</xdr:col>
      <xdr:colOff>38100</xdr:colOff>
      <xdr:row>38</xdr:row>
      <xdr:rowOff>56769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470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73296</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15428" y="624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2540</xdr:rowOff>
    </xdr:from>
    <xdr:to>
      <xdr:col>41</xdr:col>
      <xdr:colOff>50800</xdr:colOff>
      <xdr:row>39</xdr:row>
      <xdr:rowOff>6459</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6972300" y="6689090"/>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133803</xdr:rowOff>
    </xdr:from>
    <xdr:to>
      <xdr:col>41</xdr:col>
      <xdr:colOff>101600</xdr:colOff>
      <xdr:row>38</xdr:row>
      <xdr:rowOff>63953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7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80480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26428" y="62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42364</xdr:rowOff>
    </xdr:from>
    <xdr:to>
      <xdr:col>36</xdr:col>
      <xdr:colOff>165100</xdr:colOff>
      <xdr:row>37</xdr:row>
      <xdr:rowOff>143964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3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160491</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37428" y="6161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130864</xdr:rowOff>
    </xdr:from>
    <xdr:to>
      <xdr:col>55</xdr:col>
      <xdr:colOff>50800</xdr:colOff>
      <xdr:row>39</xdr:row>
      <xdr:rowOff>61014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4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45791</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6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129722</xdr:rowOff>
    </xdr:from>
    <xdr:to>
      <xdr:col>50</xdr:col>
      <xdr:colOff>165100</xdr:colOff>
      <xdr:row>39</xdr:row>
      <xdr:rowOff>59872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4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50999</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37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131191</xdr:rowOff>
    </xdr:from>
    <xdr:to>
      <xdr:col>46</xdr:col>
      <xdr:colOff>38100</xdr:colOff>
      <xdr:row>39</xdr:row>
      <xdr:rowOff>61341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4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52468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39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123190</xdr:rowOff>
    </xdr:from>
    <xdr:to>
      <xdr:col>41</xdr:col>
      <xdr:colOff>101600</xdr:colOff>
      <xdr:row>39</xdr:row>
      <xdr:rowOff>53340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44467</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127109</xdr:rowOff>
    </xdr:from>
    <xdr:to>
      <xdr:col>36</xdr:col>
      <xdr:colOff>165100</xdr:colOff>
      <xdr:row>39</xdr:row>
      <xdr:rowOff>57259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4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48386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7349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96815</xdr:rowOff>
    </xdr:from>
    <xdr:to>
      <xdr:col>54</xdr:col>
      <xdr:colOff>189865</xdr:colOff>
      <xdr:row>58</xdr:row>
      <xdr:rowOff>71577</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9012215"/>
          <a:ext cx="1270" cy="100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75404</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19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71577</xdr:rowOff>
    </xdr:from>
    <xdr:to>
      <xdr:col>55</xdr:col>
      <xdr:colOff>88900</xdr:colOff>
      <xdr:row>58</xdr:row>
      <xdr:rowOff>71577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1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43492</xdr:rowOff>
    </xdr:from>
    <xdr:ext cx="534377"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787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96815</xdr:rowOff>
    </xdr:from>
    <xdr:to>
      <xdr:col>55</xdr:col>
      <xdr:colOff>88900</xdr:colOff>
      <xdr:row>52</xdr:row>
      <xdr:rowOff>96815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128910</xdr:rowOff>
    </xdr:from>
    <xdr:to>
      <xdr:col>55</xdr:col>
      <xdr:colOff>0</xdr:colOff>
      <xdr:row>57</xdr:row>
      <xdr:rowOff>141483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9639300" y="9901560"/>
          <a:ext cx="8382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59931</xdr:rowOff>
    </xdr:from>
    <xdr:ext cx="469744"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489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37054</xdr:rowOff>
    </xdr:from>
    <xdr:to>
      <xdr:col>55</xdr:col>
      <xdr:colOff>50800</xdr:colOff>
      <xdr:row>56</xdr:row>
      <xdr:rowOff>138654</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101753</xdr:rowOff>
    </xdr:from>
    <xdr:to>
      <xdr:col>50</xdr:col>
      <xdr:colOff>114300</xdr:colOff>
      <xdr:row>57</xdr:row>
      <xdr:rowOff>128910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9874403"/>
          <a:ext cx="889000" cy="2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36505</xdr:rowOff>
    </xdr:from>
    <xdr:to>
      <xdr:col>50</xdr:col>
      <xdr:colOff>165100</xdr:colOff>
      <xdr:row>56</xdr:row>
      <xdr:rowOff>138105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154632</xdr:rowOff>
    </xdr:from>
    <xdr:ext cx="469744"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404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101753</xdr:rowOff>
    </xdr:from>
    <xdr:to>
      <xdr:col>45</xdr:col>
      <xdr:colOff>177800</xdr:colOff>
      <xdr:row>57</xdr:row>
      <xdr:rowOff>170698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9874403"/>
          <a:ext cx="889000" cy="68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166304</xdr:rowOff>
    </xdr:from>
    <xdr:to>
      <xdr:col>46</xdr:col>
      <xdr:colOff>38100</xdr:colOff>
      <xdr:row>56</xdr:row>
      <xdr:rowOff>96454</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112981</xdr:rowOff>
    </xdr:from>
    <xdr:ext cx="469744"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515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168184</xdr:rowOff>
    </xdr:from>
    <xdr:to>
      <xdr:col>41</xdr:col>
      <xdr:colOff>50800</xdr:colOff>
      <xdr:row>57</xdr:row>
      <xdr:rowOff>170698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4083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20046</xdr:rowOff>
    </xdr:from>
    <xdr:to>
      <xdr:col>41</xdr:col>
      <xdr:colOff>101600</xdr:colOff>
      <xdr:row>56</xdr:row>
      <xdr:rowOff>121646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621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138173</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626428" y="939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169642</xdr:rowOff>
    </xdr:from>
    <xdr:to>
      <xdr:col>36</xdr:col>
      <xdr:colOff>165100</xdr:colOff>
      <xdr:row>56</xdr:row>
      <xdr:rowOff>99792</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59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116319</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37428" y="937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90683</xdr:rowOff>
    </xdr:from>
    <xdr:to>
      <xdr:col>55</xdr:col>
      <xdr:colOff>50800</xdr:colOff>
      <xdr:row>58</xdr:row>
      <xdr:rowOff>20833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86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5610</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778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78110</xdr:rowOff>
    </xdr:from>
    <xdr:to>
      <xdr:col>50</xdr:col>
      <xdr:colOff>165100</xdr:colOff>
      <xdr:row>58</xdr:row>
      <xdr:rowOff>8260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8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170837</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9943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50953</xdr:rowOff>
    </xdr:from>
    <xdr:to>
      <xdr:col>46</xdr:col>
      <xdr:colOff>38100</xdr:colOff>
      <xdr:row>57</xdr:row>
      <xdr:rowOff>152553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82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143680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991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119898</xdr:rowOff>
    </xdr:from>
    <xdr:to>
      <xdr:col>41</xdr:col>
      <xdr:colOff>101600</xdr:colOff>
      <xdr:row>58</xdr:row>
      <xdr:rowOff>50048</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89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41175</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998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117384</xdr:rowOff>
    </xdr:from>
    <xdr:to>
      <xdr:col>36</xdr:col>
      <xdr:colOff>165100</xdr:colOff>
      <xdr:row>58</xdr:row>
      <xdr:rowOff>47534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89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38661</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37428" y="998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132476</xdr:rowOff>
    </xdr:from>
    <xdr:to>
      <xdr:col>54</xdr:col>
      <xdr:colOff>189865</xdr:colOff>
      <xdr:row>77</xdr:row>
      <xdr:rowOff>81042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3976"/>
          <a:ext cx="1270" cy="1148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84869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28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81042</xdr:rowOff>
    </xdr:from>
    <xdr:to>
      <xdr:col>55</xdr:col>
      <xdr:colOff>88900</xdr:colOff>
      <xdr:row>77</xdr:row>
      <xdr:rowOff>81042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282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79153</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0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30,158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132476</xdr:rowOff>
    </xdr:from>
    <xdr:to>
      <xdr:col>55</xdr:col>
      <xdr:colOff>88900</xdr:colOff>
      <xdr:row>70</xdr:row>
      <xdr:rowOff>132476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3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52284</xdr:rowOff>
    </xdr:from>
    <xdr:to>
      <xdr:col>55</xdr:col>
      <xdr:colOff>0</xdr:colOff>
      <xdr:row>76</xdr:row>
      <xdr:rowOff>131790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082484"/>
          <a:ext cx="838200" cy="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158411</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674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135534</xdr:rowOff>
    </xdr:from>
    <xdr:to>
      <xdr:col>55</xdr:col>
      <xdr:colOff>50800</xdr:colOff>
      <xdr:row>75</xdr:row>
      <xdr:rowOff>65684</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82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131790</xdr:rowOff>
    </xdr:from>
    <xdr:to>
      <xdr:col>50</xdr:col>
      <xdr:colOff>114300</xdr:colOff>
      <xdr:row>76</xdr:row>
      <xdr:rowOff>159725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161990"/>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167218</xdr:rowOff>
    </xdr:from>
    <xdr:to>
      <xdr:col>50</xdr:col>
      <xdr:colOff>165100</xdr:colOff>
      <xdr:row>75</xdr:row>
      <xdr:rowOff>97368</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85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113895</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629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78755</xdr:rowOff>
    </xdr:from>
    <xdr:to>
      <xdr:col>45</xdr:col>
      <xdr:colOff>177800</xdr:colOff>
      <xdr:row>76</xdr:row>
      <xdr:rowOff>159725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108955"/>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706</xdr:rowOff>
    </xdr:from>
    <xdr:to>
      <xdr:col>46</xdr:col>
      <xdr:colOff>38100</xdr:colOff>
      <xdr:row>75</xdr:row>
      <xdr:rowOff>102306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8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118833</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3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78755</xdr:rowOff>
    </xdr:from>
    <xdr:to>
      <xdr:col>41</xdr:col>
      <xdr:colOff>50800</xdr:colOff>
      <xdr:row>76</xdr:row>
      <xdr:rowOff>82550</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108955"/>
          <a:ext cx="889000" cy="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147879</xdr:rowOff>
    </xdr:from>
    <xdr:to>
      <xdr:col>41</xdr:col>
      <xdr:colOff>101600</xdr:colOff>
      <xdr:row>75</xdr:row>
      <xdr:rowOff>78029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83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94556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610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23109</xdr:rowOff>
    </xdr:from>
    <xdr:to>
      <xdr:col>36</xdr:col>
      <xdr:colOff>165100</xdr:colOff>
      <xdr:row>74</xdr:row>
      <xdr:rowOff>124709</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2710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141236</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485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1484</xdr:rowOff>
    </xdr:from>
    <xdr:to>
      <xdr:col>55</xdr:col>
      <xdr:colOff>50800</xdr:colOff>
      <xdr:row>76</xdr:row>
      <xdr:rowOff>103084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0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151361</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1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80990</xdr:rowOff>
    </xdr:from>
    <xdr:to>
      <xdr:col>50</xdr:col>
      <xdr:colOff>165100</xdr:colOff>
      <xdr:row>77</xdr:row>
      <xdr:rowOff>11140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1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2267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20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108925</xdr:rowOff>
    </xdr:from>
    <xdr:to>
      <xdr:col>46</xdr:col>
      <xdr:colOff>38100</xdr:colOff>
      <xdr:row>77</xdr:row>
      <xdr:rowOff>39075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13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30202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23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27955</xdr:rowOff>
    </xdr:from>
    <xdr:to>
      <xdr:col>41</xdr:col>
      <xdr:colOff>101600</xdr:colOff>
      <xdr:row>76</xdr:row>
      <xdr:rowOff>129555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05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120682</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1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31750</xdr:rowOff>
    </xdr:from>
    <xdr:to>
      <xdr:col>36</xdr:col>
      <xdr:colOff>165100</xdr:colOff>
      <xdr:row>76</xdr:row>
      <xdr:rowOff>133350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124477</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15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29547</xdr:rowOff>
    </xdr:from>
    <xdr:to>
      <xdr:col>54</xdr:col>
      <xdr:colOff>189865</xdr:colOff>
      <xdr:row>98</xdr:row>
      <xdr:rowOff>89636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631497"/>
          <a:ext cx="1270" cy="126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93463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9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89636</xdr:rowOff>
    </xdr:from>
    <xdr:to>
      <xdr:col>55</xdr:col>
      <xdr:colOff>88900</xdr:colOff>
      <xdr:row>98</xdr:row>
      <xdr:rowOff>89636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91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147674</xdr:rowOff>
    </xdr:from>
    <xdr:ext cx="534377"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40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29547</xdr:rowOff>
    </xdr:from>
    <xdr:to>
      <xdr:col>55</xdr:col>
      <xdr:colOff>88900</xdr:colOff>
      <xdr:row>91</xdr:row>
      <xdr:rowOff>29547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631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20469</xdr:rowOff>
    </xdr:from>
    <xdr:to>
      <xdr:col>55</xdr:col>
      <xdr:colOff>0</xdr:colOff>
      <xdr:row>98</xdr:row>
      <xdr:rowOff>89636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9639300" y="16822569"/>
          <a:ext cx="838200" cy="6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115271</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06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92394</xdr:rowOff>
    </xdr:from>
    <xdr:to>
      <xdr:col>55</xdr:col>
      <xdr:colOff>50800</xdr:colOff>
      <xdr:row>95</xdr:row>
      <xdr:rowOff>22544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2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106846</xdr:rowOff>
    </xdr:from>
    <xdr:to>
      <xdr:col>50</xdr:col>
      <xdr:colOff>114300</xdr:colOff>
      <xdr:row>98</xdr:row>
      <xdr:rowOff>20469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37496"/>
          <a:ext cx="889000" cy="8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119337</xdr:rowOff>
    </xdr:from>
    <xdr:to>
      <xdr:col>50</xdr:col>
      <xdr:colOff>165100</xdr:colOff>
      <xdr:row>95</xdr:row>
      <xdr:rowOff>49487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2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66014</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01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154070</xdr:rowOff>
    </xdr:from>
    <xdr:to>
      <xdr:col>45</xdr:col>
      <xdr:colOff>177800</xdr:colOff>
      <xdr:row>97</xdr:row>
      <xdr:rowOff>106846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613270"/>
          <a:ext cx="889000" cy="12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77045</xdr:rowOff>
    </xdr:from>
    <xdr:to>
      <xdr:col>46</xdr:col>
      <xdr:colOff>38100</xdr:colOff>
      <xdr:row>95</xdr:row>
      <xdr:rowOff>7195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23722</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154070</xdr:rowOff>
    </xdr:from>
    <xdr:to>
      <xdr:col>41</xdr:col>
      <xdr:colOff>50800</xdr:colOff>
      <xdr:row>97</xdr:row>
      <xdr:rowOff>94828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613270"/>
          <a:ext cx="889000" cy="11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70613</xdr:rowOff>
    </xdr:from>
    <xdr:to>
      <xdr:col>41</xdr:col>
      <xdr:colOff>101600</xdr:colOff>
      <xdr:row>95</xdr:row>
      <xdr:rowOff>763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18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17290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596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73388</xdr:rowOff>
    </xdr:from>
    <xdr:to>
      <xdr:col>36</xdr:col>
      <xdr:colOff>165100</xdr:colOff>
      <xdr:row>95</xdr:row>
      <xdr:rowOff>3538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1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20065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5964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38836</xdr:rowOff>
    </xdr:from>
    <xdr:to>
      <xdr:col>55</xdr:col>
      <xdr:colOff>50800</xdr:colOff>
      <xdr:row>98</xdr:row>
      <xdr:rowOff>140436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8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125213</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75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141119</xdr:rowOff>
    </xdr:from>
    <xdr:to>
      <xdr:col>50</xdr:col>
      <xdr:colOff>165100</xdr:colOff>
      <xdr:row>98</xdr:row>
      <xdr:rowOff>71269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7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62396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86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56046</xdr:rowOff>
    </xdr:from>
    <xdr:to>
      <xdr:col>46</xdr:col>
      <xdr:colOff>38100</xdr:colOff>
      <xdr:row>97</xdr:row>
      <xdr:rowOff>157646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8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148773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77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103270</xdr:rowOff>
    </xdr:from>
    <xdr:to>
      <xdr:col>41</xdr:col>
      <xdr:colOff>101600</xdr:colOff>
      <xdr:row>97</xdr:row>
      <xdr:rowOff>33420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24547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5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44028</xdr:rowOff>
    </xdr:from>
    <xdr:to>
      <xdr:col>36</xdr:col>
      <xdr:colOff>165100</xdr:colOff>
      <xdr:row>97</xdr:row>
      <xdr:rowOff>145628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67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136755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7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104934</xdr:rowOff>
    </xdr:from>
    <xdr:to>
      <xdr:col>85</xdr:col>
      <xdr:colOff>126364</xdr:colOff>
      <xdr:row>38</xdr:row>
      <xdr:rowOff>156845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48434"/>
          <a:ext cx="1269" cy="1423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160672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6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156845</xdr:rowOff>
    </xdr:from>
    <xdr:to>
      <xdr:col>86</xdr:col>
      <xdr:colOff>25400</xdr:colOff>
      <xdr:row>38</xdr:row>
      <xdr:rowOff>156845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67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51611</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104934</xdr:rowOff>
    </xdr:from>
    <xdr:to>
      <xdr:col>86</xdr:col>
      <xdr:colOff>25400</xdr:colOff>
      <xdr:row>30</xdr:row>
      <xdr:rowOff>104934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54737</xdr:rowOff>
    </xdr:from>
    <xdr:to>
      <xdr:col>85</xdr:col>
      <xdr:colOff>127000</xdr:colOff>
      <xdr:row>36</xdr:row>
      <xdr:rowOff>157893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5481300" y="6055487"/>
          <a:ext cx="838200" cy="27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122953</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23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144526</xdr:rowOff>
    </xdr:from>
    <xdr:to>
      <xdr:col>85</xdr:col>
      <xdr:colOff>177800</xdr:colOff>
      <xdr:row>36</xdr:row>
      <xdr:rowOff>74676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14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157893</xdr:rowOff>
    </xdr:from>
    <xdr:to>
      <xdr:col>81</xdr:col>
      <xdr:colOff>50800</xdr:colOff>
      <xdr:row>37</xdr:row>
      <xdr:rowOff>95695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30093"/>
          <a:ext cx="889000" cy="10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17463</xdr:rowOff>
    </xdr:from>
    <xdr:to>
      <xdr:col>81</xdr:col>
      <xdr:colOff>101600</xdr:colOff>
      <xdr:row>36</xdr:row>
      <xdr:rowOff>119063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1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135590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59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95695</xdr:rowOff>
    </xdr:from>
    <xdr:to>
      <xdr:col>76</xdr:col>
      <xdr:colOff>114300</xdr:colOff>
      <xdr:row>38</xdr:row>
      <xdr:rowOff>45212</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39345"/>
          <a:ext cx="889000" cy="12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117951</xdr:rowOff>
    </xdr:from>
    <xdr:to>
      <xdr:col>76</xdr:col>
      <xdr:colOff>165100</xdr:colOff>
      <xdr:row>37</xdr:row>
      <xdr:rowOff>48101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290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64628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06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45212</xdr:rowOff>
    </xdr:from>
    <xdr:to>
      <xdr:col>71</xdr:col>
      <xdr:colOff>177800</xdr:colOff>
      <xdr:row>38</xdr:row>
      <xdr:rowOff>124175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60312"/>
          <a:ext cx="889000" cy="7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100044</xdr:rowOff>
    </xdr:from>
    <xdr:to>
      <xdr:col>72</xdr:col>
      <xdr:colOff>38100</xdr:colOff>
      <xdr:row>37</xdr:row>
      <xdr:rowOff>30194</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2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46721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92234</xdr:rowOff>
    </xdr:from>
    <xdr:to>
      <xdr:col>67</xdr:col>
      <xdr:colOff>101600</xdr:colOff>
      <xdr:row>37</xdr:row>
      <xdr:rowOff>22384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26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38911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0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3937</xdr:rowOff>
    </xdr:from>
    <xdr:to>
      <xdr:col>85</xdr:col>
      <xdr:colOff>177800</xdr:colOff>
      <xdr:row>35</xdr:row>
      <xdr:rowOff>105537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00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26814</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585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107093</xdr:rowOff>
    </xdr:from>
    <xdr:to>
      <xdr:col>81</xdr:col>
      <xdr:colOff>101600</xdr:colOff>
      <xdr:row>37</xdr:row>
      <xdr:rowOff>37243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2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28370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44895</xdr:rowOff>
    </xdr:from>
    <xdr:to>
      <xdr:col>76</xdr:col>
      <xdr:colOff>165100</xdr:colOff>
      <xdr:row>37</xdr:row>
      <xdr:rowOff>146495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137621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48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165862</xdr:rowOff>
    </xdr:from>
    <xdr:to>
      <xdr:col>72</xdr:col>
      <xdr:colOff>38100</xdr:colOff>
      <xdr:row>38</xdr:row>
      <xdr:rowOff>96012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50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87139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6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73375</xdr:rowOff>
    </xdr:from>
    <xdr:to>
      <xdr:col>67</xdr:col>
      <xdr:colOff>101600</xdr:colOff>
      <xdr:row>39</xdr:row>
      <xdr:rowOff>3525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8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166102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8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50</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48</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131899</xdr:rowOff>
    </xdr:from>
    <xdr:to>
      <xdr:col>85</xdr:col>
      <xdr:colOff>126364</xdr:colOff>
      <xdr:row>57</xdr:row>
      <xdr:rowOff>139185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04399"/>
          <a:ext cx="1269" cy="120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143012</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1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139185</xdr:rowOff>
    </xdr:from>
    <xdr:to>
      <xdr:col>86</xdr:col>
      <xdr:colOff>25400</xdr:colOff>
      <xdr:row>57</xdr:row>
      <xdr:rowOff>139185</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78576</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4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131899</xdr:rowOff>
    </xdr:from>
    <xdr:to>
      <xdr:col>86</xdr:col>
      <xdr:colOff>25400</xdr:colOff>
      <xdr:row>50</xdr:row>
      <xdr:rowOff>131899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0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66577</xdr:rowOff>
    </xdr:from>
    <xdr:to>
      <xdr:col>85</xdr:col>
      <xdr:colOff>127000</xdr:colOff>
      <xdr:row>57</xdr:row>
      <xdr:rowOff>97866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39227"/>
          <a:ext cx="838200" cy="31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143895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30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121018</xdr:rowOff>
    </xdr:from>
    <xdr:to>
      <xdr:col>85</xdr:col>
      <xdr:colOff>177800</xdr:colOff>
      <xdr:row>55</xdr:row>
      <xdr:rowOff>51168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379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66577</xdr:rowOff>
    </xdr:from>
    <xdr:to>
      <xdr:col>81</xdr:col>
      <xdr:colOff>50800</xdr:colOff>
      <xdr:row>57</xdr:row>
      <xdr:rowOff>114611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39227"/>
          <a:ext cx="889000" cy="4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132420</xdr:rowOff>
    </xdr:from>
    <xdr:to>
      <xdr:col>81</xdr:col>
      <xdr:colOff>101600</xdr:colOff>
      <xdr:row>56</xdr:row>
      <xdr:rowOff>62570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79097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37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114611</xdr:rowOff>
    </xdr:from>
    <xdr:to>
      <xdr:col>76</xdr:col>
      <xdr:colOff>114300</xdr:colOff>
      <xdr:row>58</xdr:row>
      <xdr:rowOff>123327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887261"/>
          <a:ext cx="889000" cy="18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139964</xdr:rowOff>
    </xdr:from>
    <xdr:to>
      <xdr:col>76</xdr:col>
      <xdr:colOff>165100</xdr:colOff>
      <xdr:row>56</xdr:row>
      <xdr:rowOff>70114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569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86641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34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71292</xdr:rowOff>
    </xdr:from>
    <xdr:to>
      <xdr:col>71</xdr:col>
      <xdr:colOff>177800</xdr:colOff>
      <xdr:row>58</xdr:row>
      <xdr:rowOff>123327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43942"/>
          <a:ext cx="889000" cy="22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28807</xdr:rowOff>
    </xdr:from>
    <xdr:to>
      <xdr:col>72</xdr:col>
      <xdr:colOff>38100</xdr:colOff>
      <xdr:row>56</xdr:row>
      <xdr:rowOff>130407</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146934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0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105473</xdr:rowOff>
    </xdr:from>
    <xdr:to>
      <xdr:col>67</xdr:col>
      <xdr:colOff>101600</xdr:colOff>
      <xdr:row>56</xdr:row>
      <xdr:rowOff>35623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3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52150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31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47066</xdr:rowOff>
    </xdr:from>
    <xdr:to>
      <xdr:col>85</xdr:col>
      <xdr:colOff>177800</xdr:colOff>
      <xdr:row>57</xdr:row>
      <xdr:rowOff>148666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133443</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15777</xdr:rowOff>
    </xdr:from>
    <xdr:to>
      <xdr:col>81</xdr:col>
      <xdr:colOff>101600</xdr:colOff>
      <xdr:row>57</xdr:row>
      <xdr:rowOff>117377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8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108504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8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63811</xdr:rowOff>
    </xdr:from>
    <xdr:to>
      <xdr:col>76</xdr:col>
      <xdr:colOff>165100</xdr:colOff>
      <xdr:row>57</xdr:row>
      <xdr:rowOff>165411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3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156538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2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72527</xdr:rowOff>
    </xdr:from>
    <xdr:to>
      <xdr:col>72</xdr:col>
      <xdr:colOff>38100</xdr:colOff>
      <xdr:row>59</xdr:row>
      <xdr:rowOff>2677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1001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165254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1010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20492</xdr:rowOff>
    </xdr:from>
    <xdr:to>
      <xdr:col>67</xdr:col>
      <xdr:colOff>101600</xdr:colOff>
      <xdr:row>57</xdr:row>
      <xdr:rowOff>122092</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9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113219</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8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11135</xdr:rowOff>
    </xdr:from>
    <xdr:to>
      <xdr:col>85</xdr:col>
      <xdr:colOff>126364</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12635"/>
          <a:ext cx="1269" cy="150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129262</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8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11135</xdr:rowOff>
    </xdr:from>
    <xdr:to>
      <xdr:col>86</xdr:col>
      <xdr:colOff>25400</xdr:colOff>
      <xdr:row>70</xdr:row>
      <xdr:rowOff>11135</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1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150274</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009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127397</xdr:rowOff>
    </xdr:from>
    <xdr:to>
      <xdr:col>85</xdr:col>
      <xdr:colOff>177800</xdr:colOff>
      <xdr:row>77</xdr:row>
      <xdr:rowOff>57547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15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138145</xdr:rowOff>
    </xdr:from>
    <xdr:to>
      <xdr:col>81</xdr:col>
      <xdr:colOff>50800</xdr:colOff>
      <xdr:row>78</xdr:row>
      <xdr:rowOff>139700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51124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3677</xdr:rowOff>
    </xdr:from>
    <xdr:to>
      <xdr:col>81</xdr:col>
      <xdr:colOff>101600</xdr:colOff>
      <xdr:row>77</xdr:row>
      <xdr:rowOff>105277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20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75</xdr:row>
      <xdr:rowOff>121804</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298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138145</xdr:rowOff>
    </xdr:from>
    <xdr:to>
      <xdr:col>76</xdr:col>
      <xdr:colOff>114300</xdr:colOff>
      <xdr:row>78</xdr:row>
      <xdr:rowOff>139700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511245"/>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49033</xdr:rowOff>
    </xdr:from>
    <xdr:to>
      <xdr:col>76</xdr:col>
      <xdr:colOff>165100</xdr:colOff>
      <xdr:row>78</xdr:row>
      <xdr:rowOff>150633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2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167160</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3017" y="1319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138785</xdr:rowOff>
    </xdr:from>
    <xdr:to>
      <xdr:col>71</xdr:col>
      <xdr:colOff>177800</xdr:colOff>
      <xdr:row>78</xdr:row>
      <xdr:rowOff>139700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2814300" y="1351188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12365</xdr:rowOff>
    </xdr:from>
    <xdr:to>
      <xdr:col>72</xdr:col>
      <xdr:colOff>38100</xdr:colOff>
      <xdr:row>78</xdr:row>
      <xdr:rowOff>113965</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38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130492</xdr:rowOff>
    </xdr:from>
    <xdr:ext cx="378565"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4017" y="13160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17760</xdr:rowOff>
    </xdr:from>
    <xdr:to>
      <xdr:col>67</xdr:col>
      <xdr:colOff>101600</xdr:colOff>
      <xdr:row>78</xdr:row>
      <xdr:rowOff>119360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135887</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5017" y="13166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87345</xdr:rowOff>
    </xdr:from>
    <xdr:to>
      <xdr:col>76</xdr:col>
      <xdr:colOff>165100</xdr:colOff>
      <xdr:row>79</xdr:row>
      <xdr:rowOff>17495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46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8622</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5531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87985</xdr:rowOff>
    </xdr:from>
    <xdr:to>
      <xdr:col>67</xdr:col>
      <xdr:colOff>101600</xdr:colOff>
      <xdr:row>79</xdr:row>
      <xdr:rowOff>18135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6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9262</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57333" y="13553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115903</xdr:rowOff>
    </xdr:from>
    <xdr:to>
      <xdr:col>85</xdr:col>
      <xdr:colOff>126364</xdr:colOff>
      <xdr:row>99</xdr:row>
      <xdr:rowOff>62616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717853"/>
          <a:ext cx="1269" cy="131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66443</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703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62616</xdr:rowOff>
    </xdr:from>
    <xdr:to>
      <xdr:col>86</xdr:col>
      <xdr:colOff>25400</xdr:colOff>
      <xdr:row>99</xdr:row>
      <xdr:rowOff>62616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7036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62580</xdr:rowOff>
    </xdr:from>
    <xdr:ext cx="534377"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9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115903</xdr:rowOff>
    </xdr:from>
    <xdr:to>
      <xdr:col>86</xdr:col>
      <xdr:colOff>25400</xdr:colOff>
      <xdr:row>91</xdr:row>
      <xdr:rowOff>115903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717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139198</xdr:rowOff>
    </xdr:from>
    <xdr:to>
      <xdr:col>85</xdr:col>
      <xdr:colOff>127000</xdr:colOff>
      <xdr:row>97</xdr:row>
      <xdr:rowOff>150856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69848"/>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69121</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356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46244</xdr:rowOff>
    </xdr:from>
    <xdr:to>
      <xdr:col>85</xdr:col>
      <xdr:colOff>177800</xdr:colOff>
      <xdr:row>96</xdr:row>
      <xdr:rowOff>147844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50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134579</xdr:rowOff>
    </xdr:from>
    <xdr:to>
      <xdr:col>81</xdr:col>
      <xdr:colOff>50800</xdr:colOff>
      <xdr:row>97</xdr:row>
      <xdr:rowOff>139198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4592300" y="16765229"/>
          <a:ext cx="889000" cy="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59776</xdr:rowOff>
    </xdr:from>
    <xdr:to>
      <xdr:col>81</xdr:col>
      <xdr:colOff>101600</xdr:colOff>
      <xdr:row>96</xdr:row>
      <xdr:rowOff>161376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6453</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111491</xdr:rowOff>
    </xdr:from>
    <xdr:to>
      <xdr:col>76</xdr:col>
      <xdr:colOff>114300</xdr:colOff>
      <xdr:row>97</xdr:row>
      <xdr:rowOff>134579</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742141"/>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37785</xdr:rowOff>
    </xdr:from>
    <xdr:to>
      <xdr:col>76</xdr:col>
      <xdr:colOff>165100</xdr:colOff>
      <xdr:row>96</xdr:row>
      <xdr:rowOff>139385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49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155912</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27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76104</xdr:rowOff>
    </xdr:from>
    <xdr:to>
      <xdr:col>71</xdr:col>
      <xdr:colOff>177800</xdr:colOff>
      <xdr:row>97</xdr:row>
      <xdr:rowOff>111491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706754"/>
          <a:ext cx="889000" cy="3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39568</xdr:rowOff>
    </xdr:from>
    <xdr:to>
      <xdr:col>72</xdr:col>
      <xdr:colOff>38100</xdr:colOff>
      <xdr:row>96</xdr:row>
      <xdr:rowOff>141168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49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157695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27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64486</xdr:rowOff>
    </xdr:from>
    <xdr:to>
      <xdr:col>67</xdr:col>
      <xdr:colOff>101600</xdr:colOff>
      <xdr:row>96</xdr:row>
      <xdr:rowOff>166086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11163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29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100056</xdr:rowOff>
    </xdr:from>
    <xdr:to>
      <xdr:col>85</xdr:col>
      <xdr:colOff>177800</xdr:colOff>
      <xdr:row>98</xdr:row>
      <xdr:rowOff>30206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30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78483</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709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88398</xdr:rowOff>
    </xdr:from>
    <xdr:to>
      <xdr:col>81</xdr:col>
      <xdr:colOff>101600</xdr:colOff>
      <xdr:row>98</xdr:row>
      <xdr:rowOff>18548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9675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1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83779</xdr:rowOff>
    </xdr:from>
    <xdr:to>
      <xdr:col>76</xdr:col>
      <xdr:colOff>165100</xdr:colOff>
      <xdr:row>98</xdr:row>
      <xdr:rowOff>13929</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1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5056</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0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60691</xdr:rowOff>
    </xdr:from>
    <xdr:to>
      <xdr:col>72</xdr:col>
      <xdr:colOff>38100</xdr:colOff>
      <xdr:row>97</xdr:row>
      <xdr:rowOff>162291</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69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153418</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78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25304</xdr:rowOff>
    </xdr:from>
    <xdr:to>
      <xdr:col>67</xdr:col>
      <xdr:colOff>101600</xdr:colOff>
      <xdr:row>97</xdr:row>
      <xdr:rowOff>126904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6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118031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7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144843</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88343"/>
          <a:ext cx="1269" cy="1442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91520</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6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7,573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144843</xdr:rowOff>
    </xdr:from>
    <xdr:to>
      <xdr:col>116</xdr:col>
      <xdr:colOff>152400</xdr:colOff>
      <xdr:row>30</xdr:row>
      <xdr:rowOff>144843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88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144843</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5288343"/>
          <a:ext cx="838200" cy="144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43515</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586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65088</xdr:rowOff>
    </xdr:from>
    <xdr:to>
      <xdr:col>116</xdr:col>
      <xdr:colOff>114300</xdr:colOff>
      <xdr:row>38</xdr:row>
      <xdr:rowOff>166688</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158432</xdr:rowOff>
    </xdr:from>
    <xdr:to>
      <xdr:col>112</xdr:col>
      <xdr:colOff>38100</xdr:colOff>
      <xdr:row>39</xdr:row>
      <xdr:rowOff>88582</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105110</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4487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101791</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16891"/>
          <a:ext cx="8890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153289</xdr:rowOff>
    </xdr:from>
    <xdr:to>
      <xdr:col>107</xdr:col>
      <xdr:colOff>101600</xdr:colOff>
      <xdr:row>39</xdr:row>
      <xdr:rowOff>83439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68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99966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4436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101791</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616891"/>
          <a:ext cx="8890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67327</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160528</xdr:rowOff>
    </xdr:from>
    <xdr:to>
      <xdr:col>98</xdr:col>
      <xdr:colOff>38100</xdr:colOff>
      <xdr:row>39</xdr:row>
      <xdr:rowOff>90678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107205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450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94043</xdr:rowOff>
    </xdr:from>
    <xdr:to>
      <xdr:col>116</xdr:col>
      <xdr:colOff>114300</xdr:colOff>
      <xdr:row>31</xdr:row>
      <xdr:rowOff>24193</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523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47070</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519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50991</xdr:rowOff>
    </xdr:from>
    <xdr:to>
      <xdr:col>102</xdr:col>
      <xdr:colOff>165100</xdr:colOff>
      <xdr:row>38</xdr:row>
      <xdr:rowOff>152591</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56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169118</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6017" y="634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・民生費は、住民一人当たり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139,930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1,766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円の増加）となっており、類似団体平均を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円上回っている。これは、老朽化した保育園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園を統合し、新園舎を整備する保育園統合事業費の増加や、民間保育所建設事業費補助の増加、障害福祉サービス費の増などによる障害自立支援事業費の増加などが主な要因となっている。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・衛生費は、住民一人当たり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35,374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909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円の減少）となっており、類似団体平均を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4,273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円上回っている。これは、公共下水道接続工事等による、し尿処理施設管理運営費の減少や、基幹的設備改良工事費等の減などによる清掃工場管理運営費の減少などが主な要因となっている。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25,533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円の減少）となっており、類似団体平均を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19,360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円下回っている。これは、土地取得会計で土地取得費が皆増したものの、工事完了に伴うスポーツ公園整備事業費の皆減や、下水道事業会計繰出金の減少などが主な要因となっている。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・教育費は、住民一人当たり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33,464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円の減少）となっており、類似団体平均を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15,412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円下回っている。これは、普通教室空調設備設置工事やトイレ工事等の小学校環境対策事業費の減少などが主な要因となっている。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27,012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円（対前年度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510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円の減少）となっており、類似団体平均を</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9,854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円下回っている。これは、過去からの新規借入の抑制や繰上償還の成果により、地方債残高が減少していることが主な要因となっている。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実質単年度収支については、歳入面では保育所建設事業の増加や、幼児教育・保育の無償化などにより国庫支出金が増加したものの、歳出面では第三セクターが所有していた土地及び建物を取得したことや、災害発生時の拠点機能を有する施設整備の進捗などにより消防費が大きく増加したことなどにより、赤字となっているが、財源不足を補うための財政調整基金の取崩しにより、実質収支額は継続的に黒字を確保している。</a:t>
          </a:r>
        </a:p>
        <a:p>
          <a:r>
            <a:rPr kumimoji="1" lang="ja-JP" altLang="en-US" sz="1200">
              <a:solidFill>
                <a:sysClr val="windowText" lastClr="000000"/>
              </a:solidFill>
              <a:latin typeface="ＭＳ ゴシック" pitchFamily="49" charset="-128"/>
              <a:ea typeface="ＭＳ ゴシック" pitchFamily="49" charset="-128"/>
            </a:rPr>
            <a:t>　財政調整基金は、中期的な見通しのもとに決算余剰金を中心に積み立てるとともに、最低水準の取り崩しに努めている。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愛知県豊川市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一般会計等の実質赤字及び公営企業会計の資金不足は生じておらず、連結実質赤字額は発生していない。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実質収支については、連結会計全体において</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315</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主な要因としては、一般会計で、繰入金や国庫支出金の大幅増加などにより</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339</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百万円増加したものの、水道事業会計で、流動資産のうち現金及び預金が、建設改良費の増などにより減少したことで、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263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百万円減少したことなどがあげられる。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また、標準財政規模比で、平成</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年度決算と比較すると、一般会計で、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0.88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％黒字額が増加した一方、水道会計</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0.68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％、国民健康保険特別会計で</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0.38</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％それぞれ黒字額が減少したことなどにより、全体では</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1.03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29.86</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28.83</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％）減少した。</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なお、下水道事業会計は皆増となっているが、令和元年度より公共下水道事業特別会計及び農業集落排水事業特別会計が企業会計へ移行したことによるものである。</a:t>
          </a:r>
          <a:endParaRPr kumimoji="1" lang="en-US" altLang="ja-JP"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67616106</v>
      </c>
      <c r="BO4" s="431"/>
      <c r="BP4" s="431"/>
      <c r="BQ4" s="431"/>
      <c r="BR4" s="431"/>
      <c r="BS4" s="431"/>
      <c r="BT4" s="431"/>
      <c r="BU4" s="432"/>
      <c r="BV4" s="430">
        <v>65755239</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8.3000000000000007</v>
      </c>
      <c r="CU4" s="437"/>
      <c r="CV4" s="437"/>
      <c r="CW4" s="437"/>
      <c r="CX4" s="437"/>
      <c r="CY4" s="437"/>
      <c r="CZ4" s="437"/>
      <c r="DA4" s="438"/>
      <c r="DB4" s="436">
        <v>7.4</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64116718</v>
      </c>
      <c r="BO5" s="468"/>
      <c r="BP5" s="468"/>
      <c r="BQ5" s="468"/>
      <c r="BR5" s="468"/>
      <c r="BS5" s="468"/>
      <c r="BT5" s="468"/>
      <c r="BU5" s="469"/>
      <c r="BV5" s="467">
        <v>62705093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88.6</v>
      </c>
      <c r="CU5" s="465"/>
      <c r="CV5" s="465"/>
      <c r="CW5" s="465"/>
      <c r="CX5" s="465"/>
      <c r="CY5" s="465"/>
      <c r="CZ5" s="465"/>
      <c r="DA5" s="466"/>
      <c r="DB5" s="464">
        <v>89.5</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3499388</v>
      </c>
      <c r="BO6" s="468"/>
      <c r="BP6" s="468"/>
      <c r="BQ6" s="468"/>
      <c r="BR6" s="468"/>
      <c r="BS6" s="468"/>
      <c r="BT6" s="468"/>
      <c r="BU6" s="469"/>
      <c r="BV6" s="467">
        <v>3050146</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88.6</v>
      </c>
      <c r="CU6" s="505"/>
      <c r="CV6" s="505"/>
      <c r="CW6" s="505"/>
      <c r="CX6" s="505"/>
      <c r="CY6" s="505"/>
      <c r="CZ6" s="505"/>
      <c r="DA6" s="506"/>
      <c r="DB6" s="504">
        <v>89.5</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290111</v>
      </c>
      <c r="BO7" s="468"/>
      <c r="BP7" s="468"/>
      <c r="BQ7" s="468"/>
      <c r="BR7" s="468"/>
      <c r="BS7" s="468"/>
      <c r="BT7" s="468"/>
      <c r="BU7" s="469"/>
      <c r="BV7" s="467">
        <v>180279</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38757056</v>
      </c>
      <c r="CU7" s="468"/>
      <c r="CV7" s="468"/>
      <c r="CW7" s="468"/>
      <c r="CX7" s="468"/>
      <c r="CY7" s="468"/>
      <c r="CZ7" s="468"/>
      <c r="DA7" s="469"/>
      <c r="DB7" s="467">
        <v>38767362</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3209277</v>
      </c>
      <c r="BO8" s="468"/>
      <c r="BP8" s="468"/>
      <c r="BQ8" s="468"/>
      <c r="BR8" s="468"/>
      <c r="BS8" s="468"/>
      <c r="BT8" s="468"/>
      <c r="BU8" s="469"/>
      <c r="BV8" s="467">
        <v>2869867</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0.87</v>
      </c>
      <c r="CU8" s="508"/>
      <c r="CV8" s="508"/>
      <c r="CW8" s="508"/>
      <c r="CX8" s="508"/>
      <c r="CY8" s="508"/>
      <c r="CZ8" s="508"/>
      <c r="DA8" s="509"/>
      <c r="DB8" s="507">
        <v>0.88</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182436</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339410</v>
      </c>
      <c r="BO9" s="468"/>
      <c r="BP9" s="468"/>
      <c r="BQ9" s="468"/>
      <c r="BR9" s="468"/>
      <c r="BS9" s="468"/>
      <c r="BT9" s="468"/>
      <c r="BU9" s="469"/>
      <c r="BV9" s="467">
        <v>-436393</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10.6</v>
      </c>
      <c r="CU9" s="465"/>
      <c r="CV9" s="465"/>
      <c r="CW9" s="465"/>
      <c r="CX9" s="465"/>
      <c r="CY9" s="465"/>
      <c r="CZ9" s="465"/>
      <c r="DA9" s="466"/>
      <c r="DB9" s="464">
        <v>11.2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181928</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94</v>
      </c>
      <c r="AV10" s="500"/>
      <c r="AW10" s="500"/>
      <c r="AX10" s="500"/>
      <c r="AY10" s="501" t="s">
        <v>120</v>
      </c>
      <c r="AZ10" s="502"/>
      <c r="BA10" s="502"/>
      <c r="BB10" s="502"/>
      <c r="BC10" s="502"/>
      <c r="BD10" s="502"/>
      <c r="BE10" s="502"/>
      <c r="BF10" s="502"/>
      <c r="BG10" s="502"/>
      <c r="BH10" s="502"/>
      <c r="BI10" s="502"/>
      <c r="BJ10" s="502"/>
      <c r="BK10" s="502"/>
      <c r="BL10" s="502"/>
      <c r="BM10" s="503"/>
      <c r="BN10" s="467">
        <v>1459430</v>
      </c>
      <c r="BO10" s="468"/>
      <c r="BP10" s="468"/>
      <c r="BQ10" s="468"/>
      <c r="BR10" s="468"/>
      <c r="BS10" s="468"/>
      <c r="BT10" s="468"/>
      <c r="BU10" s="469"/>
      <c r="BV10" s="467">
        <v>1678254</v>
      </c>
      <c r="BW10" s="468"/>
      <c r="BX10" s="468"/>
      <c r="BY10" s="468"/>
      <c r="BZ10" s="468"/>
      <c r="CA10" s="468"/>
      <c r="CB10" s="468"/>
      <c r="CC10" s="469"/>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122</v>
      </c>
      <c r="M11" s="522"/>
      <c r="N11" s="522"/>
      <c r="O11" s="522"/>
      <c r="P11" s="522"/>
      <c r="Q11" s="523"/>
      <c r="R11" s="524" t="s">
        <v>123</v>
      </c>
      <c r="S11" s="525"/>
      <c r="T11" s="525"/>
      <c r="U11" s="525"/>
      <c r="V11" s="526"/>
      <c r="W11" s="455"/>
      <c r="X11" s="456"/>
      <c r="Y11" s="456"/>
      <c r="Z11" s="456"/>
      <c r="AA11" s="456"/>
      <c r="AB11" s="456"/>
      <c r="AC11" s="456"/>
      <c r="AD11" s="456"/>
      <c r="AE11" s="456"/>
      <c r="AF11" s="456"/>
      <c r="AG11" s="456"/>
      <c r="AH11" s="456"/>
      <c r="AI11" s="456"/>
      <c r="AJ11" s="456"/>
      <c r="AK11" s="456"/>
      <c r="AL11" s="459"/>
      <c r="AM11" s="496" t="s">
        <v>124</v>
      </c>
      <c r="AN11" s="497"/>
      <c r="AO11" s="497"/>
      <c r="AP11" s="497"/>
      <c r="AQ11" s="497"/>
      <c r="AR11" s="497"/>
      <c r="AS11" s="497"/>
      <c r="AT11" s="498"/>
      <c r="AU11" s="499" t="s">
        <v>108</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13880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186802</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108</v>
      </c>
      <c r="AV12" s="500"/>
      <c r="AW12" s="500"/>
      <c r="AX12" s="500"/>
      <c r="AY12" s="501" t="s">
        <v>134</v>
      </c>
      <c r="AZ12" s="502"/>
      <c r="BA12" s="502"/>
      <c r="BB12" s="502"/>
      <c r="BC12" s="502"/>
      <c r="BD12" s="502"/>
      <c r="BE12" s="502"/>
      <c r="BF12" s="502"/>
      <c r="BG12" s="502"/>
      <c r="BH12" s="502"/>
      <c r="BI12" s="502"/>
      <c r="BJ12" s="502"/>
      <c r="BK12" s="502"/>
      <c r="BL12" s="502"/>
      <c r="BM12" s="503"/>
      <c r="BN12" s="467">
        <v>2729047</v>
      </c>
      <c r="BO12" s="468"/>
      <c r="BP12" s="468"/>
      <c r="BQ12" s="468"/>
      <c r="BR12" s="468"/>
      <c r="BS12" s="468"/>
      <c r="BT12" s="468"/>
      <c r="BU12" s="469"/>
      <c r="BV12" s="467">
        <v>870736</v>
      </c>
      <c r="BW12" s="468"/>
      <c r="BX12" s="468"/>
      <c r="BY12" s="468"/>
      <c r="BZ12" s="468"/>
      <c r="CA12" s="468"/>
      <c r="CB12" s="468"/>
      <c r="CC12" s="469"/>
      <c r="CD12" s="470" t="s">
        <v>135</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136</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137</v>
      </c>
      <c r="N13" s="559"/>
      <c r="O13" s="559"/>
      <c r="P13" s="559"/>
      <c r="Q13" s="560"/>
      <c r="R13" s="551">
        <v>179985</v>
      </c>
      <c r="S13" s="552"/>
      <c r="T13" s="552"/>
      <c r="U13" s="552"/>
      <c r="V13" s="553"/>
      <c r="W13" s="483" t="s">
        <v>138</v>
      </c>
      <c r="X13" s="484"/>
      <c r="Y13" s="484"/>
      <c r="Z13" s="484"/>
      <c r="AA13" s="484"/>
      <c r="AB13" s="474"/>
      <c r="AC13" s="518">
        <v>4994</v>
      </c>
      <c r="AD13" s="519"/>
      <c r="AE13" s="519"/>
      <c r="AF13" s="519"/>
      <c r="AG13" s="561"/>
      <c r="AH13" s="518">
        <v>5531</v>
      </c>
      <c r="AI13" s="519"/>
      <c r="AJ13" s="519"/>
      <c r="AK13" s="519"/>
      <c r="AL13" s="520"/>
      <c r="AM13" s="496" t="s">
        <v>139</v>
      </c>
      <c r="AN13" s="497"/>
      <c r="AO13" s="497"/>
      <c r="AP13" s="497"/>
      <c r="AQ13" s="497"/>
      <c r="AR13" s="497"/>
      <c r="AS13" s="497"/>
      <c r="AT13" s="498"/>
      <c r="AU13" s="499" t="s">
        <v>140</v>
      </c>
      <c r="AV13" s="500"/>
      <c r="AW13" s="500"/>
      <c r="AX13" s="500"/>
      <c r="AY13" s="501" t="s">
        <v>141</v>
      </c>
      <c r="AZ13" s="502"/>
      <c r="BA13" s="502"/>
      <c r="BB13" s="502"/>
      <c r="BC13" s="502"/>
      <c r="BD13" s="502"/>
      <c r="BE13" s="502"/>
      <c r="BF13" s="502"/>
      <c r="BG13" s="502"/>
      <c r="BH13" s="502"/>
      <c r="BI13" s="502"/>
      <c r="BJ13" s="502"/>
      <c r="BK13" s="502"/>
      <c r="BL13" s="502"/>
      <c r="BM13" s="503"/>
      <c r="BN13" s="467">
        <v>-930207</v>
      </c>
      <c r="BO13" s="468"/>
      <c r="BP13" s="468"/>
      <c r="BQ13" s="468"/>
      <c r="BR13" s="468"/>
      <c r="BS13" s="468"/>
      <c r="BT13" s="468"/>
      <c r="BU13" s="469"/>
      <c r="BV13" s="467">
        <v>385005</v>
      </c>
      <c r="BW13" s="468"/>
      <c r="BX13" s="468"/>
      <c r="BY13" s="468"/>
      <c r="BZ13" s="468"/>
      <c r="CA13" s="468"/>
      <c r="CB13" s="468"/>
      <c r="CC13" s="469"/>
      <c r="CD13" s="470" t="s">
        <v>142</v>
      </c>
      <c r="CE13" s="471"/>
      <c r="CF13" s="471"/>
      <c r="CG13" s="471"/>
      <c r="CH13" s="471"/>
      <c r="CI13" s="471"/>
      <c r="CJ13" s="471"/>
      <c r="CK13" s="471"/>
      <c r="CL13" s="471"/>
      <c r="CM13" s="471"/>
      <c r="CN13" s="471"/>
      <c r="CO13" s="471"/>
      <c r="CP13" s="471"/>
      <c r="CQ13" s="471"/>
      <c r="CR13" s="471"/>
      <c r="CS13" s="472"/>
      <c r="CT13" s="464">
        <v>-1.9</v>
      </c>
      <c r="CU13" s="465"/>
      <c r="CV13" s="465"/>
      <c r="CW13" s="465"/>
      <c r="CX13" s="465"/>
      <c r="CY13" s="465"/>
      <c r="CZ13" s="465"/>
      <c r="DA13" s="466"/>
      <c r="DB13" s="464">
        <v>-1.1000000000000001</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143</v>
      </c>
      <c r="M14" s="549"/>
      <c r="N14" s="549"/>
      <c r="O14" s="549"/>
      <c r="P14" s="549"/>
      <c r="Q14" s="550"/>
      <c r="R14" s="551">
        <v>186454</v>
      </c>
      <c r="S14" s="552"/>
      <c r="T14" s="552"/>
      <c r="U14" s="552"/>
      <c r="V14" s="553"/>
      <c r="W14" s="457"/>
      <c r="X14" s="458"/>
      <c r="Y14" s="458"/>
      <c r="Z14" s="458"/>
      <c r="AA14" s="458"/>
      <c r="AB14" s="447"/>
      <c r="AC14" s="554">
        <v>5.4</v>
      </c>
      <c r="AD14" s="555"/>
      <c r="AE14" s="555"/>
      <c r="AF14" s="555"/>
      <c r="AG14" s="556"/>
      <c r="AH14" s="554">
        <v>6.1</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144</v>
      </c>
      <c r="CE14" s="563"/>
      <c r="CF14" s="563"/>
      <c r="CG14" s="563"/>
      <c r="CH14" s="563"/>
      <c r="CI14" s="563"/>
      <c r="CJ14" s="563"/>
      <c r="CK14" s="563"/>
      <c r="CL14" s="563"/>
      <c r="CM14" s="563"/>
      <c r="CN14" s="563"/>
      <c r="CO14" s="563"/>
      <c r="CP14" s="563"/>
      <c r="CQ14" s="563"/>
      <c r="CR14" s="563"/>
      <c r="CS14" s="564"/>
      <c r="CT14" s="565" t="s">
        <v>145</v>
      </c>
      <c r="CU14" s="566"/>
      <c r="CV14" s="566"/>
      <c r="CW14" s="566"/>
      <c r="CX14" s="566"/>
      <c r="CY14" s="566"/>
      <c r="CZ14" s="566"/>
      <c r="DA14" s="567"/>
      <c r="DB14" s="565" t="s">
        <v>136</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146</v>
      </c>
      <c r="N15" s="559"/>
      <c r="O15" s="559"/>
      <c r="P15" s="559"/>
      <c r="Q15" s="560"/>
      <c r="R15" s="551">
        <v>180258</v>
      </c>
      <c r="S15" s="552"/>
      <c r="T15" s="552"/>
      <c r="U15" s="552"/>
      <c r="V15" s="553"/>
      <c r="W15" s="483" t="s">
        <v>147</v>
      </c>
      <c r="X15" s="484"/>
      <c r="Y15" s="484"/>
      <c r="Z15" s="484"/>
      <c r="AA15" s="484"/>
      <c r="AB15" s="474"/>
      <c r="AC15" s="518">
        <v>35100</v>
      </c>
      <c r="AD15" s="519"/>
      <c r="AE15" s="519"/>
      <c r="AF15" s="519"/>
      <c r="AG15" s="561"/>
      <c r="AH15" s="518">
        <v>34593</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24980367</v>
      </c>
      <c r="BO15" s="431"/>
      <c r="BP15" s="431"/>
      <c r="BQ15" s="431"/>
      <c r="BR15" s="431"/>
      <c r="BS15" s="431"/>
      <c r="BT15" s="431"/>
      <c r="BU15" s="432"/>
      <c r="BV15" s="430">
        <v>24762260</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38.200000000000003</v>
      </c>
      <c r="AD16" s="555"/>
      <c r="AE16" s="555"/>
      <c r="AF16" s="555"/>
      <c r="AG16" s="556"/>
      <c r="AH16" s="554">
        <v>38.299999999999997</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28943276</v>
      </c>
      <c r="BO16" s="468"/>
      <c r="BP16" s="468"/>
      <c r="BQ16" s="468"/>
      <c r="BR16" s="468"/>
      <c r="BS16" s="468"/>
      <c r="BT16" s="468"/>
      <c r="BU16" s="469"/>
      <c r="BV16" s="467">
        <v>28247015</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51740</v>
      </c>
      <c r="AD17" s="519"/>
      <c r="AE17" s="519"/>
      <c r="AF17" s="519"/>
      <c r="AG17" s="561"/>
      <c r="AH17" s="518">
        <v>50262</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31926365</v>
      </c>
      <c r="BO17" s="468"/>
      <c r="BP17" s="468"/>
      <c r="BQ17" s="468"/>
      <c r="BR17" s="468"/>
      <c r="BS17" s="468"/>
      <c r="BT17" s="468"/>
      <c r="BU17" s="469"/>
      <c r="BV17" s="467">
        <v>31667641</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161.13999999999999</v>
      </c>
      <c r="M18" s="583"/>
      <c r="N18" s="583"/>
      <c r="O18" s="583"/>
      <c r="P18" s="583"/>
      <c r="Q18" s="583"/>
      <c r="R18" s="584"/>
      <c r="S18" s="584"/>
      <c r="T18" s="584"/>
      <c r="U18" s="584"/>
      <c r="V18" s="585"/>
      <c r="W18" s="485"/>
      <c r="X18" s="486"/>
      <c r="Y18" s="486"/>
      <c r="Z18" s="486"/>
      <c r="AA18" s="486"/>
      <c r="AB18" s="477"/>
      <c r="AC18" s="586">
        <v>56.3</v>
      </c>
      <c r="AD18" s="587"/>
      <c r="AE18" s="587"/>
      <c r="AF18" s="587"/>
      <c r="AG18" s="588"/>
      <c r="AH18" s="586">
        <v>55.6</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33104193</v>
      </c>
      <c r="BO18" s="468"/>
      <c r="BP18" s="468"/>
      <c r="BQ18" s="468"/>
      <c r="BR18" s="468"/>
      <c r="BS18" s="468"/>
      <c r="BT18" s="468"/>
      <c r="BU18" s="469"/>
      <c r="BV18" s="467">
        <v>32849367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1132</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46526517</v>
      </c>
      <c r="BO19" s="468"/>
      <c r="BP19" s="468"/>
      <c r="BQ19" s="468"/>
      <c r="BR19" s="468"/>
      <c r="BS19" s="468"/>
      <c r="BT19" s="468"/>
      <c r="BU19" s="469"/>
      <c r="BV19" s="467">
        <v>45289757</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67976</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41249079</v>
      </c>
      <c r="BO23" s="468"/>
      <c r="BP23" s="468"/>
      <c r="BQ23" s="468"/>
      <c r="BR23" s="468"/>
      <c r="BS23" s="468"/>
      <c r="BT23" s="468"/>
      <c r="BU23" s="469"/>
      <c r="BV23" s="467">
        <v>42979257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10690</v>
      </c>
      <c r="R24" s="519"/>
      <c r="S24" s="519"/>
      <c r="T24" s="519"/>
      <c r="U24" s="519"/>
      <c r="V24" s="561"/>
      <c r="W24" s="620"/>
      <c r="X24" s="608"/>
      <c r="Y24" s="609"/>
      <c r="Z24" s="517" t="s">
        <v>171</v>
      </c>
      <c r="AA24" s="497"/>
      <c r="AB24" s="497"/>
      <c r="AC24" s="497"/>
      <c r="AD24" s="497"/>
      <c r="AE24" s="497"/>
      <c r="AF24" s="497"/>
      <c r="AG24" s="498"/>
      <c r="AH24" s="518">
        <v>1091</v>
      </c>
      <c r="AI24" s="519"/>
      <c r="AJ24" s="519"/>
      <c r="AK24" s="519"/>
      <c r="AL24" s="561"/>
      <c r="AM24" s="518">
        <v>3401738</v>
      </c>
      <c r="AN24" s="519"/>
      <c r="AO24" s="519"/>
      <c r="AP24" s="519"/>
      <c r="AQ24" s="519"/>
      <c r="AR24" s="561"/>
      <c r="AS24" s="518">
        <v>3118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25868432</v>
      </c>
      <c r="BO24" s="468"/>
      <c r="BP24" s="468"/>
      <c r="BQ24" s="468"/>
      <c r="BR24" s="468"/>
      <c r="BS24" s="468"/>
      <c r="BT24" s="468"/>
      <c r="BU24" s="469"/>
      <c r="BV24" s="467">
        <v>28214544</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2</v>
      </c>
      <c r="M25" s="519"/>
      <c r="N25" s="519"/>
      <c r="O25" s="519"/>
      <c r="P25" s="561"/>
      <c r="Q25" s="518">
        <v>8740</v>
      </c>
      <c r="R25" s="519"/>
      <c r="S25" s="519"/>
      <c r="T25" s="519"/>
      <c r="U25" s="519"/>
      <c r="V25" s="561"/>
      <c r="W25" s="620"/>
      <c r="X25" s="608"/>
      <c r="Y25" s="609"/>
      <c r="Z25" s="517" t="s">
        <v>174</v>
      </c>
      <c r="AA25" s="497"/>
      <c r="AB25" s="497"/>
      <c r="AC25" s="497"/>
      <c r="AD25" s="497"/>
      <c r="AE25" s="497"/>
      <c r="AF25" s="497"/>
      <c r="AG25" s="498"/>
      <c r="AH25" s="518">
        <v>184</v>
      </c>
      <c r="AI25" s="519"/>
      <c r="AJ25" s="519"/>
      <c r="AK25" s="519"/>
      <c r="AL25" s="561"/>
      <c r="AM25" s="518">
        <v>574264</v>
      </c>
      <c r="AN25" s="519"/>
      <c r="AO25" s="519"/>
      <c r="AP25" s="519"/>
      <c r="AQ25" s="519"/>
      <c r="AR25" s="561"/>
      <c r="AS25" s="518">
        <v>3121</v>
      </c>
      <c r="AT25" s="519"/>
      <c r="AU25" s="519"/>
      <c r="AV25" s="519"/>
      <c r="AW25" s="519"/>
      <c r="AX25" s="520"/>
      <c r="AY25" s="427" t="s">
        <v>175</v>
      </c>
      <c r="AZ25" s="428"/>
      <c r="BA25" s="428"/>
      <c r="BB25" s="428"/>
      <c r="BC25" s="428"/>
      <c r="BD25" s="428"/>
      <c r="BE25" s="428"/>
      <c r="BF25" s="428"/>
      <c r="BG25" s="428"/>
      <c r="BH25" s="428"/>
      <c r="BI25" s="428"/>
      <c r="BJ25" s="428"/>
      <c r="BK25" s="428"/>
      <c r="BL25" s="428"/>
      <c r="BM25" s="429"/>
      <c r="BN25" s="430">
        <v>2830383</v>
      </c>
      <c r="BO25" s="431"/>
      <c r="BP25" s="431"/>
      <c r="BQ25" s="431"/>
      <c r="BR25" s="431"/>
      <c r="BS25" s="431"/>
      <c r="BT25" s="431"/>
      <c r="BU25" s="432"/>
      <c r="BV25" s="430">
        <v>4129634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176</v>
      </c>
      <c r="F26" s="497"/>
      <c r="G26" s="497"/>
      <c r="H26" s="497"/>
      <c r="I26" s="497"/>
      <c r="J26" s="497"/>
      <c r="K26" s="498"/>
      <c r="L26" s="518">
        <v>1</v>
      </c>
      <c r="M26" s="519"/>
      <c r="N26" s="519"/>
      <c r="O26" s="519"/>
      <c r="P26" s="561"/>
      <c r="Q26" s="518">
        <v>7680</v>
      </c>
      <c r="R26" s="519"/>
      <c r="S26" s="519"/>
      <c r="T26" s="519"/>
      <c r="U26" s="519"/>
      <c r="V26" s="561"/>
      <c r="W26" s="620"/>
      <c r="X26" s="608"/>
      <c r="Y26" s="609"/>
      <c r="Z26" s="517" t="s">
        <v>177</v>
      </c>
      <c r="AA26" s="630"/>
      <c r="AB26" s="630"/>
      <c r="AC26" s="630"/>
      <c r="AD26" s="630"/>
      <c r="AE26" s="630"/>
      <c r="AF26" s="630"/>
      <c r="AG26" s="631"/>
      <c r="AH26" s="518">
        <v>57</v>
      </c>
      <c r="AI26" s="519"/>
      <c r="AJ26" s="519"/>
      <c r="AK26" s="519"/>
      <c r="AL26" s="561"/>
      <c r="AM26" s="518">
        <v>161994</v>
      </c>
      <c r="AN26" s="519"/>
      <c r="AO26" s="519"/>
      <c r="AP26" s="519"/>
      <c r="AQ26" s="519"/>
      <c r="AR26" s="561"/>
      <c r="AS26" s="518">
        <v>2842</v>
      </c>
      <c r="AT26" s="519"/>
      <c r="AU26" s="519"/>
      <c r="AV26" s="519"/>
      <c r="AW26" s="519"/>
      <c r="AX26" s="520"/>
      <c r="AY26" s="470" t="s">
        <v>178</v>
      </c>
      <c r="AZ26" s="471"/>
      <c r="BA26" s="471"/>
      <c r="BB26" s="471"/>
      <c r="BC26" s="471"/>
      <c r="BD26" s="471"/>
      <c r="BE26" s="471"/>
      <c r="BF26" s="471"/>
      <c r="BG26" s="471"/>
      <c r="BH26" s="471"/>
      <c r="BI26" s="471"/>
      <c r="BJ26" s="471"/>
      <c r="BK26" s="471"/>
      <c r="BL26" s="471"/>
      <c r="BM26" s="472"/>
      <c r="BN26" s="467" t="s">
        <v>179</v>
      </c>
      <c r="BO26" s="468"/>
      <c r="BP26" s="468"/>
      <c r="BQ26" s="468"/>
      <c r="BR26" s="468"/>
      <c r="BS26" s="468"/>
      <c r="BT26" s="468"/>
      <c r="BU26" s="469"/>
      <c r="BV26" s="467" t="s">
        <v>179</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5620</v>
      </c>
      <c r="R27" s="519"/>
      <c r="S27" s="519"/>
      <c r="T27" s="519"/>
      <c r="U27" s="519"/>
      <c r="V27" s="561"/>
      <c r="W27" s="620"/>
      <c r="X27" s="608"/>
      <c r="Y27" s="609"/>
      <c r="Z27" s="517" t="s">
        <v>181</v>
      </c>
      <c r="AA27" s="497"/>
      <c r="AB27" s="497"/>
      <c r="AC27" s="497"/>
      <c r="AD27" s="497"/>
      <c r="AE27" s="497"/>
      <c r="AF27" s="497"/>
      <c r="AG27" s="498"/>
      <c r="AH27" s="518">
        <v>7</v>
      </c>
      <c r="AI27" s="519"/>
      <c r="AJ27" s="519"/>
      <c r="AK27" s="519"/>
      <c r="AL27" s="561"/>
      <c r="AM27" s="518">
        <v>30303</v>
      </c>
      <c r="AN27" s="519"/>
      <c r="AO27" s="519"/>
      <c r="AP27" s="519"/>
      <c r="AQ27" s="519"/>
      <c r="AR27" s="561"/>
      <c r="AS27" s="518">
        <v>4329</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v>830000</v>
      </c>
      <c r="BO27" s="644"/>
      <c r="BP27" s="644"/>
      <c r="BQ27" s="644"/>
      <c r="BR27" s="644"/>
      <c r="BS27" s="644"/>
      <c r="BT27" s="644"/>
      <c r="BU27" s="645"/>
      <c r="BV27" s="643">
        <v>1019000</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5120</v>
      </c>
      <c r="R28" s="519"/>
      <c r="S28" s="519"/>
      <c r="T28" s="519"/>
      <c r="U28" s="519"/>
      <c r="V28" s="561"/>
      <c r="W28" s="620"/>
      <c r="X28" s="608"/>
      <c r="Y28" s="609"/>
      <c r="Z28" s="517" t="s">
        <v>184</v>
      </c>
      <c r="AA28" s="497"/>
      <c r="AB28" s="497"/>
      <c r="AC28" s="497"/>
      <c r="AD28" s="497"/>
      <c r="AE28" s="497"/>
      <c r="AF28" s="497"/>
      <c r="AG28" s="498"/>
      <c r="AH28" s="518" t="s">
        <v>179</v>
      </c>
      <c r="AI28" s="519"/>
      <c r="AJ28" s="519"/>
      <c r="AK28" s="519"/>
      <c r="AL28" s="561"/>
      <c r="AM28" s="518" t="s">
        <v>145</v>
      </c>
      <c r="AN28" s="519"/>
      <c r="AO28" s="519"/>
      <c r="AP28" s="519"/>
      <c r="AQ28" s="519"/>
      <c r="AR28" s="561"/>
      <c r="AS28" s="518" t="s">
        <v>179</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8299401</v>
      </c>
      <c r="BO28" s="431"/>
      <c r="BP28" s="431"/>
      <c r="BQ28" s="431"/>
      <c r="BR28" s="431"/>
      <c r="BS28" s="431"/>
      <c r="BT28" s="431"/>
      <c r="BU28" s="432"/>
      <c r="BV28" s="430">
        <v>9569018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28</v>
      </c>
      <c r="M29" s="519"/>
      <c r="N29" s="519"/>
      <c r="O29" s="519"/>
      <c r="P29" s="561"/>
      <c r="Q29" s="518">
        <v>4790</v>
      </c>
      <c r="R29" s="519"/>
      <c r="S29" s="519"/>
      <c r="T29" s="519"/>
      <c r="U29" s="519"/>
      <c r="V29" s="561"/>
      <c r="W29" s="621"/>
      <c r="X29" s="622"/>
      <c r="Y29" s="623"/>
      <c r="Z29" s="517" t="s">
        <v>187</v>
      </c>
      <c r="AA29" s="497"/>
      <c r="AB29" s="497"/>
      <c r="AC29" s="497"/>
      <c r="AD29" s="497"/>
      <c r="AE29" s="497"/>
      <c r="AF29" s="497"/>
      <c r="AG29" s="498"/>
      <c r="AH29" s="518">
        <v>1098</v>
      </c>
      <c r="AI29" s="519"/>
      <c r="AJ29" s="519"/>
      <c r="AK29" s="519"/>
      <c r="AL29" s="561"/>
      <c r="AM29" s="518">
        <v>3432041</v>
      </c>
      <c r="AN29" s="519"/>
      <c r="AO29" s="519"/>
      <c r="AP29" s="519"/>
      <c r="AQ29" s="519"/>
      <c r="AR29" s="561"/>
      <c r="AS29" s="518">
        <v>3126</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40074</v>
      </c>
      <c r="BO29" s="468"/>
      <c r="BP29" s="468"/>
      <c r="BQ29" s="468"/>
      <c r="BR29" s="468"/>
      <c r="BS29" s="468"/>
      <c r="BT29" s="468"/>
      <c r="BU29" s="469"/>
      <c r="BV29" s="467">
        <v>40019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103</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8830356</v>
      </c>
      <c r="BO30" s="644"/>
      <c r="BP30" s="644"/>
      <c r="BQ30" s="644"/>
      <c r="BR30" s="644"/>
      <c r="BS30" s="644"/>
      <c r="BT30" s="644"/>
      <c r="BU30" s="645"/>
      <c r="BV30" s="643">
        <v>8616926</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198</v>
      </c>
      <c r="V33" s="491"/>
      <c r="W33" s="456" t="s">
        <v>197</v>
      </c>
      <c r="X33" s="456"/>
      <c r="Y33" s="456"/>
      <c r="Z33" s="456"/>
      <c r="AA33" s="456"/>
      <c r="AB33" s="456"/>
      <c r="AC33" s="456"/>
      <c r="AD33" s="456"/>
      <c r="AE33" s="456"/>
      <c r="AF33" s="456"/>
      <c r="AG33" s="456"/>
      <c r="AH33" s="456"/>
      <c r="AI33" s="456"/>
      <c r="AJ33" s="456"/>
      <c r="AK33" s="456"/>
      <c r="AL33" s="216"/>
      <c r="AM33" s="491" t="s">
        <v>198</v>
      </c>
      <c r="AN33" s="491"/>
      <c r="AO33" s="456" t="s">
        <v>197</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198</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f>IF(BG34="","",MAX(C34:D43,U34:V43,AM34:AN43)+1)</f>
        <v>9</v>
      </c>
      <c r="BF34" s="656"/>
      <c r="BG34" s="657" t="str">
        <f>IF('各会計、関係団体の財政状況及び健全化判断比率'!B34="","",'各会計、関係団体の財政状況及び健全化判断比率'!B34)</f>
        <v>東三河都市計画事業豊川西部土地区画整理事業特別会計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愛知県後期高齢者医療広域連合（一般会計）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15</v>
      </c>
      <c r="CP34" s="656"/>
      <c r="CQ34" s="657" t="str">
        <f>IF('各会計、関係団体の財政状況及び健全化判断比率'!BS7="","",'各会計、関係団体の財政状況及び健全化判断比率'!BS7)</f>
        <v>豊川市開発ビル株式会社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土地取得特別会計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後期高齢者医療特別会計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f t="shared" ref="BE35:BE43" si="1">IF(BG35="","",BE34+1)</f>
        <v>10</v>
      </c>
      <c r="BF35" s="656"/>
      <c r="BG35" s="657" t="str">
        <f>IF('各会計、関係団体の財政状況及び健全化判断比率'!B35="","",'各会計、関係団体の財政状況及び健全化判断比率'!B35)</f>
        <v>東三河都市計画事業豊川駅東土地区画整理事業特別会計</v>
      </c>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愛知県後期高齢者医療広域連合（後期高齢者医療特別会計）</v>
      </c>
      <c r="BZ35" s="657"/>
      <c r="CA35" s="657"/>
      <c r="CB35" s="657"/>
      <c r="CC35" s="657"/>
      <c r="CD35" s="657"/>
      <c r="CE35" s="657"/>
      <c r="CF35" s="657"/>
      <c r="CG35" s="657"/>
      <c r="CH35" s="657"/>
      <c r="CI35" s="657"/>
      <c r="CJ35" s="657"/>
      <c r="CK35" s="657"/>
      <c r="CL35" s="657"/>
      <c r="CM35" s="657"/>
      <c r="CN35" s="214"/>
      <c r="CO35" s="656">
        <f t="shared" ref="CO35:CO43" si="3">IF(CQ35="","",CO34+1)</f>
        <v>16</v>
      </c>
      <c r="CP35" s="656"/>
      <c r="CQ35" s="657" t="str">
        <f>IF('各会計、関係団体の財政状況及び健全化判断比率'!BS8="","",'各会計、関係団体の財政状況及び健全化判断比率'!BS8)</f>
        <v>豊川市国際交流協会</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公共駐車場事業特別会計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IF('各会計、関係団体の財政状況及び健全化判断比率'!B33="","",'各会計、関係団体の財政状況及び健全化判断比率'!B33)</f>
        <v>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東三河広域連合（一般会計）</v>
      </c>
      <c r="BZ36" s="657"/>
      <c r="CA36" s="657"/>
      <c r="CB36" s="657"/>
      <c r="CC36" s="657"/>
      <c r="CD36" s="657"/>
      <c r="CE36" s="657"/>
      <c r="CF36" s="657"/>
      <c r="CG36" s="657"/>
      <c r="CH36" s="657"/>
      <c r="CI36" s="657"/>
      <c r="CJ36" s="657"/>
      <c r="CK36" s="657"/>
      <c r="CL36" s="657"/>
      <c r="CM36" s="657"/>
      <c r="CN36" s="214"/>
      <c r="CO36" s="656">
        <f t="shared" si="3"/>
        <v>17</v>
      </c>
      <c r="CP36" s="656"/>
      <c r="CQ36" s="657" t="str">
        <f>IF('各会計、関係団体の財政状況及び健全化判断比率'!BS9="","",'各会計、関係団体の財政状況及び健全化判断比率'!BS9)</f>
        <v>豊川文化協会</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東三河広域連合（介護保険特別会計）</v>
      </c>
      <c r="BZ37" s="657"/>
      <c r="CA37" s="657"/>
      <c r="CB37" s="657"/>
      <c r="CC37" s="657"/>
      <c r="CD37" s="657"/>
      <c r="CE37" s="657"/>
      <c r="CF37" s="657"/>
      <c r="CG37" s="657"/>
      <c r="CH37" s="657"/>
      <c r="CI37" s="657"/>
      <c r="CJ37" s="657"/>
      <c r="CK37" s="657"/>
      <c r="CL37" s="657"/>
      <c r="CM37" s="657"/>
      <c r="CN37" s="214"/>
      <c r="CO37" s="656">
        <f t="shared" si="3"/>
        <v>18</v>
      </c>
      <c r="CP37" s="656"/>
      <c r="CQ37" s="657" t="str">
        <f>IF('各会計、関係団体の財政状況及び健全化判断比率'!BS10="","",'各会計、関係団体の財政状況及び健全化判断比率'!BS10)</f>
        <v>豊川市土地開発公社</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t="str">
        <f t="shared" si="2"/>
        <v/>
      </c>
      <c r="BX38" s="656"/>
      <c r="BY38" s="657" t="str">
        <f>IF('各会計、関係団体の財政状況及び健全化判断比率'!B72="","",'各会計、関係団体の財政状況及び健全化判断比率'!B72)</f>
        <v/>
      </c>
      <c r="BZ38" s="657"/>
      <c r="CA38" s="657"/>
      <c r="CB38" s="657"/>
      <c r="CC38" s="657"/>
      <c r="CD38" s="657"/>
      <c r="CE38" s="657"/>
      <c r="CF38" s="657"/>
      <c r="CG38" s="657"/>
      <c r="CH38" s="657"/>
      <c r="CI38" s="657"/>
      <c r="CJ38" s="657"/>
      <c r="CK38" s="657"/>
      <c r="CL38" s="657"/>
      <c r="CM38" s="657"/>
      <c r="CN38" s="214"/>
      <c r="CO38" s="656">
        <f t="shared" si="3"/>
        <v>19</v>
      </c>
      <c r="CP38" s="656"/>
      <c r="CQ38" s="657" t="str">
        <f>IF('各会計、関係団体の財政状況及び健全化判断比率'!BS11="","",'各会計、関係団体の財政状況及び健全化判断比率'!BS11)</f>
        <v>株式会社本宮</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j3h4ZWKDbwJ57wIXkuDIfPru6Ml9nIOUlbiww1+GQavLdru5cck0MlJq0Cp1UkI633+U+WrHSwGLh1PtjDIkQ==" saltValue="ACarZzwdRo3x90xdLCIIy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248" t="s">
        <v>566</v>
      </c>
      <c r="D34" s="1248"/>
      <c r="E34" s="1249"/>
      <c r="F34" s="32">
        <v>16.53</v>
      </c>
      <c r="G34" s="33">
        <v>14.84</v>
      </c>
      <c r="H34" s="33">
        <v>11.45</v>
      </c>
      <c r="I34" s="33">
        <v>9.74</v>
      </c>
      <c r="J34" s="34">
        <v>9.7899999999999991</v>
      </c>
      <c r="K34" s="22"/>
      <c r="L34" s="22"/>
      <c r="M34" s="22"/>
      <c r="N34" s="22"/>
      <c r="O34" s="22"/>
      <c r="P34" s="22"/>
    </row>
    <row r="35" spans="1:16" ht="39" customHeight="1" x14ac:dyDescent="0.15">
      <c r="A35" s="22"/>
      <c r="B35" s="35"/>
      <c r="C35" s="1242" t="s">
        <v>567</v>
      </c>
      <c r="D35" s="1243"/>
      <c r="E35" s="1244"/>
      <c r="F35" s="36">
        <v>8.7799999999999994</v>
      </c>
      <c r="G35" s="37">
        <v>7.4</v>
      </c>
      <c r="H35" s="37">
        <v>8.6</v>
      </c>
      <c r="I35" s="37">
        <v>7.39</v>
      </c>
      <c r="J35" s="38">
        <v>8.27</v>
      </c>
      <c r="K35" s="22"/>
      <c r="L35" s="22"/>
      <c r="M35" s="22"/>
      <c r="N35" s="22"/>
      <c r="O35" s="22"/>
      <c r="P35" s="22"/>
    </row>
    <row r="36" spans="1:16" ht="39" customHeight="1" x14ac:dyDescent="0.15">
      <c r="A36" s="22"/>
      <c r="B36" s="35"/>
      <c r="C36" s="1242" t="s">
        <v>568</v>
      </c>
      <c r="D36" s="1243"/>
      <c r="E36" s="1244"/>
      <c r="F36" s="36">
        <v>7.48</v>
      </c>
      <c r="G36" s="37">
        <v>7.39</v>
      </c>
      <c r="H36" s="37">
        <v>6.87</v>
      </c>
      <c r="I36" s="37">
        <v>6.97</v>
      </c>
      <c r="J36" s="38">
        <v>6.29</v>
      </c>
      <c r="K36" s="22"/>
      <c r="L36" s="22"/>
      <c r="M36" s="22"/>
      <c r="N36" s="22"/>
      <c r="O36" s="22"/>
      <c r="P36" s="22"/>
    </row>
    <row r="37" spans="1:16" ht="39" customHeight="1" x14ac:dyDescent="0.15">
      <c r="A37" s="22"/>
      <c r="B37" s="35"/>
      <c r="C37" s="1242" t="s">
        <v>569</v>
      </c>
      <c r="D37" s="1243"/>
      <c r="E37" s="1244"/>
      <c r="F37" s="36">
        <v>1.46</v>
      </c>
      <c r="G37" s="37">
        <v>2.48</v>
      </c>
      <c r="H37" s="37">
        <v>2.98</v>
      </c>
      <c r="I37" s="37">
        <v>2.66</v>
      </c>
      <c r="J37" s="38">
        <v>2.2799999999999998</v>
      </c>
      <c r="K37" s="22"/>
      <c r="L37" s="22"/>
      <c r="M37" s="22"/>
      <c r="N37" s="22"/>
      <c r="O37" s="22"/>
      <c r="P37" s="22"/>
    </row>
    <row r="38" spans="1:16" ht="39" customHeight="1" x14ac:dyDescent="0.15">
      <c r="A38" s="22"/>
      <c r="B38" s="35"/>
      <c r="C38" s="1242" t="s">
        <v>570</v>
      </c>
      <c r="D38" s="1243"/>
      <c r="E38" s="1244"/>
      <c r="F38" s="36" t="s">
        <v>519</v>
      </c>
      <c r="G38" s="37" t="s">
        <v>519</v>
      </c>
      <c r="H38" s="37" t="s">
        <v>519</v>
      </c>
      <c r="I38" s="37" t="s">
        <v>519</v>
      </c>
      <c r="J38" s="38">
        <v>0.92</v>
      </c>
      <c r="K38" s="22"/>
      <c r="L38" s="22"/>
      <c r="M38" s="22"/>
      <c r="N38" s="22"/>
      <c r="O38" s="22"/>
      <c r="P38" s="22"/>
    </row>
    <row r="39" spans="1:16" ht="39" customHeight="1" x14ac:dyDescent="0.15">
      <c r="A39" s="22"/>
      <c r="B39" s="35"/>
      <c r="C39" s="1242" t="s">
        <v>571</v>
      </c>
      <c r="D39" s="1243"/>
      <c r="E39" s="1244"/>
      <c r="F39" s="36">
        <v>2.02</v>
      </c>
      <c r="G39" s="37">
        <v>1.69</v>
      </c>
      <c r="H39" s="37">
        <v>1.22</v>
      </c>
      <c r="I39" s="37">
        <v>0.61</v>
      </c>
      <c r="J39" s="38">
        <v>0.75</v>
      </c>
      <c r="K39" s="22"/>
      <c r="L39" s="22"/>
      <c r="M39" s="22"/>
      <c r="N39" s="22"/>
      <c r="O39" s="22"/>
      <c r="P39" s="22"/>
    </row>
    <row r="40" spans="1:16" ht="39" customHeight="1" x14ac:dyDescent="0.15">
      <c r="A40" s="22"/>
      <c r="B40" s="35"/>
      <c r="C40" s="1242" t="s">
        <v>572</v>
      </c>
      <c r="D40" s="1243"/>
      <c r="E40" s="1244"/>
      <c r="F40" s="36">
        <v>0.51</v>
      </c>
      <c r="G40" s="37">
        <v>0.57999999999999996</v>
      </c>
      <c r="H40" s="37">
        <v>0.72</v>
      </c>
      <c r="I40" s="37">
        <v>0.55000000000000004</v>
      </c>
      <c r="J40" s="38">
        <v>0.37</v>
      </c>
      <c r="K40" s="22"/>
      <c r="L40" s="22"/>
      <c r="M40" s="22"/>
      <c r="N40" s="22"/>
      <c r="O40" s="22"/>
      <c r="P40" s="22"/>
    </row>
    <row r="41" spans="1:16" ht="39" customHeight="1" x14ac:dyDescent="0.15">
      <c r="A41" s="22"/>
      <c r="B41" s="35"/>
      <c r="C41" s="1242" t="s">
        <v>573</v>
      </c>
      <c r="D41" s="1243"/>
      <c r="E41" s="1244"/>
      <c r="F41" s="36">
        <v>0.06</v>
      </c>
      <c r="G41" s="37">
        <v>0.04</v>
      </c>
      <c r="H41" s="37">
        <v>0.02</v>
      </c>
      <c r="I41" s="37">
        <v>0.02</v>
      </c>
      <c r="J41" s="38">
        <v>0.13</v>
      </c>
      <c r="K41" s="22"/>
      <c r="L41" s="22"/>
      <c r="M41" s="22"/>
      <c r="N41" s="22"/>
      <c r="O41" s="22"/>
      <c r="P41" s="22"/>
    </row>
    <row r="42" spans="1:16" ht="39" customHeight="1" x14ac:dyDescent="0.15">
      <c r="A42" s="22"/>
      <c r="B42" s="39"/>
      <c r="C42" s="1242" t="s">
        <v>574</v>
      </c>
      <c r="D42" s="1243"/>
      <c r="E42" s="1244"/>
      <c r="F42" s="36" t="s">
        <v>519</v>
      </c>
      <c r="G42" s="37" t="s">
        <v>519</v>
      </c>
      <c r="H42" s="37" t="s">
        <v>519</v>
      </c>
      <c r="I42" s="37" t="s">
        <v>519</v>
      </c>
      <c r="J42" s="38" t="s">
        <v>519</v>
      </c>
      <c r="K42" s="22"/>
      <c r="L42" s="22"/>
      <c r="M42" s="22"/>
      <c r="N42" s="22"/>
      <c r="O42" s="22"/>
      <c r="P42" s="22"/>
    </row>
    <row r="43" spans="1:16" ht="39" customHeight="1" thickBot="1" x14ac:dyDescent="0.2">
      <c r="A43" s="22"/>
      <c r="B43" s="40"/>
      <c r="C43" s="1245" t="s">
        <v>575</v>
      </c>
      <c r="D43" s="1246"/>
      <c r="E43" s="1247"/>
      <c r="F43" s="41">
        <v>1.61</v>
      </c>
      <c r="G43" s="42">
        <v>2.94</v>
      </c>
      <c r="H43" s="42">
        <v>1.72</v>
      </c>
      <c r="I43" s="42">
        <v>1.92</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7D1DqzNHWbA1G+Gn4LIL/dppRH+nL+SDZzHrj2+3mjBGPf8/7H7fPGrMHpvNXiguKUbwsaLMm15uvqctSIGuVQ==" saltValue="ZnTVeMlEr7Z0QEpoUoMc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5610</v>
      </c>
      <c r="L45" s="60">
        <v>5340</v>
      </c>
      <c r="M45" s="60">
        <v>5114</v>
      </c>
      <c r="N45" s="60">
        <v>5118</v>
      </c>
      <c r="O45" s="61">
        <v>5046</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519</v>
      </c>
      <c r="L46" s="64" t="s">
        <v>519</v>
      </c>
      <c r="M46" s="64" t="s">
        <v>519</v>
      </c>
      <c r="N46" s="64" t="s">
        <v>519</v>
      </c>
      <c r="O46" s="65" t="s">
        <v>519</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519</v>
      </c>
      <c r="L47" s="64" t="s">
        <v>519</v>
      </c>
      <c r="M47" s="64" t="s">
        <v>519</v>
      </c>
      <c r="N47" s="64" t="s">
        <v>519</v>
      </c>
      <c r="O47" s="65" t="s">
        <v>519</v>
      </c>
      <c r="P47" s="48"/>
      <c r="Q47" s="48"/>
      <c r="R47" s="48"/>
      <c r="S47" s="48"/>
      <c r="T47" s="48"/>
      <c r="U47" s="48"/>
    </row>
    <row r="48" spans="1:21" ht="30.75" customHeight="1" x14ac:dyDescent="0.15">
      <c r="A48" s="48"/>
      <c r="B48" s="1252"/>
      <c r="C48" s="1253"/>
      <c r="D48" s="62"/>
      <c r="E48" s="1258" t="s">
        <v>15</v>
      </c>
      <c r="F48" s="1258"/>
      <c r="G48" s="1258"/>
      <c r="H48" s="1258"/>
      <c r="I48" s="1258"/>
      <c r="J48" s="1259"/>
      <c r="K48" s="63">
        <v>1456</v>
      </c>
      <c r="L48" s="64">
        <v>1523</v>
      </c>
      <c r="M48" s="64">
        <v>1362</v>
      </c>
      <c r="N48" s="64">
        <v>1099</v>
      </c>
      <c r="O48" s="65">
        <v>996</v>
      </c>
      <c r="P48" s="48"/>
      <c r="Q48" s="48"/>
      <c r="R48" s="48"/>
      <c r="S48" s="48"/>
      <c r="T48" s="48"/>
      <c r="U48" s="48"/>
    </row>
    <row r="49" spans="1:21" ht="30.75" customHeight="1" x14ac:dyDescent="0.15">
      <c r="A49" s="48"/>
      <c r="B49" s="1252"/>
      <c r="C49" s="1253"/>
      <c r="D49" s="62"/>
      <c r="E49" s="1258" t="s">
        <v>16</v>
      </c>
      <c r="F49" s="1258"/>
      <c r="G49" s="1258"/>
      <c r="H49" s="1258"/>
      <c r="I49" s="1258"/>
      <c r="J49" s="1259"/>
      <c r="K49" s="63" t="s">
        <v>519</v>
      </c>
      <c r="L49" s="64" t="s">
        <v>519</v>
      </c>
      <c r="M49" s="64" t="s">
        <v>519</v>
      </c>
      <c r="N49" s="64" t="s">
        <v>519</v>
      </c>
      <c r="O49" s="65" t="s">
        <v>519</v>
      </c>
      <c r="P49" s="48"/>
      <c r="Q49" s="48"/>
      <c r="R49" s="48"/>
      <c r="S49" s="48"/>
      <c r="T49" s="48"/>
      <c r="U49" s="48"/>
    </row>
    <row r="50" spans="1:21" ht="30.75" customHeight="1" x14ac:dyDescent="0.15">
      <c r="A50" s="48"/>
      <c r="B50" s="1252"/>
      <c r="C50" s="1253"/>
      <c r="D50" s="62"/>
      <c r="E50" s="1258" t="s">
        <v>17</v>
      </c>
      <c r="F50" s="1258"/>
      <c r="G50" s="1258"/>
      <c r="H50" s="1258"/>
      <c r="I50" s="1258"/>
      <c r="J50" s="1259"/>
      <c r="K50" s="63">
        <v>146</v>
      </c>
      <c r="L50" s="64">
        <v>132</v>
      </c>
      <c r="M50" s="64">
        <v>135</v>
      </c>
      <c r="N50" s="64">
        <v>176</v>
      </c>
      <c r="O50" s="65">
        <v>176</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519</v>
      </c>
      <c r="L51" s="64" t="s">
        <v>519</v>
      </c>
      <c r="M51" s="64" t="s">
        <v>519</v>
      </c>
      <c r="N51" s="64" t="s">
        <v>519</v>
      </c>
      <c r="O51" s="65" t="s">
        <v>519</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6865</v>
      </c>
      <c r="L52" s="64">
        <v>6950</v>
      </c>
      <c r="M52" s="64">
        <v>7128</v>
      </c>
      <c r="N52" s="64">
        <v>7078</v>
      </c>
      <c r="O52" s="65">
        <v>6965</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347</v>
      </c>
      <c r="L53" s="69">
        <v>45</v>
      </c>
      <c r="M53" s="69">
        <v>-517</v>
      </c>
      <c r="N53" s="69">
        <v>-685</v>
      </c>
      <c r="O53" s="70">
        <v>-747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6" t="s">
        <v>25</v>
      </c>
      <c r="C57" s="1267"/>
      <c r="D57" s="1270" t="s">
        <v>26</v>
      </c>
      <c r="E57" s="1271"/>
      <c r="F57" s="1271"/>
      <c r="G57" s="1271"/>
      <c r="H57" s="1271"/>
      <c r="I57" s="1271"/>
      <c r="J57" s="1272"/>
      <c r="K57" s="83"/>
      <c r="L57" s="84"/>
      <c r="M57" s="84"/>
      <c r="N57" s="84"/>
      <c r="O57" s="85"/>
    </row>
    <row r="58" spans="1:21" ht="31.5" customHeight="1" thickBot="1" x14ac:dyDescent="0.2">
      <c r="B58" s="1268"/>
      <c r="C58" s="1269"/>
      <c r="D58" s="1273" t="s">
        <v>27</v>
      </c>
      <c r="E58" s="1274"/>
      <c r="F58" s="1274"/>
      <c r="G58" s="1274"/>
      <c r="H58" s="1274"/>
      <c r="I58" s="1274"/>
      <c r="J58" s="12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FB8v/OWSNdZKSW9ecClXKuAfEj97AmXeD+zEUHWd0xgRhVx33+WvTdtLeUid8llFij6q3lBQhpYxYMwhqu8Hg==" saltValue="p8zeEyajoLKteJcSaOVB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559</v>
      </c>
      <c r="J40" s="100" t="s">
        <v>560</v>
      </c>
      <c r="K40" s="100" t="s">
        <v>561</v>
      </c>
      <c r="L40" s="100" t="s">
        <v>562</v>
      </c>
      <c r="M40" s="101" t="s">
        <v>563</v>
      </c>
    </row>
    <row r="41" spans="2:13" ht="27.75" customHeight="1" x14ac:dyDescent="0.15">
      <c r="B41" s="1276" t="s">
        <v>30</v>
      </c>
      <c r="C41" s="1277"/>
      <c r="D41" s="102"/>
      <c r="E41" s="1282" t="s">
        <v>31</v>
      </c>
      <c r="F41" s="1282"/>
      <c r="G41" s="1282"/>
      <c r="H41" s="1283"/>
      <c r="I41" s="103">
        <v>49114</v>
      </c>
      <c r="J41" s="104">
        <v>47583</v>
      </c>
      <c r="K41" s="104">
        <v>44992</v>
      </c>
      <c r="L41" s="104">
        <v>42979</v>
      </c>
      <c r="M41" s="105">
        <v>41249</v>
      </c>
    </row>
    <row r="42" spans="2:13" ht="27.75" customHeight="1" x14ac:dyDescent="0.15">
      <c r="B42" s="1278"/>
      <c r="C42" s="1279"/>
      <c r="D42" s="106"/>
      <c r="E42" s="1284" t="s">
        <v>32</v>
      </c>
      <c r="F42" s="1284"/>
      <c r="G42" s="1284"/>
      <c r="H42" s="1285"/>
      <c r="I42" s="107">
        <v>1333</v>
      </c>
      <c r="J42" s="108">
        <v>1694</v>
      </c>
      <c r="K42" s="108">
        <v>1567</v>
      </c>
      <c r="L42" s="108">
        <v>1397</v>
      </c>
      <c r="M42" s="109">
        <v>1241</v>
      </c>
    </row>
    <row r="43" spans="2:13" ht="27.75" customHeight="1" x14ac:dyDescent="0.15">
      <c r="B43" s="1278"/>
      <c r="C43" s="1279"/>
      <c r="D43" s="106"/>
      <c r="E43" s="1284" t="s">
        <v>33</v>
      </c>
      <c r="F43" s="1284"/>
      <c r="G43" s="1284"/>
      <c r="H43" s="1285"/>
      <c r="I43" s="107">
        <v>21827</v>
      </c>
      <c r="J43" s="108">
        <v>20254</v>
      </c>
      <c r="K43" s="108">
        <v>18867</v>
      </c>
      <c r="L43" s="108">
        <v>18177</v>
      </c>
      <c r="M43" s="109">
        <v>16506</v>
      </c>
    </row>
    <row r="44" spans="2:13" ht="27.75" customHeight="1" x14ac:dyDescent="0.15">
      <c r="B44" s="1278"/>
      <c r="C44" s="1279"/>
      <c r="D44" s="106"/>
      <c r="E44" s="1284" t="s">
        <v>34</v>
      </c>
      <c r="F44" s="1284"/>
      <c r="G44" s="1284"/>
      <c r="H44" s="1285"/>
      <c r="I44" s="107" t="s">
        <v>519</v>
      </c>
      <c r="J44" s="108" t="s">
        <v>519</v>
      </c>
      <c r="K44" s="108" t="s">
        <v>519</v>
      </c>
      <c r="L44" s="108" t="s">
        <v>519</v>
      </c>
      <c r="M44" s="109" t="s">
        <v>519</v>
      </c>
    </row>
    <row r="45" spans="2:13" ht="27.75" customHeight="1" x14ac:dyDescent="0.15">
      <c r="B45" s="1278"/>
      <c r="C45" s="1279"/>
      <c r="D45" s="106"/>
      <c r="E45" s="1284" t="s">
        <v>35</v>
      </c>
      <c r="F45" s="1284"/>
      <c r="G45" s="1284"/>
      <c r="H45" s="1285"/>
      <c r="I45" s="107">
        <v>8792</v>
      </c>
      <c r="J45" s="108">
        <v>8567</v>
      </c>
      <c r="K45" s="108">
        <v>8314</v>
      </c>
      <c r="L45" s="108">
        <v>7796</v>
      </c>
      <c r="M45" s="109">
        <v>7595</v>
      </c>
    </row>
    <row r="46" spans="2:13" ht="27.75" customHeight="1" x14ac:dyDescent="0.15">
      <c r="B46" s="1278"/>
      <c r="C46" s="1279"/>
      <c r="D46" s="110"/>
      <c r="E46" s="1284" t="s">
        <v>36</v>
      </c>
      <c r="F46" s="1284"/>
      <c r="G46" s="1284"/>
      <c r="H46" s="1285"/>
      <c r="I46" s="107" t="s">
        <v>519</v>
      </c>
      <c r="J46" s="108" t="s">
        <v>519</v>
      </c>
      <c r="K46" s="108">
        <v>3169</v>
      </c>
      <c r="L46" s="108">
        <v>3663</v>
      </c>
      <c r="M46" s="109">
        <v>3158</v>
      </c>
    </row>
    <row r="47" spans="2:13" ht="27.75" customHeight="1" x14ac:dyDescent="0.15">
      <c r="B47" s="1278"/>
      <c r="C47" s="1279"/>
      <c r="D47" s="111"/>
      <c r="E47" s="1286" t="s">
        <v>37</v>
      </c>
      <c r="F47" s="1287"/>
      <c r="G47" s="1287"/>
      <c r="H47" s="1288"/>
      <c r="I47" s="107" t="s">
        <v>519</v>
      </c>
      <c r="J47" s="108" t="s">
        <v>519</v>
      </c>
      <c r="K47" s="108" t="s">
        <v>519</v>
      </c>
      <c r="L47" s="108" t="s">
        <v>519</v>
      </c>
      <c r="M47" s="109" t="s">
        <v>519</v>
      </c>
    </row>
    <row r="48" spans="2:13" ht="27.75" customHeight="1" x14ac:dyDescent="0.15">
      <c r="B48" s="1278"/>
      <c r="C48" s="1279"/>
      <c r="D48" s="106"/>
      <c r="E48" s="1284" t="s">
        <v>38</v>
      </c>
      <c r="F48" s="1284"/>
      <c r="G48" s="1284"/>
      <c r="H48" s="1285"/>
      <c r="I48" s="107" t="s">
        <v>519</v>
      </c>
      <c r="J48" s="108" t="s">
        <v>519</v>
      </c>
      <c r="K48" s="108" t="s">
        <v>519</v>
      </c>
      <c r="L48" s="108" t="s">
        <v>519</v>
      </c>
      <c r="M48" s="109" t="s">
        <v>519</v>
      </c>
    </row>
    <row r="49" spans="2:13" ht="27.75" customHeight="1" x14ac:dyDescent="0.15">
      <c r="B49" s="1280"/>
      <c r="C49" s="1281"/>
      <c r="D49" s="106"/>
      <c r="E49" s="1284" t="s">
        <v>39</v>
      </c>
      <c r="F49" s="1284"/>
      <c r="G49" s="1284"/>
      <c r="H49" s="1285"/>
      <c r="I49" s="107" t="s">
        <v>519</v>
      </c>
      <c r="J49" s="108" t="s">
        <v>519</v>
      </c>
      <c r="K49" s="108" t="s">
        <v>519</v>
      </c>
      <c r="L49" s="108" t="s">
        <v>519</v>
      </c>
      <c r="M49" s="109" t="s">
        <v>519</v>
      </c>
    </row>
    <row r="50" spans="2:13" ht="27.75" customHeight="1" x14ac:dyDescent="0.15">
      <c r="B50" s="1289" t="s">
        <v>40</v>
      </c>
      <c r="C50" s="1290"/>
      <c r="D50" s="112"/>
      <c r="E50" s="1284" t="s">
        <v>41</v>
      </c>
      <c r="F50" s="1284"/>
      <c r="G50" s="1284"/>
      <c r="H50" s="1285"/>
      <c r="I50" s="107">
        <v>15861</v>
      </c>
      <c r="J50" s="108">
        <v>17161</v>
      </c>
      <c r="K50" s="108">
        <v>18089</v>
      </c>
      <c r="L50" s="108">
        <v>18914</v>
      </c>
      <c r="M50" s="109">
        <v>17860</v>
      </c>
    </row>
    <row r="51" spans="2:13" ht="27.75" customHeight="1" x14ac:dyDescent="0.15">
      <c r="B51" s="1278"/>
      <c r="C51" s="1279"/>
      <c r="D51" s="106"/>
      <c r="E51" s="1284" t="s">
        <v>42</v>
      </c>
      <c r="F51" s="1284"/>
      <c r="G51" s="1284"/>
      <c r="H51" s="1285"/>
      <c r="I51" s="107">
        <v>21922</v>
      </c>
      <c r="J51" s="108">
        <v>19722</v>
      </c>
      <c r="K51" s="108">
        <v>19094</v>
      </c>
      <c r="L51" s="108">
        <v>18815</v>
      </c>
      <c r="M51" s="109">
        <v>16882</v>
      </c>
    </row>
    <row r="52" spans="2:13" ht="27.75" customHeight="1" x14ac:dyDescent="0.15">
      <c r="B52" s="1280"/>
      <c r="C52" s="1281"/>
      <c r="D52" s="106"/>
      <c r="E52" s="1284" t="s">
        <v>43</v>
      </c>
      <c r="F52" s="1284"/>
      <c r="G52" s="1284"/>
      <c r="H52" s="1285"/>
      <c r="I52" s="107">
        <v>60255</v>
      </c>
      <c r="J52" s="108">
        <v>61243</v>
      </c>
      <c r="K52" s="108">
        <v>61164</v>
      </c>
      <c r="L52" s="108">
        <v>61527</v>
      </c>
      <c r="M52" s="109">
        <v>61665</v>
      </c>
    </row>
    <row r="53" spans="2:13" ht="27.75" customHeight="1" thickBot="1" x14ac:dyDescent="0.2">
      <c r="B53" s="1291" t="s">
        <v>44</v>
      </c>
      <c r="C53" s="1292"/>
      <c r="D53" s="113"/>
      <c r="E53" s="1293" t="s">
        <v>45</v>
      </c>
      <c r="F53" s="1293"/>
      <c r="G53" s="1293"/>
      <c r="H53" s="1294"/>
      <c r="I53" s="114">
        <v>-16973</v>
      </c>
      <c r="J53" s="115">
        <v>-20028</v>
      </c>
      <c r="K53" s="115">
        <v>-21437</v>
      </c>
      <c r="L53" s="115">
        <v>-25244</v>
      </c>
      <c r="M53" s="116">
        <v>-26658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Gh3I1U4zv5Ix55LILCEUn/0a89LLDPvdSVS/d2Nql6WVYa602A74ukxpZUHUmH8mzyxvsPWevuhzn6/dkzkwrA==" saltValue="3UZN4tzpmfhMv3HVewUO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561</v>
      </c>
      <c r="G54" s="125" t="s">
        <v>562</v>
      </c>
      <c r="H54" s="126" t="s">
        <v>563</v>
      </c>
    </row>
    <row r="55" spans="2:8" ht="52.5" customHeight="1" x14ac:dyDescent="0.15">
      <c r="B55" s="127"/>
      <c r="C55" s="1303" t="s">
        <v>48</v>
      </c>
      <c r="D55" s="1303"/>
      <c r="E55" s="1304"/>
      <c r="F55" s="128">
        <v>8762</v>
      </c>
      <c r="G55" s="128">
        <v>9569</v>
      </c>
      <c r="H55" s="129">
        <v>8299</v>
      </c>
    </row>
    <row r="56" spans="2:8" ht="52.5" customHeight="1" x14ac:dyDescent="0.15">
      <c r="B56" s="130"/>
      <c r="C56" s="1305" t="s">
        <v>49</v>
      </c>
      <c r="D56" s="1305"/>
      <c r="E56" s="1306"/>
      <c r="F56" s="131">
        <v>53</v>
      </c>
      <c r="G56" s="131">
        <v>40</v>
      </c>
      <c r="H56" s="132">
        <v>40</v>
      </c>
    </row>
    <row r="57" spans="2:8" ht="53.25" customHeight="1" x14ac:dyDescent="0.15">
      <c r="B57" s="130"/>
      <c r="C57" s="1307" t="s">
        <v>50</v>
      </c>
      <c r="D57" s="1307"/>
      <c r="E57" s="1308"/>
      <c r="F57" s="133">
        <v>7947</v>
      </c>
      <c r="G57" s="133">
        <v>8617</v>
      </c>
      <c r="H57" s="134">
        <v>8830</v>
      </c>
    </row>
    <row r="58" spans="2:8" ht="45.75" customHeight="1" x14ac:dyDescent="0.15">
      <c r="B58" s="135"/>
      <c r="C58" s="1295" t="s">
        <v>582</v>
      </c>
      <c r="D58" s="1296"/>
      <c r="E58" s="1297"/>
      <c r="F58" s="136">
        <v>4381</v>
      </c>
      <c r="G58" s="136">
        <v>4117</v>
      </c>
      <c r="H58" s="137">
        <v>3924</v>
      </c>
    </row>
    <row r="59" spans="2:8" ht="45.75" customHeight="1" x14ac:dyDescent="0.15">
      <c r="B59" s="135"/>
      <c r="C59" s="1295" t="s">
        <v>583</v>
      </c>
      <c r="D59" s="1296"/>
      <c r="E59" s="1297"/>
      <c r="F59" s="136">
        <v>1000</v>
      </c>
      <c r="G59" s="136">
        <v>1801</v>
      </c>
      <c r="H59" s="137">
        <v>2304</v>
      </c>
    </row>
    <row r="60" spans="2:8" ht="45.75" customHeight="1" x14ac:dyDescent="0.15">
      <c r="B60" s="135"/>
      <c r="C60" s="1295" t="s">
        <v>584</v>
      </c>
      <c r="D60" s="1296"/>
      <c r="E60" s="1297"/>
      <c r="F60" s="136">
        <v>1006</v>
      </c>
      <c r="G60" s="136">
        <v>1004</v>
      </c>
      <c r="H60" s="137">
        <v>1003</v>
      </c>
    </row>
    <row r="61" spans="2:8" ht="45.75" customHeight="1" x14ac:dyDescent="0.15">
      <c r="B61" s="135"/>
      <c r="C61" s="1295" t="s">
        <v>585</v>
      </c>
      <c r="D61" s="1296"/>
      <c r="E61" s="1297"/>
      <c r="F61" s="136">
        <v>306</v>
      </c>
      <c r="G61" s="136">
        <v>297</v>
      </c>
      <c r="H61" s="137">
        <v>261</v>
      </c>
    </row>
    <row r="62" spans="2:8" ht="45.75" customHeight="1" thickBot="1" x14ac:dyDescent="0.2">
      <c r="B62" s="138"/>
      <c r="C62" s="1298" t="s">
        <v>586</v>
      </c>
      <c r="D62" s="1299"/>
      <c r="E62" s="1300"/>
      <c r="F62" s="139">
        <v>258</v>
      </c>
      <c r="G62" s="139">
        <v>260</v>
      </c>
      <c r="H62" s="140">
        <v>251</v>
      </c>
    </row>
    <row r="63" spans="2:8" ht="52.5" customHeight="1" thickBot="1" x14ac:dyDescent="0.2">
      <c r="B63" s="141"/>
      <c r="C63" s="1301" t="s">
        <v>51</v>
      </c>
      <c r="D63" s="1301"/>
      <c r="E63" s="1302"/>
      <c r="F63" s="142">
        <v>16761</v>
      </c>
      <c r="G63" s="142">
        <v>18226</v>
      </c>
      <c r="H63" s="143">
        <v>17170</v>
      </c>
    </row>
    <row r="64" spans="2:8" ht="15" customHeight="1" x14ac:dyDescent="0.15"/>
  </sheetData>
  <sheetProtection algorithmName="SHA-512" hashValue="0Kr6CUwqqn66NNM9nn6N4HB7qc/f7p9CftO9TATrn8tOQk8gvjzgetKLaK3HM6VaBvQUYxlEp6YcxKewMI5xOQ==" saltValue="WHigZvFdN5CPwaXe5chS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0" t="s">
        <v>609</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x14ac:dyDescent="0.15">
      <c r="B44" s="395"/>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x14ac:dyDescent="0.15">
      <c r="B45" s="395"/>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x14ac:dyDescent="0.15">
      <c r="B46" s="395"/>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x14ac:dyDescent="0.15">
      <c r="B47" s="395"/>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601</v>
      </c>
    </row>
    <row r="50" spans="1:109" x14ac:dyDescent="0.15">
      <c r="B50" s="395"/>
      <c r="G50" s="1319"/>
      <c r="H50" s="1319"/>
      <c r="I50" s="1319"/>
      <c r="J50" s="1319"/>
      <c r="K50" s="405"/>
      <c r="L50" s="405"/>
      <c r="M50" s="406"/>
      <c r="N50" s="406"/>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559</v>
      </c>
      <c r="BQ50" s="1323"/>
      <c r="BR50" s="1323"/>
      <c r="BS50" s="1323"/>
      <c r="BT50" s="1323"/>
      <c r="BU50" s="1323"/>
      <c r="BV50" s="1323"/>
      <c r="BW50" s="1323"/>
      <c r="BX50" s="1323" t="s">
        <v>560</v>
      </c>
      <c r="BY50" s="1323"/>
      <c r="BZ50" s="1323"/>
      <c r="CA50" s="1323"/>
      <c r="CB50" s="1323"/>
      <c r="CC50" s="1323"/>
      <c r="CD50" s="1323"/>
      <c r="CE50" s="1323"/>
      <c r="CF50" s="1323" t="s">
        <v>561</v>
      </c>
      <c r="CG50" s="1323"/>
      <c r="CH50" s="1323"/>
      <c r="CI50" s="1323"/>
      <c r="CJ50" s="1323"/>
      <c r="CK50" s="1323"/>
      <c r="CL50" s="1323"/>
      <c r="CM50" s="1323"/>
      <c r="CN50" s="1323" t="s">
        <v>562</v>
      </c>
      <c r="CO50" s="1323"/>
      <c r="CP50" s="1323"/>
      <c r="CQ50" s="1323"/>
      <c r="CR50" s="1323"/>
      <c r="CS50" s="1323"/>
      <c r="CT50" s="1323"/>
      <c r="CU50" s="1323"/>
      <c r="CV50" s="1323" t="s">
        <v>563</v>
      </c>
      <c r="CW50" s="1323"/>
      <c r="CX50" s="1323"/>
      <c r="CY50" s="1323"/>
      <c r="CZ50" s="1323"/>
      <c r="DA50" s="1323"/>
      <c r="DB50" s="1323"/>
      <c r="DC50" s="1323"/>
    </row>
    <row r="51" spans="1:109" ht="13.5" customHeight="1" x14ac:dyDescent="0.15">
      <c r="B51" s="395"/>
      <c r="G51" s="1324"/>
      <c r="H51" s="1324"/>
      <c r="I51" s="1328"/>
      <c r="J51" s="1328"/>
      <c r="K51" s="1325"/>
      <c r="L51" s="1325"/>
      <c r="M51" s="1325"/>
      <c r="N51" s="1325"/>
      <c r="AM51" s="404"/>
      <c r="AN51" s="1326" t="s">
        <v>602</v>
      </c>
      <c r="AO51" s="1326"/>
      <c r="AP51" s="1326"/>
      <c r="AQ51" s="1326"/>
      <c r="AR51" s="1326"/>
      <c r="AS51" s="1326"/>
      <c r="AT51" s="1326"/>
      <c r="AU51" s="1326"/>
      <c r="AV51" s="1326"/>
      <c r="AW51" s="1326"/>
      <c r="AX51" s="1326"/>
      <c r="AY51" s="1326"/>
      <c r="AZ51" s="1326"/>
      <c r="BA51" s="1326"/>
      <c r="BB51" s="1326" t="s">
        <v>603</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24"/>
      <c r="H52" s="1324"/>
      <c r="I52" s="1328"/>
      <c r="J52" s="1328"/>
      <c r="K52" s="1325"/>
      <c r="L52" s="1325"/>
      <c r="M52" s="1325"/>
      <c r="N52" s="1325"/>
      <c r="AM52" s="40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24"/>
      <c r="H53" s="1324"/>
      <c r="I53" s="1319"/>
      <c r="J53" s="1319"/>
      <c r="K53" s="1325"/>
      <c r="L53" s="1325"/>
      <c r="M53" s="1325"/>
      <c r="N53" s="1325"/>
      <c r="AM53" s="404"/>
      <c r="AN53" s="1326"/>
      <c r="AO53" s="1326"/>
      <c r="AP53" s="1326"/>
      <c r="AQ53" s="1326"/>
      <c r="AR53" s="1326"/>
      <c r="AS53" s="1326"/>
      <c r="AT53" s="1326"/>
      <c r="AU53" s="1326"/>
      <c r="AV53" s="1326"/>
      <c r="AW53" s="1326"/>
      <c r="AX53" s="1326"/>
      <c r="AY53" s="1326"/>
      <c r="AZ53" s="1326"/>
      <c r="BA53" s="1326"/>
      <c r="BB53" s="1326" t="s">
        <v>604</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49.6</v>
      </c>
      <c r="BY53" s="1309"/>
      <c r="BZ53" s="1309"/>
      <c r="CA53" s="1309"/>
      <c r="CB53" s="1309"/>
      <c r="CC53" s="1309"/>
      <c r="CD53" s="1309"/>
      <c r="CE53" s="1309"/>
      <c r="CF53" s="1309">
        <v>50.4</v>
      </c>
      <c r="CG53" s="1309"/>
      <c r="CH53" s="1309"/>
      <c r="CI53" s="1309"/>
      <c r="CJ53" s="1309"/>
      <c r="CK53" s="1309"/>
      <c r="CL53" s="1309"/>
      <c r="CM53" s="1309"/>
      <c r="CN53" s="1309">
        <v>51.6</v>
      </c>
      <c r="CO53" s="1309"/>
      <c r="CP53" s="1309"/>
      <c r="CQ53" s="1309"/>
      <c r="CR53" s="1309"/>
      <c r="CS53" s="1309"/>
      <c r="CT53" s="1309"/>
      <c r="CU53" s="1309"/>
      <c r="CV53" s="1309">
        <v>52.5</v>
      </c>
      <c r="CW53" s="1309"/>
      <c r="CX53" s="1309"/>
      <c r="CY53" s="1309"/>
      <c r="CZ53" s="1309"/>
      <c r="DA53" s="1309"/>
      <c r="DB53" s="1309"/>
      <c r="DC53" s="1309"/>
    </row>
    <row r="54" spans="1:109" x14ac:dyDescent="0.15">
      <c r="A54" s="403"/>
      <c r="B54" s="395"/>
      <c r="G54" s="1324"/>
      <c r="H54" s="1324"/>
      <c r="I54" s="1319"/>
      <c r="J54" s="1319"/>
      <c r="K54" s="1325"/>
      <c r="L54" s="1325"/>
      <c r="M54" s="1325"/>
      <c r="N54" s="1325"/>
      <c r="AM54" s="40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9"/>
      <c r="H55" s="1319"/>
      <c r="I55" s="1319"/>
      <c r="J55" s="1319"/>
      <c r="K55" s="1325"/>
      <c r="L55" s="1325"/>
      <c r="M55" s="1325"/>
      <c r="N55" s="1325"/>
      <c r="AN55" s="1323" t="s">
        <v>605</v>
      </c>
      <c r="AO55" s="1323"/>
      <c r="AP55" s="1323"/>
      <c r="AQ55" s="1323"/>
      <c r="AR55" s="1323"/>
      <c r="AS55" s="1323"/>
      <c r="AT55" s="1323"/>
      <c r="AU55" s="1323"/>
      <c r="AV55" s="1323"/>
      <c r="AW55" s="1323"/>
      <c r="AX55" s="1323"/>
      <c r="AY55" s="1323"/>
      <c r="AZ55" s="1323"/>
      <c r="BA55" s="1323"/>
      <c r="BB55" s="1326" t="s">
        <v>603</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24.1</v>
      </c>
      <c r="BY55" s="1309"/>
      <c r="BZ55" s="1309"/>
      <c r="CA55" s="1309"/>
      <c r="CB55" s="1309"/>
      <c r="CC55" s="1309"/>
      <c r="CD55" s="1309"/>
      <c r="CE55" s="1309"/>
      <c r="CF55" s="1309">
        <v>20.100000000000001</v>
      </c>
      <c r="CG55" s="1309"/>
      <c r="CH55" s="1309"/>
      <c r="CI55" s="1309"/>
      <c r="CJ55" s="1309"/>
      <c r="CK55" s="1309"/>
      <c r="CL55" s="1309"/>
      <c r="CM55" s="1309"/>
      <c r="CN55" s="1309">
        <v>16</v>
      </c>
      <c r="CO55" s="1309"/>
      <c r="CP55" s="1309"/>
      <c r="CQ55" s="1309"/>
      <c r="CR55" s="1309"/>
      <c r="CS55" s="1309"/>
      <c r="CT55" s="1309"/>
      <c r="CU55" s="1309"/>
      <c r="CV55" s="1309">
        <v>18.399999999999999</v>
      </c>
      <c r="CW55" s="1309"/>
      <c r="CX55" s="1309"/>
      <c r="CY55" s="1309"/>
      <c r="CZ55" s="1309"/>
      <c r="DA55" s="1309"/>
      <c r="DB55" s="1309"/>
      <c r="DC55" s="1309"/>
    </row>
    <row r="56" spans="1:109" x14ac:dyDescent="0.15">
      <c r="A56" s="403"/>
      <c r="B56" s="395"/>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9"/>
      <c r="H57" s="1319"/>
      <c r="I57" s="1329"/>
      <c r="J57" s="1329"/>
      <c r="K57" s="1325"/>
      <c r="L57" s="1325"/>
      <c r="M57" s="1325"/>
      <c r="N57" s="1325"/>
      <c r="AM57" s="388"/>
      <c r="AN57" s="1323"/>
      <c r="AO57" s="1323"/>
      <c r="AP57" s="1323"/>
      <c r="AQ57" s="1323"/>
      <c r="AR57" s="1323"/>
      <c r="AS57" s="1323"/>
      <c r="AT57" s="1323"/>
      <c r="AU57" s="1323"/>
      <c r="AV57" s="1323"/>
      <c r="AW57" s="1323"/>
      <c r="AX57" s="1323"/>
      <c r="AY57" s="1323"/>
      <c r="AZ57" s="1323"/>
      <c r="BA57" s="1323"/>
      <c r="BB57" s="1326" t="s">
        <v>604</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57.1</v>
      </c>
      <c r="BY57" s="1309"/>
      <c r="BZ57" s="1309"/>
      <c r="CA57" s="1309"/>
      <c r="CB57" s="1309"/>
      <c r="CC57" s="1309"/>
      <c r="CD57" s="1309"/>
      <c r="CE57" s="1309"/>
      <c r="CF57" s="1309">
        <v>57.7</v>
      </c>
      <c r="CG57" s="1309"/>
      <c r="CH57" s="1309"/>
      <c r="CI57" s="1309"/>
      <c r="CJ57" s="1309"/>
      <c r="CK57" s="1309"/>
      <c r="CL57" s="1309"/>
      <c r="CM57" s="1309"/>
      <c r="CN57" s="1309">
        <v>58.8</v>
      </c>
      <c r="CO57" s="1309"/>
      <c r="CP57" s="1309"/>
      <c r="CQ57" s="1309"/>
      <c r="CR57" s="1309"/>
      <c r="CS57" s="1309"/>
      <c r="CT57" s="1309"/>
      <c r="CU57" s="1309"/>
      <c r="CV57" s="1309">
        <v>57.9</v>
      </c>
      <c r="CW57" s="1309"/>
      <c r="CX57" s="1309"/>
      <c r="CY57" s="1309"/>
      <c r="CZ57" s="1309"/>
      <c r="DA57" s="1309"/>
      <c r="DB57" s="1309"/>
      <c r="DC57" s="1309"/>
      <c r="DD57" s="408"/>
      <c r="DE57" s="407"/>
    </row>
    <row r="58" spans="1:109" s="403" customFormat="1" x14ac:dyDescent="0.15">
      <c r="A58" s="388"/>
      <c r="B58" s="407"/>
      <c r="G58" s="1319"/>
      <c r="H58" s="1319"/>
      <c r="I58" s="1329"/>
      <c r="J58" s="1329"/>
      <c r="K58" s="1325"/>
      <c r="L58" s="1325"/>
      <c r="M58" s="1325"/>
      <c r="N58" s="1325"/>
      <c r="AM58" s="388"/>
      <c r="AN58" s="1323"/>
      <c r="AO58" s="1323"/>
      <c r="AP58" s="1323"/>
      <c r="AQ58" s="1323"/>
      <c r="AR58" s="1323"/>
      <c r="AS58" s="1323"/>
      <c r="AT58" s="1323"/>
      <c r="AU58" s="1323"/>
      <c r="AV58" s="1323"/>
      <c r="AW58" s="1323"/>
      <c r="AX58" s="1323"/>
      <c r="AY58" s="1323"/>
      <c r="AZ58" s="1323"/>
      <c r="BA58" s="1323"/>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606</v>
      </c>
    </row>
    <row r="64" spans="1:109" x14ac:dyDescent="0.15">
      <c r="B64" s="395"/>
      <c r="G64" s="402"/>
      <c r="I64" s="415"/>
      <c r="J64" s="415"/>
      <c r="K64" s="415"/>
      <c r="L64" s="415"/>
      <c r="M64" s="415"/>
      <c r="N64" s="416"/>
      <c r="AM64" s="402"/>
      <c r="AN64" s="402" t="s">
        <v>600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30" t="s">
        <v>608</v>
      </c>
      <c r="AO65" s="1331"/>
      <c r="AP65" s="1331"/>
      <c r="AQ65" s="1331"/>
      <c r="AR65" s="1331"/>
      <c r="AS65" s="1331"/>
      <c r="AT65" s="1331"/>
      <c r="AU65" s="1331"/>
      <c r="AV65" s="1331"/>
      <c r="AW65" s="1331"/>
      <c r="AX65" s="1331"/>
      <c r="AY65" s="1331"/>
      <c r="AZ65" s="1331"/>
      <c r="BA65" s="1331"/>
      <c r="BB65" s="1331"/>
      <c r="BC65" s="1331"/>
      <c r="BD65" s="1331"/>
      <c r="BE65" s="1331"/>
      <c r="BF65" s="1331"/>
      <c r="BG65" s="1331"/>
      <c r="BH65" s="1331"/>
      <c r="BI65" s="1331"/>
      <c r="BJ65" s="1331"/>
      <c r="BK65" s="1331"/>
      <c r="BL65" s="1331"/>
      <c r="BM65" s="1331"/>
      <c r="BN65" s="1331"/>
      <c r="BO65" s="1331"/>
      <c r="BP65" s="1331"/>
      <c r="BQ65" s="1331"/>
      <c r="BR65" s="1331"/>
      <c r="BS65" s="1331"/>
      <c r="BT65" s="1331"/>
      <c r="BU65" s="1331"/>
      <c r="BV65" s="1331"/>
      <c r="BW65" s="1331"/>
      <c r="BX65" s="1331"/>
      <c r="BY65" s="1331"/>
      <c r="BZ65" s="1331"/>
      <c r="CA65" s="1331"/>
      <c r="CB65" s="1331"/>
      <c r="CC65" s="1331"/>
      <c r="CD65" s="1331"/>
      <c r="CE65" s="1331"/>
      <c r="CF65" s="1331"/>
      <c r="CG65" s="1331"/>
      <c r="CH65" s="1331"/>
      <c r="CI65" s="1331"/>
      <c r="CJ65" s="1331"/>
      <c r="CK65" s="1331"/>
      <c r="CL65" s="1331"/>
      <c r="CM65" s="1331"/>
      <c r="CN65" s="1331"/>
      <c r="CO65" s="1331"/>
      <c r="CP65" s="1331"/>
      <c r="CQ65" s="1331"/>
      <c r="CR65" s="1331"/>
      <c r="CS65" s="1331"/>
      <c r="CT65" s="1331"/>
      <c r="CU65" s="1331"/>
      <c r="CV65" s="1331"/>
      <c r="CW65" s="1331"/>
      <c r="CX65" s="1331"/>
      <c r="CY65" s="1331"/>
      <c r="CZ65" s="1331"/>
      <c r="DA65" s="1331"/>
      <c r="DB65" s="1331"/>
      <c r="DC65" s="1332"/>
    </row>
    <row r="66" spans="2:107" x14ac:dyDescent="0.15">
      <c r="B66" s="395"/>
      <c r="AN66" s="1333"/>
      <c r="AO66" s="1334"/>
      <c r="AP66" s="1334"/>
      <c r="AQ66" s="1334"/>
      <c r="AR66" s="1334"/>
      <c r="AS66" s="1334"/>
      <c r="AT66" s="1334"/>
      <c r="AU66" s="1334"/>
      <c r="AV66" s="1334"/>
      <c r="AW66" s="1334"/>
      <c r="AX66" s="1334"/>
      <c r="AY66" s="1334"/>
      <c r="AZ66" s="1334"/>
      <c r="BA66" s="1334"/>
      <c r="BB66" s="1334"/>
      <c r="BC66" s="1334"/>
      <c r="BD66" s="1334"/>
      <c r="BE66" s="1334"/>
      <c r="BF66" s="1334"/>
      <c r="BG66" s="1334"/>
      <c r="BH66" s="1334"/>
      <c r="BI66" s="1334"/>
      <c r="BJ66" s="1334"/>
      <c r="BK66" s="1334"/>
      <c r="BL66" s="1334"/>
      <c r="BM66" s="1334"/>
      <c r="BN66" s="1334"/>
      <c r="BO66" s="1334"/>
      <c r="BP66" s="1334"/>
      <c r="BQ66" s="1334"/>
      <c r="BR66" s="1334"/>
      <c r="BS66" s="1334"/>
      <c r="BT66" s="1334"/>
      <c r="BU66" s="1334"/>
      <c r="BV66" s="1334"/>
      <c r="BW66" s="1334"/>
      <c r="BX66" s="1334"/>
      <c r="BY66" s="1334"/>
      <c r="BZ66" s="1334"/>
      <c r="CA66" s="1334"/>
      <c r="CB66" s="1334"/>
      <c r="CC66" s="1334"/>
      <c r="CD66" s="1334"/>
      <c r="CE66" s="1334"/>
      <c r="CF66" s="1334"/>
      <c r="CG66" s="1334"/>
      <c r="CH66" s="1334"/>
      <c r="CI66" s="1334"/>
      <c r="CJ66" s="1334"/>
      <c r="CK66" s="1334"/>
      <c r="CL66" s="1334"/>
      <c r="CM66" s="1334"/>
      <c r="CN66" s="1334"/>
      <c r="CO66" s="1334"/>
      <c r="CP66" s="1334"/>
      <c r="CQ66" s="1334"/>
      <c r="CR66" s="1334"/>
      <c r="CS66" s="1334"/>
      <c r="CT66" s="1334"/>
      <c r="CU66" s="1334"/>
      <c r="CV66" s="1334"/>
      <c r="CW66" s="1334"/>
      <c r="CX66" s="1334"/>
      <c r="CY66" s="1334"/>
      <c r="CZ66" s="1334"/>
      <c r="DA66" s="1334"/>
      <c r="DB66" s="1334"/>
      <c r="DC66" s="1335"/>
    </row>
    <row r="67" spans="2:107" x14ac:dyDescent="0.15">
      <c r="B67" s="395"/>
      <c r="AN67" s="1333"/>
      <c r="AO67" s="1334"/>
      <c r="AP67" s="1334"/>
      <c r="AQ67" s="1334"/>
      <c r="AR67" s="1334"/>
      <c r="AS67" s="1334"/>
      <c r="AT67" s="1334"/>
      <c r="AU67" s="1334"/>
      <c r="AV67" s="1334"/>
      <c r="AW67" s="1334"/>
      <c r="AX67" s="1334"/>
      <c r="AY67" s="1334"/>
      <c r="AZ67" s="1334"/>
      <c r="BA67" s="1334"/>
      <c r="BB67" s="1334"/>
      <c r="BC67" s="1334"/>
      <c r="BD67" s="1334"/>
      <c r="BE67" s="1334"/>
      <c r="BF67" s="1334"/>
      <c r="BG67" s="1334"/>
      <c r="BH67" s="1334"/>
      <c r="BI67" s="1334"/>
      <c r="BJ67" s="1334"/>
      <c r="BK67" s="1334"/>
      <c r="BL67" s="1334"/>
      <c r="BM67" s="1334"/>
      <c r="BN67" s="1334"/>
      <c r="BO67" s="1334"/>
      <c r="BP67" s="1334"/>
      <c r="BQ67" s="1334"/>
      <c r="BR67" s="1334"/>
      <c r="BS67" s="1334"/>
      <c r="BT67" s="1334"/>
      <c r="BU67" s="1334"/>
      <c r="BV67" s="1334"/>
      <c r="BW67" s="1334"/>
      <c r="BX67" s="1334"/>
      <c r="BY67" s="1334"/>
      <c r="BZ67" s="1334"/>
      <c r="CA67" s="1334"/>
      <c r="CB67" s="1334"/>
      <c r="CC67" s="1334"/>
      <c r="CD67" s="1334"/>
      <c r="CE67" s="1334"/>
      <c r="CF67" s="1334"/>
      <c r="CG67" s="1334"/>
      <c r="CH67" s="1334"/>
      <c r="CI67" s="1334"/>
      <c r="CJ67" s="1334"/>
      <c r="CK67" s="1334"/>
      <c r="CL67" s="1334"/>
      <c r="CM67" s="1334"/>
      <c r="CN67" s="1334"/>
      <c r="CO67" s="1334"/>
      <c r="CP67" s="1334"/>
      <c r="CQ67" s="1334"/>
      <c r="CR67" s="1334"/>
      <c r="CS67" s="1334"/>
      <c r="CT67" s="1334"/>
      <c r="CU67" s="1334"/>
      <c r="CV67" s="1334"/>
      <c r="CW67" s="1334"/>
      <c r="CX67" s="1334"/>
      <c r="CY67" s="1334"/>
      <c r="CZ67" s="1334"/>
      <c r="DA67" s="1334"/>
      <c r="DB67" s="1334"/>
      <c r="DC67" s="1335"/>
    </row>
    <row r="68" spans="2:107" x14ac:dyDescent="0.15">
      <c r="B68" s="395"/>
      <c r="AN68" s="1333"/>
      <c r="AO68" s="1334"/>
      <c r="AP68" s="1334"/>
      <c r="AQ68" s="1334"/>
      <c r="AR68" s="1334"/>
      <c r="AS68" s="1334"/>
      <c r="AT68" s="1334"/>
      <c r="AU68" s="1334"/>
      <c r="AV68" s="1334"/>
      <c r="AW68" s="1334"/>
      <c r="AX68" s="1334"/>
      <c r="AY68" s="1334"/>
      <c r="AZ68" s="1334"/>
      <c r="BA68" s="1334"/>
      <c r="BB68" s="1334"/>
      <c r="BC68" s="1334"/>
      <c r="BD68" s="1334"/>
      <c r="BE68" s="1334"/>
      <c r="BF68" s="1334"/>
      <c r="BG68" s="1334"/>
      <c r="BH68" s="1334"/>
      <c r="BI68" s="1334"/>
      <c r="BJ68" s="1334"/>
      <c r="BK68" s="1334"/>
      <c r="BL68" s="1334"/>
      <c r="BM68" s="1334"/>
      <c r="BN68" s="1334"/>
      <c r="BO68" s="1334"/>
      <c r="BP68" s="1334"/>
      <c r="BQ68" s="1334"/>
      <c r="BR68" s="1334"/>
      <c r="BS68" s="1334"/>
      <c r="BT68" s="1334"/>
      <c r="BU68" s="1334"/>
      <c r="BV68" s="1334"/>
      <c r="BW68" s="1334"/>
      <c r="BX68" s="1334"/>
      <c r="BY68" s="1334"/>
      <c r="BZ68" s="1334"/>
      <c r="CA68" s="1334"/>
      <c r="CB68" s="1334"/>
      <c r="CC68" s="1334"/>
      <c r="CD68" s="1334"/>
      <c r="CE68" s="1334"/>
      <c r="CF68" s="1334"/>
      <c r="CG68" s="1334"/>
      <c r="CH68" s="1334"/>
      <c r="CI68" s="1334"/>
      <c r="CJ68" s="1334"/>
      <c r="CK68" s="1334"/>
      <c r="CL68" s="1334"/>
      <c r="CM68" s="1334"/>
      <c r="CN68" s="1334"/>
      <c r="CO68" s="1334"/>
      <c r="CP68" s="1334"/>
      <c r="CQ68" s="1334"/>
      <c r="CR68" s="1334"/>
      <c r="CS68" s="1334"/>
      <c r="CT68" s="1334"/>
      <c r="CU68" s="1334"/>
      <c r="CV68" s="1334"/>
      <c r="CW68" s="1334"/>
      <c r="CX68" s="1334"/>
      <c r="CY68" s="1334"/>
      <c r="CZ68" s="1334"/>
      <c r="DA68" s="1334"/>
      <c r="DB68" s="1334"/>
      <c r="DC68" s="1335"/>
    </row>
    <row r="69" spans="2:107" x14ac:dyDescent="0.15">
      <c r="B69" s="395"/>
      <c r="AN69" s="1336"/>
      <c r="AO69" s="1337"/>
      <c r="AP69" s="1337"/>
      <c r="AQ69" s="1337"/>
      <c r="AR69" s="1337"/>
      <c r="AS69" s="1337"/>
      <c r="AT69" s="1337"/>
      <c r="AU69" s="1337"/>
      <c r="AV69" s="1337"/>
      <c r="AW69" s="1337"/>
      <c r="AX69" s="1337"/>
      <c r="AY69" s="1337"/>
      <c r="AZ69" s="1337"/>
      <c r="BA69" s="1337"/>
      <c r="BB69" s="1337"/>
      <c r="BC69" s="1337"/>
      <c r="BD69" s="1337"/>
      <c r="BE69" s="1337"/>
      <c r="BF69" s="1337"/>
      <c r="BG69" s="1337"/>
      <c r="BH69" s="1337"/>
      <c r="BI69" s="1337"/>
      <c r="BJ69" s="1337"/>
      <c r="BK69" s="1337"/>
      <c r="BL69" s="1337"/>
      <c r="BM69" s="1337"/>
      <c r="BN69" s="1337"/>
      <c r="BO69" s="1337"/>
      <c r="BP69" s="1337"/>
      <c r="BQ69" s="1337"/>
      <c r="BR69" s="1337"/>
      <c r="BS69" s="1337"/>
      <c r="BT69" s="1337"/>
      <c r="BU69" s="1337"/>
      <c r="BV69" s="1337"/>
      <c r="BW69" s="1337"/>
      <c r="BX69" s="1337"/>
      <c r="BY69" s="1337"/>
      <c r="BZ69" s="1337"/>
      <c r="CA69" s="1337"/>
      <c r="CB69" s="1337"/>
      <c r="CC69" s="1337"/>
      <c r="CD69" s="1337"/>
      <c r="CE69" s="1337"/>
      <c r="CF69" s="1337"/>
      <c r="CG69" s="1337"/>
      <c r="CH69" s="1337"/>
      <c r="CI69" s="1337"/>
      <c r="CJ69" s="1337"/>
      <c r="CK69" s="1337"/>
      <c r="CL69" s="1337"/>
      <c r="CM69" s="1337"/>
      <c r="CN69" s="1337"/>
      <c r="CO69" s="1337"/>
      <c r="CP69" s="1337"/>
      <c r="CQ69" s="1337"/>
      <c r="CR69" s="1337"/>
      <c r="CS69" s="1337"/>
      <c r="CT69" s="1337"/>
      <c r="CU69" s="1337"/>
      <c r="CV69" s="1337"/>
      <c r="CW69" s="1337"/>
      <c r="CX69" s="1337"/>
      <c r="CY69" s="1337"/>
      <c r="CZ69" s="1337"/>
      <c r="DA69" s="1337"/>
      <c r="DB69" s="1337"/>
      <c r="DC69" s="1338"/>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601</v>
      </c>
    </row>
    <row r="72" spans="2:107" x14ac:dyDescent="0.15">
      <c r="B72" s="395"/>
      <c r="G72" s="1319"/>
      <c r="H72" s="1319"/>
      <c r="I72" s="1319"/>
      <c r="J72" s="1319"/>
      <c r="K72" s="405"/>
      <c r="L72" s="405"/>
      <c r="M72" s="406"/>
      <c r="N72" s="406"/>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559</v>
      </c>
      <c r="BQ72" s="1323"/>
      <c r="BR72" s="1323"/>
      <c r="BS72" s="1323"/>
      <c r="BT72" s="1323"/>
      <c r="BU72" s="1323"/>
      <c r="BV72" s="1323"/>
      <c r="BW72" s="1323"/>
      <c r="BX72" s="1323" t="s">
        <v>560</v>
      </c>
      <c r="BY72" s="1323"/>
      <c r="BZ72" s="1323"/>
      <c r="CA72" s="1323"/>
      <c r="CB72" s="1323"/>
      <c r="CC72" s="1323"/>
      <c r="CD72" s="1323"/>
      <c r="CE72" s="1323"/>
      <c r="CF72" s="1323" t="s">
        <v>561</v>
      </c>
      <c r="CG72" s="1323"/>
      <c r="CH72" s="1323"/>
      <c r="CI72" s="1323"/>
      <c r="CJ72" s="1323"/>
      <c r="CK72" s="1323"/>
      <c r="CL72" s="1323"/>
      <c r="CM72" s="1323"/>
      <c r="CN72" s="1323" t="s">
        <v>562</v>
      </c>
      <c r="CO72" s="1323"/>
      <c r="CP72" s="1323"/>
      <c r="CQ72" s="1323"/>
      <c r="CR72" s="1323"/>
      <c r="CS72" s="1323"/>
      <c r="CT72" s="1323"/>
      <c r="CU72" s="1323"/>
      <c r="CV72" s="1323" t="s">
        <v>563</v>
      </c>
      <c r="CW72" s="1323"/>
      <c r="CX72" s="1323"/>
      <c r="CY72" s="1323"/>
      <c r="CZ72" s="1323"/>
      <c r="DA72" s="1323"/>
      <c r="DB72" s="1323"/>
      <c r="DC72" s="1323"/>
    </row>
    <row r="73" spans="2:107" x14ac:dyDescent="0.15">
      <c r="B73" s="395"/>
      <c r="G73" s="1324"/>
      <c r="H73" s="1324"/>
      <c r="I73" s="1324"/>
      <c r="J73" s="1324"/>
      <c r="K73" s="1339"/>
      <c r="L73" s="1339"/>
      <c r="M73" s="1339"/>
      <c r="N73" s="1339"/>
      <c r="AM73" s="404"/>
      <c r="AN73" s="1326" t="s">
        <v>602</v>
      </c>
      <c r="AO73" s="1326"/>
      <c r="AP73" s="1326"/>
      <c r="AQ73" s="1326"/>
      <c r="AR73" s="1326"/>
      <c r="AS73" s="1326"/>
      <c r="AT73" s="1326"/>
      <c r="AU73" s="1326"/>
      <c r="AV73" s="1326"/>
      <c r="AW73" s="1326"/>
      <c r="AX73" s="1326"/>
      <c r="AY73" s="1326"/>
      <c r="AZ73" s="1326"/>
      <c r="BA73" s="1326"/>
      <c r="BB73" s="1326" t="s">
        <v>603</v>
      </c>
      <c r="BC73" s="1326"/>
      <c r="BD73" s="1326"/>
      <c r="BE73" s="1326"/>
      <c r="BF73" s="1326"/>
      <c r="BG73" s="1326"/>
      <c r="BH73" s="1326"/>
      <c r="BI73" s="1326"/>
      <c r="BJ73" s="1326"/>
      <c r="BK73" s="1326"/>
      <c r="BL73" s="1326"/>
      <c r="BM73" s="1326"/>
      <c r="BN73" s="1326"/>
      <c r="BO73" s="1326"/>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24"/>
      <c r="H74" s="1324"/>
      <c r="I74" s="1324"/>
      <c r="J74" s="1324"/>
      <c r="K74" s="1339"/>
      <c r="L74" s="1339"/>
      <c r="M74" s="1339"/>
      <c r="N74" s="1339"/>
      <c r="AM74" s="40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24"/>
      <c r="H75" s="1324"/>
      <c r="I75" s="1319"/>
      <c r="J75" s="1319"/>
      <c r="K75" s="1325"/>
      <c r="L75" s="1325"/>
      <c r="M75" s="1325"/>
      <c r="N75" s="1325"/>
      <c r="AM75" s="404"/>
      <c r="AN75" s="1326"/>
      <c r="AO75" s="1326"/>
      <c r="AP75" s="1326"/>
      <c r="AQ75" s="1326"/>
      <c r="AR75" s="1326"/>
      <c r="AS75" s="1326"/>
      <c r="AT75" s="1326"/>
      <c r="AU75" s="1326"/>
      <c r="AV75" s="1326"/>
      <c r="AW75" s="1326"/>
      <c r="AX75" s="1326"/>
      <c r="AY75" s="1326"/>
      <c r="AZ75" s="1326"/>
      <c r="BA75" s="1326"/>
      <c r="BB75" s="1326" t="s">
        <v>607</v>
      </c>
      <c r="BC75" s="1326"/>
      <c r="BD75" s="1326"/>
      <c r="BE75" s="1326"/>
      <c r="BF75" s="1326"/>
      <c r="BG75" s="1326"/>
      <c r="BH75" s="1326"/>
      <c r="BI75" s="1326"/>
      <c r="BJ75" s="1326"/>
      <c r="BK75" s="1326"/>
      <c r="BL75" s="1326"/>
      <c r="BM75" s="1326"/>
      <c r="BN75" s="1326"/>
      <c r="BO75" s="1326"/>
      <c r="BP75" s="1309">
        <v>2.1</v>
      </c>
      <c r="BQ75" s="1309"/>
      <c r="BR75" s="1309"/>
      <c r="BS75" s="1309"/>
      <c r="BT75" s="1309"/>
      <c r="BU75" s="1309"/>
      <c r="BV75" s="1309"/>
      <c r="BW75" s="1309"/>
      <c r="BX75" s="1309">
        <v>0.9</v>
      </c>
      <c r="BY75" s="1309"/>
      <c r="BZ75" s="1309"/>
      <c r="CA75" s="1309"/>
      <c r="CB75" s="1309"/>
      <c r="CC75" s="1309"/>
      <c r="CD75" s="1309"/>
      <c r="CE75" s="1309"/>
      <c r="CF75" s="1309">
        <v>-0.1</v>
      </c>
      <c r="CG75" s="1309"/>
      <c r="CH75" s="1309"/>
      <c r="CI75" s="1309"/>
      <c r="CJ75" s="1309"/>
      <c r="CK75" s="1309"/>
      <c r="CL75" s="1309"/>
      <c r="CM75" s="1309"/>
      <c r="CN75" s="1309">
        <v>-1.1000000000000001</v>
      </c>
      <c r="CO75" s="1309"/>
      <c r="CP75" s="1309"/>
      <c r="CQ75" s="1309"/>
      <c r="CR75" s="1309"/>
      <c r="CS75" s="1309"/>
      <c r="CT75" s="1309"/>
      <c r="CU75" s="1309"/>
      <c r="CV75" s="1309">
        <v>-1.9</v>
      </c>
      <c r="CW75" s="1309"/>
      <c r="CX75" s="1309"/>
      <c r="CY75" s="1309"/>
      <c r="CZ75" s="1309"/>
      <c r="DA75" s="1309"/>
      <c r="DB75" s="1309"/>
      <c r="DC75" s="1309"/>
    </row>
    <row r="76" spans="2:107" x14ac:dyDescent="0.15">
      <c r="B76" s="395"/>
      <c r="G76" s="1324"/>
      <c r="H76" s="1324"/>
      <c r="I76" s="1319"/>
      <c r="J76" s="1319"/>
      <c r="K76" s="1325"/>
      <c r="L76" s="1325"/>
      <c r="M76" s="1325"/>
      <c r="N76" s="1325"/>
      <c r="AM76" s="40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9"/>
      <c r="H77" s="1319"/>
      <c r="I77" s="1319"/>
      <c r="J77" s="1319"/>
      <c r="K77" s="1339"/>
      <c r="L77" s="1339"/>
      <c r="M77" s="1339"/>
      <c r="N77" s="1339"/>
      <c r="AN77" s="1323" t="s">
        <v>605</v>
      </c>
      <c r="AO77" s="1323"/>
      <c r="AP77" s="1323"/>
      <c r="AQ77" s="1323"/>
      <c r="AR77" s="1323"/>
      <c r="AS77" s="1323"/>
      <c r="AT77" s="1323"/>
      <c r="AU77" s="1323"/>
      <c r="AV77" s="1323"/>
      <c r="AW77" s="1323"/>
      <c r="AX77" s="1323"/>
      <c r="AY77" s="1323"/>
      <c r="AZ77" s="1323"/>
      <c r="BA77" s="1323"/>
      <c r="BB77" s="1326" t="s">
        <v>603</v>
      </c>
      <c r="BC77" s="1326"/>
      <c r="BD77" s="1326"/>
      <c r="BE77" s="1326"/>
      <c r="BF77" s="1326"/>
      <c r="BG77" s="1326"/>
      <c r="BH77" s="1326"/>
      <c r="BI77" s="1326"/>
      <c r="BJ77" s="1326"/>
      <c r="BK77" s="1326"/>
      <c r="BL77" s="1326"/>
      <c r="BM77" s="1326"/>
      <c r="BN77" s="1326"/>
      <c r="BO77" s="1326"/>
      <c r="BP77" s="1309">
        <v>13.7</v>
      </c>
      <c r="BQ77" s="1309"/>
      <c r="BR77" s="1309"/>
      <c r="BS77" s="1309"/>
      <c r="BT77" s="1309"/>
      <c r="BU77" s="1309"/>
      <c r="BV77" s="1309"/>
      <c r="BW77" s="1309"/>
      <c r="BX77" s="1309">
        <v>24.1</v>
      </c>
      <c r="BY77" s="1309"/>
      <c r="BZ77" s="1309"/>
      <c r="CA77" s="1309"/>
      <c r="CB77" s="1309"/>
      <c r="CC77" s="1309"/>
      <c r="CD77" s="1309"/>
      <c r="CE77" s="1309"/>
      <c r="CF77" s="1309">
        <v>20.100000000000001</v>
      </c>
      <c r="CG77" s="1309"/>
      <c r="CH77" s="1309"/>
      <c r="CI77" s="1309"/>
      <c r="CJ77" s="1309"/>
      <c r="CK77" s="1309"/>
      <c r="CL77" s="1309"/>
      <c r="CM77" s="1309"/>
      <c r="CN77" s="1309">
        <v>16</v>
      </c>
      <c r="CO77" s="1309"/>
      <c r="CP77" s="1309"/>
      <c r="CQ77" s="1309"/>
      <c r="CR77" s="1309"/>
      <c r="CS77" s="1309"/>
      <c r="CT77" s="1309"/>
      <c r="CU77" s="1309"/>
      <c r="CV77" s="1309">
        <v>18.399999999999999</v>
      </c>
      <c r="CW77" s="1309"/>
      <c r="CX77" s="1309"/>
      <c r="CY77" s="1309"/>
      <c r="CZ77" s="1309"/>
      <c r="DA77" s="1309"/>
      <c r="DB77" s="1309"/>
      <c r="DC77" s="1309"/>
    </row>
    <row r="78" spans="2:107" x14ac:dyDescent="0.15">
      <c r="B78" s="395"/>
      <c r="G78" s="1319"/>
      <c r="H78" s="1319"/>
      <c r="I78" s="1319"/>
      <c r="J78" s="1319"/>
      <c r="K78" s="1339"/>
      <c r="L78" s="1339"/>
      <c r="M78" s="1339"/>
      <c r="N78" s="1339"/>
      <c r="AN78" s="1323"/>
      <c r="AO78" s="1323"/>
      <c r="AP78" s="1323"/>
      <c r="AQ78" s="1323"/>
      <c r="AR78" s="1323"/>
      <c r="AS78" s="1323"/>
      <c r="AT78" s="1323"/>
      <c r="AU78" s="1323"/>
      <c r="AV78" s="1323"/>
      <c r="AW78" s="1323"/>
      <c r="AX78" s="1323"/>
      <c r="AY78" s="1323"/>
      <c r="AZ78" s="1323"/>
      <c r="BA78" s="1323"/>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9"/>
      <c r="H79" s="1319"/>
      <c r="I79" s="1329"/>
      <c r="J79" s="1329"/>
      <c r="K79" s="1340"/>
      <c r="L79" s="1340"/>
      <c r="M79" s="1340"/>
      <c r="N79" s="1340"/>
      <c r="AN79" s="1323"/>
      <c r="AO79" s="1323"/>
      <c r="AP79" s="1323"/>
      <c r="AQ79" s="1323"/>
      <c r="AR79" s="1323"/>
      <c r="AS79" s="1323"/>
      <c r="AT79" s="1323"/>
      <c r="AU79" s="1323"/>
      <c r="AV79" s="1323"/>
      <c r="AW79" s="1323"/>
      <c r="AX79" s="1323"/>
      <c r="AY79" s="1323"/>
      <c r="AZ79" s="1323"/>
      <c r="BA79" s="1323"/>
      <c r="BB79" s="1326" t="s">
        <v>607</v>
      </c>
      <c r="BC79" s="1326"/>
      <c r="BD79" s="1326"/>
      <c r="BE79" s="1326"/>
      <c r="BF79" s="1326"/>
      <c r="BG79" s="1326"/>
      <c r="BH79" s="1326"/>
      <c r="BI79" s="1326"/>
      <c r="BJ79" s="1326"/>
      <c r="BK79" s="1326"/>
      <c r="BL79" s="1326"/>
      <c r="BM79" s="1326"/>
      <c r="BN79" s="1326"/>
      <c r="BO79" s="1326"/>
      <c r="BP79" s="1309">
        <v>5.8</v>
      </c>
      <c r="BQ79" s="1309"/>
      <c r="BR79" s="1309"/>
      <c r="BS79" s="1309"/>
      <c r="BT79" s="1309"/>
      <c r="BU79" s="1309"/>
      <c r="BV79" s="1309"/>
      <c r="BW79" s="1309"/>
      <c r="BX79" s="1309">
        <v>6</v>
      </c>
      <c r="BY79" s="1309"/>
      <c r="BZ79" s="1309"/>
      <c r="CA79" s="1309"/>
      <c r="CB79" s="1309"/>
      <c r="CC79" s="1309"/>
      <c r="CD79" s="1309"/>
      <c r="CE79" s="1309"/>
      <c r="CF79" s="1309">
        <v>5.8</v>
      </c>
      <c r="CG79" s="1309"/>
      <c r="CH79" s="1309"/>
      <c r="CI79" s="1309"/>
      <c r="CJ79" s="1309"/>
      <c r="CK79" s="1309"/>
      <c r="CL79" s="1309"/>
      <c r="CM79" s="1309"/>
      <c r="CN79" s="1309">
        <v>5.3</v>
      </c>
      <c r="CO79" s="1309"/>
      <c r="CP79" s="1309"/>
      <c r="CQ79" s="1309"/>
      <c r="CR79" s="1309"/>
      <c r="CS79" s="1309"/>
      <c r="CT79" s="1309"/>
      <c r="CU79" s="1309"/>
      <c r="CV79" s="1309">
        <v>5</v>
      </c>
      <c r="CW79" s="1309"/>
      <c r="CX79" s="1309"/>
      <c r="CY79" s="1309"/>
      <c r="CZ79" s="1309"/>
      <c r="DA79" s="1309"/>
      <c r="DB79" s="1309"/>
      <c r="DC79" s="1309"/>
    </row>
    <row r="80" spans="2:107" x14ac:dyDescent="0.15">
      <c r="B80" s="395"/>
      <c r="G80" s="1319"/>
      <c r="H80" s="1319"/>
      <c r="I80" s="1329"/>
      <c r="J80" s="1329"/>
      <c r="K80" s="1340"/>
      <c r="L80" s="1340"/>
      <c r="M80" s="1340"/>
      <c r="N80" s="1340"/>
      <c r="AN80" s="1323"/>
      <c r="AO80" s="1323"/>
      <c r="AP80" s="1323"/>
      <c r="AQ80" s="1323"/>
      <c r="AR80" s="1323"/>
      <c r="AS80" s="1323"/>
      <c r="AT80" s="1323"/>
      <c r="AU80" s="1323"/>
      <c r="AV80" s="1323"/>
      <c r="AW80" s="1323"/>
      <c r="AX80" s="1323"/>
      <c r="AY80" s="1323"/>
      <c r="AZ80" s="1323"/>
      <c r="BA80" s="1323"/>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Z+JMcIQKQdKKSD6u9xRvblrLidD1cpFCH0dsrsgg0b9wnGkmaKz+NBbYKm0F698JXwXttTEXb/ovtesixcv3Mw==" saltValue="tIZKCZ8k+t2Jj831HOQ1o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view="pageBreakPreview" zoomScaleNormal="70" zoomScaleSheetLayoutView="10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Bom/afkxfvoCZcLF/77PGKqpkwCoFnIZq4Nf41Fu8LWonPrnonfErZz5+eSPEiShStdsVVUWs/ikUNGK4fLP9A==" saltValue="jMQvCZtzLiBDHMmnMNGWp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506</v>
      </c>
    </row>
  </sheetData>
  <sheetProtection algorithmName="SHA-512" hashValue="2g9VnwDiV99QhOjMyxmJQ14tKPUtBaSmXs9uDi/RtN9wActqKe+wrT8H6lkMoonlK7VCTweOv0wR0Wi10qxSfA==" saltValue="ezYbtBcSLgwzg3m3wpYis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36409</v>
      </c>
      <c r="E3" s="162"/>
      <c r="F3" s="163">
        <v>52496</v>
      </c>
      <c r="G3" s="164"/>
      <c r="H3" s="165"/>
    </row>
    <row r="4" spans="1:8" x14ac:dyDescent="0.15">
      <c r="A4" s="166"/>
      <c r="B4" s="167"/>
      <c r="C4" s="168"/>
      <c r="D4" s="169">
        <v>16985</v>
      </c>
      <c r="E4" s="170"/>
      <c r="F4" s="171">
        <v>29467</v>
      </c>
      <c r="G4" s="172"/>
      <c r="H4" s="173"/>
    </row>
    <row r="5" spans="1:8" x14ac:dyDescent="0.15">
      <c r="A5" s="154" t="s">
        <v>552</v>
      </c>
      <c r="B5" s="159"/>
      <c r="C5" s="160"/>
      <c r="D5" s="161">
        <v>47230</v>
      </c>
      <c r="E5" s="162"/>
      <c r="F5" s="163">
        <v>52619</v>
      </c>
      <c r="G5" s="164"/>
      <c r="H5" s="165"/>
    </row>
    <row r="6" spans="1:8" x14ac:dyDescent="0.15">
      <c r="A6" s="166"/>
      <c r="B6" s="167"/>
      <c r="C6" s="168"/>
      <c r="D6" s="169">
        <v>22832</v>
      </c>
      <c r="E6" s="170"/>
      <c r="F6" s="171">
        <v>31149</v>
      </c>
      <c r="G6" s="172"/>
      <c r="H6" s="173"/>
    </row>
    <row r="7" spans="1:8" x14ac:dyDescent="0.15">
      <c r="A7" s="154" t="s">
        <v>553</v>
      </c>
      <c r="B7" s="159"/>
      <c r="C7" s="160"/>
      <c r="D7" s="161">
        <v>42528</v>
      </c>
      <c r="E7" s="162"/>
      <c r="F7" s="163">
        <v>51875</v>
      </c>
      <c r="G7" s="164"/>
      <c r="H7" s="165"/>
    </row>
    <row r="8" spans="1:8" x14ac:dyDescent="0.15">
      <c r="A8" s="166"/>
      <c r="B8" s="167"/>
      <c r="C8" s="168"/>
      <c r="D8" s="169">
        <v>20278</v>
      </c>
      <c r="E8" s="170"/>
      <c r="F8" s="171">
        <v>29372</v>
      </c>
      <c r="G8" s="172"/>
      <c r="H8" s="173"/>
    </row>
    <row r="9" spans="1:8" x14ac:dyDescent="0.15">
      <c r="A9" s="154" t="s">
        <v>554</v>
      </c>
      <c r="B9" s="159"/>
      <c r="C9" s="160"/>
      <c r="D9" s="161">
        <v>42078</v>
      </c>
      <c r="E9" s="162"/>
      <c r="F9" s="163">
        <v>48064</v>
      </c>
      <c r="G9" s="164"/>
      <c r="H9" s="165"/>
    </row>
    <row r="10" spans="1:8" x14ac:dyDescent="0.15">
      <c r="A10" s="166"/>
      <c r="B10" s="167"/>
      <c r="C10" s="168"/>
      <c r="D10" s="169">
        <v>26927</v>
      </c>
      <c r="E10" s="170"/>
      <c r="F10" s="171">
        <v>30373</v>
      </c>
      <c r="G10" s="172"/>
      <c r="H10" s="173"/>
    </row>
    <row r="11" spans="1:8" x14ac:dyDescent="0.15">
      <c r="A11" s="154" t="s">
        <v>555</v>
      </c>
      <c r="B11" s="159"/>
      <c r="C11" s="160"/>
      <c r="D11" s="161">
        <v>50925</v>
      </c>
      <c r="E11" s="162"/>
      <c r="F11" s="163">
        <v>56662</v>
      </c>
      <c r="G11" s="164"/>
      <c r="H11" s="165"/>
    </row>
    <row r="12" spans="1:8" x14ac:dyDescent="0.15">
      <c r="A12" s="166"/>
      <c r="B12" s="167"/>
      <c r="C12" s="174"/>
      <c r="D12" s="169">
        <v>34722</v>
      </c>
      <c r="E12" s="170"/>
      <c r="F12" s="171">
        <v>34709</v>
      </c>
      <c r="G12" s="172"/>
      <c r="H12" s="173"/>
    </row>
    <row r="13" spans="1:8" x14ac:dyDescent="0.15">
      <c r="A13" s="154"/>
      <c r="B13" s="159"/>
      <c r="C13" s="175"/>
      <c r="D13" s="176">
        <v>43834</v>
      </c>
      <c r="E13" s="177"/>
      <c r="F13" s="178">
        <v>52343</v>
      </c>
      <c r="G13" s="179"/>
      <c r="H13" s="165"/>
    </row>
    <row r="14" spans="1:8" x14ac:dyDescent="0.15">
      <c r="A14" s="166"/>
      <c r="B14" s="167"/>
      <c r="C14" s="168"/>
      <c r="D14" s="169">
        <v>24349</v>
      </c>
      <c r="E14" s="170"/>
      <c r="F14" s="171">
        <v>31014</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8.81</v>
      </c>
      <c r="C19" s="180">
        <f>ROUND(VALUE(SUBSTITUTE(実質収支比率等に係る経年分析!G$48,"▲","-")),2)</f>
        <v>7.41</v>
      </c>
      <c r="D19" s="180">
        <f>ROUND(VALUE(SUBSTITUTE(実質収支比率等に係る経年分析!H$48,"▲","-")),2)</f>
        <v>8.61</v>
      </c>
      <c r="E19" s="180">
        <f>ROUND(VALUE(SUBSTITUTE(実質収支比率等に係る経年分析!I$48,"▲","-")),2)</f>
        <v>7.4</v>
      </c>
      <c r="F19" s="180">
        <f>ROUND(VALUE(SUBSTITUTE(実質収支比率等に係る経年分析!J$48,"▲","-")),2)</f>
        <v>8.2799999999999994</v>
      </c>
    </row>
    <row r="20" spans="1:11" x14ac:dyDescent="0.15">
      <c r="A20" s="180" t="s">
        <v>55</v>
      </c>
      <c r="B20" s="180">
        <f>ROUND(VALUE(SUBSTITUTE(実質収支比率等に係る経年分析!F$47,"▲","-")),2)</f>
        <v>22.66</v>
      </c>
      <c r="C20" s="180">
        <f>ROUND(VALUE(SUBSTITUTE(実質収支比率等に係る経年分析!G$47,"▲","-")),2)</f>
        <v>23.62</v>
      </c>
      <c r="D20" s="180">
        <f>ROUND(VALUE(SUBSTITUTE(実質収支比率等に係る経年分析!H$47,"▲","-")),2)</f>
        <v>22.81</v>
      </c>
      <c r="E20" s="180">
        <f>ROUND(VALUE(SUBSTITUTE(実質収支比率等に係る経年分析!I$47,"▲","-")),2)</f>
        <v>24.68</v>
      </c>
      <c r="F20" s="180">
        <f>ROUND(VALUE(SUBSTITUTE(実質収支比率等に係る経年分析!J$47,"▲","-")),2)</f>
        <v>21.41</v>
      </c>
    </row>
    <row r="21" spans="1:11" x14ac:dyDescent="0.15">
      <c r="A21" s="180" t="s">
        <v>56</v>
      </c>
      <c r="B21" s="180">
        <f>IF(ISNUMBER(VALUE(SUBSTITUTE(実質収支比率等に係る経年分析!F$49,"▲","-"))),ROUND(VALUE(SUBSTITUTE(実質収支比率等に係る経年分析!F$49,"▲","-")),2),NA())</f>
        <v>0.39</v>
      </c>
      <c r="C21" s="180">
        <f>IF(ISNUMBER(VALUE(SUBSTITUTE(実質収支比率等に係る経年分析!G$49,"▲","-"))),ROUND(VALUE(SUBSTITUTE(実質収支比率等に係る経年分析!G$49,"▲","-")),2),NA())</f>
        <v>-0.34</v>
      </c>
      <c r="D21" s="180">
        <f>IF(ISNUMBER(VALUE(SUBSTITUTE(実質収支比率等に係る経年分析!H$49,"▲","-"))),ROUND(VALUE(SUBSTITUTE(実質収支比率等に係る経年分析!H$49,"▲","-")),2),NA())</f>
        <v>0.64</v>
      </c>
      <c r="E21" s="180">
        <f>IF(ISNUMBER(VALUE(SUBSTITUTE(実質収支比率等に係る経年分析!I$49,"▲","-"))),ROUND(VALUE(SUBSTITUTE(実質収支比率等に係る経年分析!I$49,"▲","-")),2),NA())</f>
        <v>0.99</v>
      </c>
      <c r="F21" s="180">
        <f>IF(ISNUMBER(VALUE(SUBSTITUTE(実質収支比率等に係る経年分析!J$49,"▲","-"))),ROUND(VALUE(SUBSTITUTE(実質収支比率等に係る経年分析!J$49,"▲","-")),2),NA())</f>
        <v>-2.4</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1.61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2.94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1.72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1.92</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0.03</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公共駐車場事業特別会計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0.06</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0.13</v>
      </c>
    </row>
    <row r="30" spans="1:11" x14ac:dyDescent="0.15">
      <c r="A30" s="181" t="str">
        <f>IF(連結実質赤字比率に係る赤字・黒字の構成分析!C$40="",NA(),連結実質赤字比率に係る赤字・黒字の構成分析!C$40)</f>
        <v>東三河都市計画事業豊川駅東土地区画整理事業特別会計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0.51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0.57999999999999996</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0.55000000000000004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0.37</v>
      </c>
    </row>
    <row r="31" spans="1:11" x14ac:dyDescent="0.15">
      <c r="A31" s="181" t="str">
        <f>IF(連結実質赤字比率に係る赤字・黒字の構成分析!C$39="",NA(),連結実質赤字比率に係る赤字・黒字の構成分析!C$39)</f>
        <v>東三河都市計画事業豊川西部土地区画整理事業特別会計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1.69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1.22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0.61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0.75</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0.92</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2.2799999999999998</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7.48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7.39</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6.87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6.97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6.29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8.7799999999999994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8.27</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14.84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11.45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9.74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9.7899999999999991</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6865</v>
      </c>
      <c r="E42" s="182"/>
      <c r="F42" s="182"/>
      <c r="G42" s="182">
        <f>'実質公債費比率（分子）の構造'!L$52</f>
        <v>6950</v>
      </c>
      <c r="H42" s="182"/>
      <c r="I42" s="182"/>
      <c r="J42" s="182">
        <f>'実質公債費比率（分子）の構造'!M$52</f>
        <v>7128</v>
      </c>
      <c r="K42" s="182"/>
      <c r="L42" s="182"/>
      <c r="M42" s="182">
        <f>'実質公債費比率（分子）の構造'!N$52</f>
        <v>7078</v>
      </c>
      <c r="N42" s="182"/>
      <c r="O42" s="182"/>
      <c r="P42" s="182">
        <f>'実質公債費比率（分子）の構造'!O$52</f>
        <v>6965</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146</v>
      </c>
      <c r="C44" s="182"/>
      <c r="D44" s="182"/>
      <c r="E44" s="182">
        <f>'実質公債費比率（分子）の構造'!L$50</f>
        <v>132</v>
      </c>
      <c r="F44" s="182"/>
      <c r="G44" s="182"/>
      <c r="H44" s="182">
        <f>'実質公債費比率（分子）の構造'!M$50</f>
        <v>135</v>
      </c>
      <c r="I44" s="182"/>
      <c r="J44" s="182"/>
      <c r="K44" s="182">
        <f>'実質公債費比率（分子）の構造'!N$50</f>
        <v>176</v>
      </c>
      <c r="L44" s="182"/>
      <c r="M44" s="182"/>
      <c r="N44" s="182">
        <f>'実質公債費比率（分子）の構造'!O$50</f>
        <v>176</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1456</v>
      </c>
      <c r="C46" s="182"/>
      <c r="D46" s="182"/>
      <c r="E46" s="182">
        <f>'実質公債費比率（分子）の構造'!L$48</f>
        <v>1523</v>
      </c>
      <c r="F46" s="182"/>
      <c r="G46" s="182"/>
      <c r="H46" s="182">
        <f>'実質公債費比率（分子）の構造'!M$48</f>
        <v>1362</v>
      </c>
      <c r="I46" s="182"/>
      <c r="J46" s="182"/>
      <c r="K46" s="182">
        <f>'実質公債費比率（分子）の構造'!N$48</f>
        <v>1099</v>
      </c>
      <c r="L46" s="182"/>
      <c r="M46" s="182"/>
      <c r="N46" s="182">
        <f>'実質公債費比率（分子）の構造'!O$48</f>
        <v>996</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5610</v>
      </c>
      <c r="C49" s="182"/>
      <c r="D49" s="182"/>
      <c r="E49" s="182">
        <f>'実質公債費比率（分子）の構造'!L$45</f>
        <v>5340</v>
      </c>
      <c r="F49" s="182"/>
      <c r="G49" s="182"/>
      <c r="H49" s="182">
        <f>'実質公債費比率（分子）の構造'!M$45</f>
        <v>5114</v>
      </c>
      <c r="I49" s="182"/>
      <c r="J49" s="182"/>
      <c r="K49" s="182">
        <f>'実質公債費比率（分子）の構造'!N$45</f>
        <v>5118</v>
      </c>
      <c r="L49" s="182"/>
      <c r="M49" s="182"/>
      <c r="N49" s="182">
        <f>'実質公債費比率（分子）の構造'!O$45</f>
        <v>5046</v>
      </c>
      <c r="O49" s="182"/>
      <c r="P49" s="182"/>
    </row>
    <row r="50" spans="1:16" x14ac:dyDescent="0.15">
      <c r="A50" s="182" t="s">
        <v>71</v>
      </c>
      <c r="B50" s="182" t="e">
        <f>NA()</f>
        <v>#N/A</v>
      </c>
      <c r="C50" s="182">
        <f>IF(ISNUMBER('実質公債費比率（分子）の構造'!K$53),'実質公債費比率（分子）の構造'!K$53,NA())</f>
        <v>347</v>
      </c>
      <c r="D50" s="182" t="e">
        <f>NA()</f>
        <v>#N/A</v>
      </c>
      <c r="E50" s="182" t="e">
        <f>NA()</f>
        <v>#N/A</v>
      </c>
      <c r="F50" s="182">
        <f>IF(ISNUMBER('実質公債費比率（分子）の構造'!L$53),'実質公債費比率（分子）の構造'!L$53,NA())</f>
        <v>45</v>
      </c>
      <c r="G50" s="182" t="e">
        <f>NA()</f>
        <v>#N/A</v>
      </c>
      <c r="H50" s="182" t="e">
        <f>NA()</f>
        <v>#N/A</v>
      </c>
      <c r="I50" s="182">
        <f>IF(ISNUMBER('実質公債費比率（分子）の構造'!M$53),'実質公債費比率（分子）の構造'!M$53,NA())</f>
        <v>-517</v>
      </c>
      <c r="J50" s="182" t="e">
        <f>NA()</f>
        <v>#N/A</v>
      </c>
      <c r="K50" s="182" t="e">
        <f>NA()</f>
        <v>#N/A</v>
      </c>
      <c r="L50" s="182">
        <f>IF(ISNUMBER('実質公債費比率（分子）の構造'!N$53),'実質公債費比率（分子）の構造'!N$53,NA())</f>
        <v>-685</v>
      </c>
      <c r="M50" s="182" t="e">
        <f>NA()</f>
        <v>#N/A</v>
      </c>
      <c r="N50" s="182" t="e">
        <f>NA()</f>
        <v>#N/A</v>
      </c>
      <c r="O50" s="182">
        <f>IF(ISNUMBER('実質公債費比率（分子）の構造'!O$53),'実質公債費比率（分子）の構造'!O$53,NA())</f>
        <v>-747</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60255</v>
      </c>
      <c r="E56" s="181"/>
      <c r="F56" s="181"/>
      <c r="G56" s="181">
        <f>'将来負担比率（分子）の構造'!J$52</f>
        <v>61243</v>
      </c>
      <c r="H56" s="181"/>
      <c r="I56" s="181"/>
      <c r="J56" s="181">
        <f>'将来負担比率（分子）の構造'!K$52</f>
        <v>61164</v>
      </c>
      <c r="K56" s="181"/>
      <c r="L56" s="181"/>
      <c r="M56" s="181">
        <f>'将来負担比率（分子）の構造'!L$52</f>
        <v>61527</v>
      </c>
      <c r="N56" s="181"/>
      <c r="O56" s="181"/>
      <c r="P56" s="181">
        <f>'将来負担比率（分子）の構造'!M$52</f>
        <v>61665</v>
      </c>
    </row>
    <row r="57" spans="1:16" x14ac:dyDescent="0.15">
      <c r="A57" s="181" t="s">
        <v>42</v>
      </c>
      <c r="B57" s="181"/>
      <c r="C57" s="181"/>
      <c r="D57" s="181">
        <f>'将来負担比率（分子）の構造'!I$51</f>
        <v>21922</v>
      </c>
      <c r="E57" s="181"/>
      <c r="F57" s="181"/>
      <c r="G57" s="181">
        <f>'将来負担比率（分子）の構造'!J$51</f>
        <v>19722</v>
      </c>
      <c r="H57" s="181"/>
      <c r="I57" s="181"/>
      <c r="J57" s="181">
        <f>'将来負担比率（分子）の構造'!K$51</f>
        <v>19094</v>
      </c>
      <c r="K57" s="181"/>
      <c r="L57" s="181"/>
      <c r="M57" s="181">
        <f>'将来負担比率（分子）の構造'!L$51</f>
        <v>18815</v>
      </c>
      <c r="N57" s="181"/>
      <c r="O57" s="181"/>
      <c r="P57" s="181">
        <f>'将来負担比率（分子）の構造'!M$51</f>
        <v>16882</v>
      </c>
    </row>
    <row r="58" spans="1:16" x14ac:dyDescent="0.15">
      <c r="A58" s="181" t="s">
        <v>41</v>
      </c>
      <c r="B58" s="181"/>
      <c r="C58" s="181"/>
      <c r="D58" s="181">
        <f>'将来負担比率（分子）の構造'!I$50</f>
        <v>15861</v>
      </c>
      <c r="E58" s="181"/>
      <c r="F58" s="181"/>
      <c r="G58" s="181">
        <f>'将来負担比率（分子）の構造'!J$50</f>
        <v>17161</v>
      </c>
      <c r="H58" s="181"/>
      <c r="I58" s="181"/>
      <c r="J58" s="181">
        <f>'将来負担比率（分子）の構造'!K$50</f>
        <v>18089</v>
      </c>
      <c r="K58" s="181"/>
      <c r="L58" s="181"/>
      <c r="M58" s="181">
        <f>'将来負担比率（分子）の構造'!L$50</f>
        <v>18914</v>
      </c>
      <c r="N58" s="181"/>
      <c r="O58" s="181"/>
      <c r="P58" s="181">
        <f>'将来負担比率（分子）の構造'!M$50</f>
        <v>17860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f>'将来負担比率（分子）の構造'!K$46</f>
        <v>3169</v>
      </c>
      <c r="I61" s="181"/>
      <c r="J61" s="181"/>
      <c r="K61" s="181">
        <f>'将来負担比率（分子）の構造'!L$46</f>
        <v>3663</v>
      </c>
      <c r="L61" s="181"/>
      <c r="M61" s="181"/>
      <c r="N61" s="181">
        <f>'将来負担比率（分子）の構造'!M$46</f>
        <v>3158</v>
      </c>
      <c r="O61" s="181"/>
      <c r="P61" s="181"/>
    </row>
    <row r="62" spans="1:16" x14ac:dyDescent="0.15">
      <c r="A62" s="181" t="s">
        <v>35</v>
      </c>
      <c r="B62" s="181">
        <f>'将来負担比率（分子）の構造'!I$45</f>
        <v>8792</v>
      </c>
      <c r="C62" s="181"/>
      <c r="D62" s="181"/>
      <c r="E62" s="181">
        <f>'将来負担比率（分子）の構造'!J$45</f>
        <v>8567</v>
      </c>
      <c r="F62" s="181"/>
      <c r="G62" s="181"/>
      <c r="H62" s="181">
        <f>'将来負担比率（分子）の構造'!K$45</f>
        <v>8314</v>
      </c>
      <c r="I62" s="181"/>
      <c r="J62" s="181"/>
      <c r="K62" s="181">
        <f>'将来負担比率（分子）の構造'!L$45</f>
        <v>7796</v>
      </c>
      <c r="L62" s="181"/>
      <c r="M62" s="181"/>
      <c r="N62" s="181">
        <f>'将来負担比率（分子）の構造'!M$45</f>
        <v>7595</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21827</v>
      </c>
      <c r="C64" s="181"/>
      <c r="D64" s="181"/>
      <c r="E64" s="181">
        <f>'将来負担比率（分子）の構造'!J$43</f>
        <v>20254</v>
      </c>
      <c r="F64" s="181"/>
      <c r="G64" s="181"/>
      <c r="H64" s="181">
        <f>'将来負担比率（分子）の構造'!K$43</f>
        <v>18867</v>
      </c>
      <c r="I64" s="181"/>
      <c r="J64" s="181"/>
      <c r="K64" s="181">
        <f>'将来負担比率（分子）の構造'!L$43</f>
        <v>18177</v>
      </c>
      <c r="L64" s="181"/>
      <c r="M64" s="181"/>
      <c r="N64" s="181">
        <f>'将来負担比率（分子）の構造'!M$43</f>
        <v>16506</v>
      </c>
      <c r="O64" s="181"/>
      <c r="P64" s="181"/>
    </row>
    <row r="65" spans="1:16" x14ac:dyDescent="0.15">
      <c r="A65" s="181" t="s">
        <v>32</v>
      </c>
      <c r="B65" s="181">
        <f>'将来負担比率（分子）の構造'!I$42</f>
        <v>1333</v>
      </c>
      <c r="C65" s="181"/>
      <c r="D65" s="181"/>
      <c r="E65" s="181">
        <f>'将来負担比率（分子）の構造'!J$42</f>
        <v>1694</v>
      </c>
      <c r="F65" s="181"/>
      <c r="G65" s="181"/>
      <c r="H65" s="181">
        <f>'将来負担比率（分子）の構造'!K$42</f>
        <v>1567</v>
      </c>
      <c r="I65" s="181"/>
      <c r="J65" s="181"/>
      <c r="K65" s="181">
        <f>'将来負担比率（分子）の構造'!L$42</f>
        <v>1397</v>
      </c>
      <c r="L65" s="181"/>
      <c r="M65" s="181"/>
      <c r="N65" s="181">
        <f>'将来負担比率（分子）の構造'!M$42</f>
        <v>1241</v>
      </c>
      <c r="O65" s="181"/>
      <c r="P65" s="181"/>
    </row>
    <row r="66" spans="1:16" x14ac:dyDescent="0.15">
      <c r="A66" s="181" t="s">
        <v>31</v>
      </c>
      <c r="B66" s="181">
        <f>'将来負担比率（分子）の構造'!I$41</f>
        <v>49114</v>
      </c>
      <c r="C66" s="181"/>
      <c r="D66" s="181"/>
      <c r="E66" s="181">
        <f>'将来負担比率（分子）の構造'!J$41</f>
        <v>47583</v>
      </c>
      <c r="F66" s="181"/>
      <c r="G66" s="181"/>
      <c r="H66" s="181">
        <f>'将来負担比率（分子）の構造'!K$41</f>
        <v>44992</v>
      </c>
      <c r="I66" s="181"/>
      <c r="J66" s="181"/>
      <c r="K66" s="181">
        <f>'将来負担比率（分子）の構造'!L$41</f>
        <v>42979</v>
      </c>
      <c r="L66" s="181"/>
      <c r="M66" s="181"/>
      <c r="N66" s="181">
        <f>'将来負担比率（分子）の構造'!M$41</f>
        <v>41249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8762</v>
      </c>
      <c r="C72" s="185">
        <f>基金残高に係る経年分析!G55</f>
        <v>9569</v>
      </c>
      <c r="D72" s="185">
        <f>基金残高に係る経年分析!H55</f>
        <v>8299</v>
      </c>
    </row>
    <row r="73" spans="1:16" x14ac:dyDescent="0.15">
      <c r="A73" s="184" t="s">
        <v>78</v>
      </c>
      <c r="B73" s="185">
        <f>基金残高に係る経年分析!F56</f>
        <v>53</v>
      </c>
      <c r="C73" s="185">
        <f>基金残高に係る経年分析!G56</f>
        <v>40</v>
      </c>
      <c r="D73" s="185">
        <f>基金残高に係る経年分析!H56</f>
        <v>40</v>
      </c>
    </row>
    <row r="74" spans="1:16" x14ac:dyDescent="0.15">
      <c r="A74" s="184" t="s">
        <v>79</v>
      </c>
      <c r="B74" s="185">
        <f>基金残高に係る経年分析!F57</f>
        <v>7947</v>
      </c>
      <c r="C74" s="185">
        <f>基金残高に係る経年分析!G57</f>
        <v>8617</v>
      </c>
      <c r="D74" s="185">
        <f>基金残高に係る経年分析!H57</f>
        <v>8830</v>
      </c>
    </row>
  </sheetData>
  <sheetProtection algorithmName="SHA-512" hashValue="/S2LhYnUMT+rlPgyx+A4W5ngyeZz47pCm/VUPQwMPRkzPFCzKRsDJaVcV/ZHTIuSrAQCis2Df68JstK1QwrFmw==" saltValue="d1k3Zfj4pXvj8L8dr1TAR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29604222</v>
      </c>
      <c r="S5" s="673"/>
      <c r="T5" s="673"/>
      <c r="U5" s="673"/>
      <c r="V5" s="673"/>
      <c r="W5" s="673"/>
      <c r="X5" s="673"/>
      <c r="Y5" s="674"/>
      <c r="Z5" s="675">
        <v>43.8</v>
      </c>
      <c r="AA5" s="675"/>
      <c r="AB5" s="675"/>
      <c r="AC5" s="675"/>
      <c r="AD5" s="676">
        <v>27333146</v>
      </c>
      <c r="AE5" s="676"/>
      <c r="AF5" s="676"/>
      <c r="AG5" s="676"/>
      <c r="AH5" s="676"/>
      <c r="AI5" s="676"/>
      <c r="AJ5" s="676"/>
      <c r="AK5" s="676"/>
      <c r="AL5" s="677">
        <v>73.2</v>
      </c>
      <c r="AM5" s="678"/>
      <c r="AN5" s="678"/>
      <c r="AO5" s="679"/>
      <c r="AP5" s="669" t="s">
        <v>226</v>
      </c>
      <c r="AQ5" s="670"/>
      <c r="AR5" s="670"/>
      <c r="AS5" s="670"/>
      <c r="AT5" s="670"/>
      <c r="AU5" s="670"/>
      <c r="AV5" s="670"/>
      <c r="AW5" s="670"/>
      <c r="AX5" s="670"/>
      <c r="AY5" s="670"/>
      <c r="AZ5" s="670"/>
      <c r="BA5" s="670"/>
      <c r="BB5" s="670"/>
      <c r="BC5" s="670"/>
      <c r="BD5" s="670"/>
      <c r="BE5" s="670"/>
      <c r="BF5" s="671"/>
      <c r="BG5" s="683">
        <v>27289512</v>
      </c>
      <c r="BH5" s="684"/>
      <c r="BI5" s="684"/>
      <c r="BJ5" s="684"/>
      <c r="BK5" s="684"/>
      <c r="BL5" s="684"/>
      <c r="BM5" s="684"/>
      <c r="BN5" s="685"/>
      <c r="BO5" s="686">
        <v>92.2</v>
      </c>
      <c r="BP5" s="686"/>
      <c r="BQ5" s="686"/>
      <c r="BR5" s="686"/>
      <c r="BS5" s="687">
        <v>2</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227</v>
      </c>
      <c r="CS5" s="666"/>
      <c r="CT5" s="666"/>
      <c r="CU5" s="666"/>
      <c r="CV5" s="666"/>
      <c r="CW5" s="666"/>
      <c r="CX5" s="666"/>
      <c r="CY5" s="667"/>
      <c r="CZ5" s="665" t="s">
        <v>219</v>
      </c>
      <c r="DA5" s="666"/>
      <c r="DB5" s="666"/>
      <c r="DC5" s="667"/>
      <c r="DD5" s="665" t="s">
        <v>228</v>
      </c>
      <c r="DE5" s="666"/>
      <c r="DF5" s="666"/>
      <c r="DG5" s="666"/>
      <c r="DH5" s="666"/>
      <c r="DI5" s="666"/>
      <c r="DJ5" s="666"/>
      <c r="DK5" s="666"/>
      <c r="DL5" s="666"/>
      <c r="DM5" s="666"/>
      <c r="DN5" s="666"/>
      <c r="DO5" s="666"/>
      <c r="DP5" s="667"/>
      <c r="DQ5" s="665" t="s">
        <v>229</v>
      </c>
      <c r="DR5" s="666"/>
      <c r="DS5" s="666"/>
      <c r="DT5" s="666"/>
      <c r="DU5" s="666"/>
      <c r="DV5" s="666"/>
      <c r="DW5" s="666"/>
      <c r="DX5" s="666"/>
      <c r="DY5" s="666"/>
      <c r="DZ5" s="666"/>
      <c r="EA5" s="666"/>
      <c r="EB5" s="666"/>
      <c r="EC5" s="667"/>
    </row>
    <row r="6" spans="2:143" ht="11.25" customHeight="1" x14ac:dyDescent="0.15">
      <c r="B6" s="680" t="s">
        <v>230</v>
      </c>
      <c r="C6" s="681"/>
      <c r="D6" s="681"/>
      <c r="E6" s="681"/>
      <c r="F6" s="681"/>
      <c r="G6" s="681"/>
      <c r="H6" s="681"/>
      <c r="I6" s="681"/>
      <c r="J6" s="681"/>
      <c r="K6" s="681"/>
      <c r="L6" s="681"/>
      <c r="M6" s="681"/>
      <c r="N6" s="681"/>
      <c r="O6" s="681"/>
      <c r="P6" s="681"/>
      <c r="Q6" s="682"/>
      <c r="R6" s="683">
        <v>610983</v>
      </c>
      <c r="S6" s="684"/>
      <c r="T6" s="684"/>
      <c r="U6" s="684"/>
      <c r="V6" s="684"/>
      <c r="W6" s="684"/>
      <c r="X6" s="684"/>
      <c r="Y6" s="685"/>
      <c r="Z6" s="686">
        <v>0.9</v>
      </c>
      <c r="AA6" s="686"/>
      <c r="AB6" s="686"/>
      <c r="AC6" s="686"/>
      <c r="AD6" s="687">
        <v>610983</v>
      </c>
      <c r="AE6" s="687"/>
      <c r="AF6" s="687"/>
      <c r="AG6" s="687"/>
      <c r="AH6" s="687"/>
      <c r="AI6" s="687"/>
      <c r="AJ6" s="687"/>
      <c r="AK6" s="687"/>
      <c r="AL6" s="688">
        <v>1.6</v>
      </c>
      <c r="AM6" s="689"/>
      <c r="AN6" s="689"/>
      <c r="AO6" s="690"/>
      <c r="AP6" s="680" t="s">
        <v>231</v>
      </c>
      <c r="AQ6" s="681"/>
      <c r="AR6" s="681"/>
      <c r="AS6" s="681"/>
      <c r="AT6" s="681"/>
      <c r="AU6" s="681"/>
      <c r="AV6" s="681"/>
      <c r="AW6" s="681"/>
      <c r="AX6" s="681"/>
      <c r="AY6" s="681"/>
      <c r="AZ6" s="681"/>
      <c r="BA6" s="681"/>
      <c r="BB6" s="681"/>
      <c r="BC6" s="681"/>
      <c r="BD6" s="681"/>
      <c r="BE6" s="681"/>
      <c r="BF6" s="682"/>
      <c r="BG6" s="683">
        <v>27289512</v>
      </c>
      <c r="BH6" s="684"/>
      <c r="BI6" s="684"/>
      <c r="BJ6" s="684"/>
      <c r="BK6" s="684"/>
      <c r="BL6" s="684"/>
      <c r="BM6" s="684"/>
      <c r="BN6" s="685"/>
      <c r="BO6" s="686">
        <v>92.2</v>
      </c>
      <c r="BP6" s="686"/>
      <c r="BQ6" s="686"/>
      <c r="BR6" s="686"/>
      <c r="BS6" s="687">
        <v>2</v>
      </c>
      <c r="BT6" s="687"/>
      <c r="BU6" s="687"/>
      <c r="BV6" s="687"/>
      <c r="BW6" s="687"/>
      <c r="BX6" s="687"/>
      <c r="BY6" s="687"/>
      <c r="BZ6" s="687"/>
      <c r="CA6" s="687"/>
      <c r="CB6" s="691"/>
      <c r="CD6" s="694" t="s">
        <v>232</v>
      </c>
      <c r="CE6" s="695"/>
      <c r="CF6" s="695"/>
      <c r="CG6" s="695"/>
      <c r="CH6" s="695"/>
      <c r="CI6" s="695"/>
      <c r="CJ6" s="695"/>
      <c r="CK6" s="695"/>
      <c r="CL6" s="695"/>
      <c r="CM6" s="695"/>
      <c r="CN6" s="695"/>
      <c r="CO6" s="695"/>
      <c r="CP6" s="695"/>
      <c r="CQ6" s="696"/>
      <c r="CR6" s="683">
        <v>422902</v>
      </c>
      <c r="CS6" s="684"/>
      <c r="CT6" s="684"/>
      <c r="CU6" s="684"/>
      <c r="CV6" s="684"/>
      <c r="CW6" s="684"/>
      <c r="CX6" s="684"/>
      <c r="CY6" s="685"/>
      <c r="CZ6" s="677">
        <v>0.7</v>
      </c>
      <c r="DA6" s="678"/>
      <c r="DB6" s="678"/>
      <c r="DC6" s="697"/>
      <c r="DD6" s="692" t="s">
        <v>127</v>
      </c>
      <c r="DE6" s="684"/>
      <c r="DF6" s="684"/>
      <c r="DG6" s="684"/>
      <c r="DH6" s="684"/>
      <c r="DI6" s="684"/>
      <c r="DJ6" s="684"/>
      <c r="DK6" s="684"/>
      <c r="DL6" s="684"/>
      <c r="DM6" s="684"/>
      <c r="DN6" s="684"/>
      <c r="DO6" s="684"/>
      <c r="DP6" s="685"/>
      <c r="DQ6" s="692">
        <v>422742</v>
      </c>
      <c r="DR6" s="684"/>
      <c r="DS6" s="684"/>
      <c r="DT6" s="684"/>
      <c r="DU6" s="684"/>
      <c r="DV6" s="684"/>
      <c r="DW6" s="684"/>
      <c r="DX6" s="684"/>
      <c r="DY6" s="684"/>
      <c r="DZ6" s="684"/>
      <c r="EA6" s="684"/>
      <c r="EB6" s="684"/>
      <c r="EC6" s="693"/>
    </row>
    <row r="7" spans="2:143" ht="11.25" customHeight="1" x14ac:dyDescent="0.15">
      <c r="B7" s="680" t="s">
        <v>233</v>
      </c>
      <c r="C7" s="681"/>
      <c r="D7" s="681"/>
      <c r="E7" s="681"/>
      <c r="F7" s="681"/>
      <c r="G7" s="681"/>
      <c r="H7" s="681"/>
      <c r="I7" s="681"/>
      <c r="J7" s="681"/>
      <c r="K7" s="681"/>
      <c r="L7" s="681"/>
      <c r="M7" s="681"/>
      <c r="N7" s="681"/>
      <c r="O7" s="681"/>
      <c r="P7" s="681"/>
      <c r="Q7" s="682"/>
      <c r="R7" s="683">
        <v>24535</v>
      </c>
      <c r="S7" s="684"/>
      <c r="T7" s="684"/>
      <c r="U7" s="684"/>
      <c r="V7" s="684"/>
      <c r="W7" s="684"/>
      <c r="X7" s="684"/>
      <c r="Y7" s="685"/>
      <c r="Z7" s="686">
        <v>0</v>
      </c>
      <c r="AA7" s="686"/>
      <c r="AB7" s="686"/>
      <c r="AC7" s="686"/>
      <c r="AD7" s="687">
        <v>24535</v>
      </c>
      <c r="AE7" s="687"/>
      <c r="AF7" s="687"/>
      <c r="AG7" s="687"/>
      <c r="AH7" s="687"/>
      <c r="AI7" s="687"/>
      <c r="AJ7" s="687"/>
      <c r="AK7" s="687"/>
      <c r="AL7" s="688">
        <v>0.1</v>
      </c>
      <c r="AM7" s="689"/>
      <c r="AN7" s="689"/>
      <c r="AO7" s="690"/>
      <c r="AP7" s="680" t="s">
        <v>234</v>
      </c>
      <c r="AQ7" s="681"/>
      <c r="AR7" s="681"/>
      <c r="AS7" s="681"/>
      <c r="AT7" s="681"/>
      <c r="AU7" s="681"/>
      <c r="AV7" s="681"/>
      <c r="AW7" s="681"/>
      <c r="AX7" s="681"/>
      <c r="AY7" s="681"/>
      <c r="AZ7" s="681"/>
      <c r="BA7" s="681"/>
      <c r="BB7" s="681"/>
      <c r="BC7" s="681"/>
      <c r="BD7" s="681"/>
      <c r="BE7" s="681"/>
      <c r="BF7" s="682"/>
      <c r="BG7" s="683">
        <v>12472458</v>
      </c>
      <c r="BH7" s="684"/>
      <c r="BI7" s="684"/>
      <c r="BJ7" s="684"/>
      <c r="BK7" s="684"/>
      <c r="BL7" s="684"/>
      <c r="BM7" s="684"/>
      <c r="BN7" s="685"/>
      <c r="BO7" s="686">
        <v>42.1</v>
      </c>
      <c r="BP7" s="686"/>
      <c r="BQ7" s="686"/>
      <c r="BR7" s="686"/>
      <c r="BS7" s="687">
        <v>2</v>
      </c>
      <c r="BT7" s="687"/>
      <c r="BU7" s="687"/>
      <c r="BV7" s="687"/>
      <c r="BW7" s="687"/>
      <c r="BX7" s="687"/>
      <c r="BY7" s="687"/>
      <c r="BZ7" s="687"/>
      <c r="CA7" s="687"/>
      <c r="CB7" s="691"/>
      <c r="CD7" s="698" t="s">
        <v>235</v>
      </c>
      <c r="CE7" s="699"/>
      <c r="CF7" s="699"/>
      <c r="CG7" s="699"/>
      <c r="CH7" s="699"/>
      <c r="CI7" s="699"/>
      <c r="CJ7" s="699"/>
      <c r="CK7" s="699"/>
      <c r="CL7" s="699"/>
      <c r="CM7" s="699"/>
      <c r="CN7" s="699"/>
      <c r="CO7" s="699"/>
      <c r="CP7" s="699"/>
      <c r="CQ7" s="700"/>
      <c r="CR7" s="683">
        <v>7719769</v>
      </c>
      <c r="CS7" s="684"/>
      <c r="CT7" s="684"/>
      <c r="CU7" s="684"/>
      <c r="CV7" s="684"/>
      <c r="CW7" s="684"/>
      <c r="CX7" s="684"/>
      <c r="CY7" s="685"/>
      <c r="CZ7" s="686">
        <v>12</v>
      </c>
      <c r="DA7" s="686"/>
      <c r="DB7" s="686"/>
      <c r="DC7" s="686"/>
      <c r="DD7" s="692">
        <v>556322</v>
      </c>
      <c r="DE7" s="684"/>
      <c r="DF7" s="684"/>
      <c r="DG7" s="684"/>
      <c r="DH7" s="684"/>
      <c r="DI7" s="684"/>
      <c r="DJ7" s="684"/>
      <c r="DK7" s="684"/>
      <c r="DL7" s="684"/>
      <c r="DM7" s="684"/>
      <c r="DN7" s="684"/>
      <c r="DO7" s="684"/>
      <c r="DP7" s="685"/>
      <c r="DQ7" s="692">
        <v>6541547</v>
      </c>
      <c r="DR7" s="684"/>
      <c r="DS7" s="684"/>
      <c r="DT7" s="684"/>
      <c r="DU7" s="684"/>
      <c r="DV7" s="684"/>
      <c r="DW7" s="684"/>
      <c r="DX7" s="684"/>
      <c r="DY7" s="684"/>
      <c r="DZ7" s="684"/>
      <c r="EA7" s="684"/>
      <c r="EB7" s="684"/>
      <c r="EC7" s="693"/>
    </row>
    <row r="8" spans="2:143" ht="11.25" customHeight="1" x14ac:dyDescent="0.15">
      <c r="B8" s="680" t="s">
        <v>236</v>
      </c>
      <c r="C8" s="681"/>
      <c r="D8" s="681"/>
      <c r="E8" s="681"/>
      <c r="F8" s="681"/>
      <c r="G8" s="681"/>
      <c r="H8" s="681"/>
      <c r="I8" s="681"/>
      <c r="J8" s="681"/>
      <c r="K8" s="681"/>
      <c r="L8" s="681"/>
      <c r="M8" s="681"/>
      <c r="N8" s="681"/>
      <c r="O8" s="681"/>
      <c r="P8" s="681"/>
      <c r="Q8" s="682"/>
      <c r="R8" s="683">
        <v>170641</v>
      </c>
      <c r="S8" s="684"/>
      <c r="T8" s="684"/>
      <c r="U8" s="684"/>
      <c r="V8" s="684"/>
      <c r="W8" s="684"/>
      <c r="X8" s="684"/>
      <c r="Y8" s="685"/>
      <c r="Z8" s="686">
        <v>0.3</v>
      </c>
      <c r="AA8" s="686"/>
      <c r="AB8" s="686"/>
      <c r="AC8" s="686"/>
      <c r="AD8" s="687">
        <v>170641</v>
      </c>
      <c r="AE8" s="687"/>
      <c r="AF8" s="687"/>
      <c r="AG8" s="687"/>
      <c r="AH8" s="687"/>
      <c r="AI8" s="687"/>
      <c r="AJ8" s="687"/>
      <c r="AK8" s="687"/>
      <c r="AL8" s="688">
        <v>0.5</v>
      </c>
      <c r="AM8" s="689"/>
      <c r="AN8" s="689"/>
      <c r="AO8" s="690"/>
      <c r="AP8" s="680" t="s">
        <v>237</v>
      </c>
      <c r="AQ8" s="681"/>
      <c r="AR8" s="681"/>
      <c r="AS8" s="681"/>
      <c r="AT8" s="681"/>
      <c r="AU8" s="681"/>
      <c r="AV8" s="681"/>
      <c r="AW8" s="681"/>
      <c r="AX8" s="681"/>
      <c r="AY8" s="681"/>
      <c r="AZ8" s="681"/>
      <c r="BA8" s="681"/>
      <c r="BB8" s="681"/>
      <c r="BC8" s="681"/>
      <c r="BD8" s="681"/>
      <c r="BE8" s="681"/>
      <c r="BF8" s="682"/>
      <c r="BG8" s="683">
        <v>334678</v>
      </c>
      <c r="BH8" s="684"/>
      <c r="BI8" s="684"/>
      <c r="BJ8" s="684"/>
      <c r="BK8" s="684"/>
      <c r="BL8" s="684"/>
      <c r="BM8" s="684"/>
      <c r="BN8" s="685"/>
      <c r="BO8" s="686">
        <v>1.1000000000000001</v>
      </c>
      <c r="BP8" s="686"/>
      <c r="BQ8" s="686"/>
      <c r="BR8" s="686"/>
      <c r="BS8" s="692" t="s">
        <v>127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26139202</v>
      </c>
      <c r="CS8" s="684"/>
      <c r="CT8" s="684"/>
      <c r="CU8" s="684"/>
      <c r="CV8" s="684"/>
      <c r="CW8" s="684"/>
      <c r="CX8" s="684"/>
      <c r="CY8" s="685"/>
      <c r="CZ8" s="686">
        <v>40.799999999999997</v>
      </c>
      <c r="DA8" s="686"/>
      <c r="DB8" s="686"/>
      <c r="DC8" s="686"/>
      <c r="DD8" s="692">
        <v>1307351</v>
      </c>
      <c r="DE8" s="684"/>
      <c r="DF8" s="684"/>
      <c r="DG8" s="684"/>
      <c r="DH8" s="684"/>
      <c r="DI8" s="684"/>
      <c r="DJ8" s="684"/>
      <c r="DK8" s="684"/>
      <c r="DL8" s="684"/>
      <c r="DM8" s="684"/>
      <c r="DN8" s="684"/>
      <c r="DO8" s="684"/>
      <c r="DP8" s="685"/>
      <c r="DQ8" s="692">
        <v>13195504</v>
      </c>
      <c r="DR8" s="684"/>
      <c r="DS8" s="684"/>
      <c r="DT8" s="684"/>
      <c r="DU8" s="684"/>
      <c r="DV8" s="684"/>
      <c r="DW8" s="684"/>
      <c r="DX8" s="684"/>
      <c r="DY8" s="684"/>
      <c r="DZ8" s="684"/>
      <c r="EA8" s="684"/>
      <c r="EB8" s="684"/>
      <c r="EC8" s="693"/>
    </row>
    <row r="9" spans="2:143" ht="11.25" customHeight="1" x14ac:dyDescent="0.15">
      <c r="B9" s="680" t="s">
        <v>239</v>
      </c>
      <c r="C9" s="681"/>
      <c r="D9" s="681"/>
      <c r="E9" s="681"/>
      <c r="F9" s="681"/>
      <c r="G9" s="681"/>
      <c r="H9" s="681"/>
      <c r="I9" s="681"/>
      <c r="J9" s="681"/>
      <c r="K9" s="681"/>
      <c r="L9" s="681"/>
      <c r="M9" s="681"/>
      <c r="N9" s="681"/>
      <c r="O9" s="681"/>
      <c r="P9" s="681"/>
      <c r="Q9" s="682"/>
      <c r="R9" s="683">
        <v>88162</v>
      </c>
      <c r="S9" s="684"/>
      <c r="T9" s="684"/>
      <c r="U9" s="684"/>
      <c r="V9" s="684"/>
      <c r="W9" s="684"/>
      <c r="X9" s="684"/>
      <c r="Y9" s="685"/>
      <c r="Z9" s="686">
        <v>0.1</v>
      </c>
      <c r="AA9" s="686"/>
      <c r="AB9" s="686"/>
      <c r="AC9" s="686"/>
      <c r="AD9" s="687">
        <v>88162</v>
      </c>
      <c r="AE9" s="687"/>
      <c r="AF9" s="687"/>
      <c r="AG9" s="687"/>
      <c r="AH9" s="687"/>
      <c r="AI9" s="687"/>
      <c r="AJ9" s="687"/>
      <c r="AK9" s="687"/>
      <c r="AL9" s="688">
        <v>0.2</v>
      </c>
      <c r="AM9" s="689"/>
      <c r="AN9" s="689"/>
      <c r="AO9" s="690"/>
      <c r="AP9" s="680" t="s">
        <v>240</v>
      </c>
      <c r="AQ9" s="681"/>
      <c r="AR9" s="681"/>
      <c r="AS9" s="681"/>
      <c r="AT9" s="681"/>
      <c r="AU9" s="681"/>
      <c r="AV9" s="681"/>
      <c r="AW9" s="681"/>
      <c r="AX9" s="681"/>
      <c r="AY9" s="681"/>
      <c r="AZ9" s="681"/>
      <c r="BA9" s="681"/>
      <c r="BB9" s="681"/>
      <c r="BC9" s="681"/>
      <c r="BD9" s="681"/>
      <c r="BE9" s="681"/>
      <c r="BF9" s="682"/>
      <c r="BG9" s="683">
        <v>10461395</v>
      </c>
      <c r="BH9" s="684"/>
      <c r="BI9" s="684"/>
      <c r="BJ9" s="684"/>
      <c r="BK9" s="684"/>
      <c r="BL9" s="684"/>
      <c r="BM9" s="684"/>
      <c r="BN9" s="685"/>
      <c r="BO9" s="686">
        <v>35.299999999999997</v>
      </c>
      <c r="BP9" s="686"/>
      <c r="BQ9" s="686"/>
      <c r="BR9" s="686"/>
      <c r="BS9" s="692" t="s">
        <v>127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6607989</v>
      </c>
      <c r="CS9" s="684"/>
      <c r="CT9" s="684"/>
      <c r="CU9" s="684"/>
      <c r="CV9" s="684"/>
      <c r="CW9" s="684"/>
      <c r="CX9" s="684"/>
      <c r="CY9" s="685"/>
      <c r="CZ9" s="686">
        <v>10.3</v>
      </c>
      <c r="DA9" s="686"/>
      <c r="DB9" s="686"/>
      <c r="DC9" s="686"/>
      <c r="DD9" s="692">
        <v>901417</v>
      </c>
      <c r="DE9" s="684"/>
      <c r="DF9" s="684"/>
      <c r="DG9" s="684"/>
      <c r="DH9" s="684"/>
      <c r="DI9" s="684"/>
      <c r="DJ9" s="684"/>
      <c r="DK9" s="684"/>
      <c r="DL9" s="684"/>
      <c r="DM9" s="684"/>
      <c r="DN9" s="684"/>
      <c r="DO9" s="684"/>
      <c r="DP9" s="685"/>
      <c r="DQ9" s="692">
        <v>5759063</v>
      </c>
      <c r="DR9" s="684"/>
      <c r="DS9" s="684"/>
      <c r="DT9" s="684"/>
      <c r="DU9" s="684"/>
      <c r="DV9" s="684"/>
      <c r="DW9" s="684"/>
      <c r="DX9" s="684"/>
      <c r="DY9" s="684"/>
      <c r="DZ9" s="684"/>
      <c r="EA9" s="684"/>
      <c r="EB9" s="684"/>
      <c r="EC9" s="693"/>
    </row>
    <row r="10" spans="2:143" ht="11.25" customHeight="1" x14ac:dyDescent="0.15">
      <c r="B10" s="680" t="s">
        <v>242</v>
      </c>
      <c r="C10" s="681"/>
      <c r="D10" s="681"/>
      <c r="E10" s="681"/>
      <c r="F10" s="681"/>
      <c r="G10" s="681"/>
      <c r="H10" s="681"/>
      <c r="I10" s="681"/>
      <c r="J10" s="681"/>
      <c r="K10" s="681"/>
      <c r="L10" s="681"/>
      <c r="M10" s="681"/>
      <c r="N10" s="681"/>
      <c r="O10" s="681"/>
      <c r="P10" s="681"/>
      <c r="Q10" s="682"/>
      <c r="R10" s="683" t="s">
        <v>243</v>
      </c>
      <c r="S10" s="684"/>
      <c r="T10" s="684"/>
      <c r="U10" s="684"/>
      <c r="V10" s="684"/>
      <c r="W10" s="684"/>
      <c r="X10" s="684"/>
      <c r="Y10" s="685"/>
      <c r="Z10" s="686" t="s">
        <v>127</v>
      </c>
      <c r="AA10" s="686"/>
      <c r="AB10" s="686"/>
      <c r="AC10" s="686"/>
      <c r="AD10" s="687" t="s">
        <v>243</v>
      </c>
      <c r="AE10" s="687"/>
      <c r="AF10" s="687"/>
      <c r="AG10" s="687"/>
      <c r="AH10" s="687"/>
      <c r="AI10" s="687"/>
      <c r="AJ10" s="687"/>
      <c r="AK10" s="687"/>
      <c r="AL10" s="688" t="s">
        <v>243</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465063</v>
      </c>
      <c r="BH10" s="684"/>
      <c r="BI10" s="684"/>
      <c r="BJ10" s="684"/>
      <c r="BK10" s="684"/>
      <c r="BL10" s="684"/>
      <c r="BM10" s="684"/>
      <c r="BN10" s="685"/>
      <c r="BO10" s="686">
        <v>1.6</v>
      </c>
      <c r="BP10" s="686"/>
      <c r="BQ10" s="686"/>
      <c r="BR10" s="686"/>
      <c r="BS10" s="692" t="s">
        <v>127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101424</v>
      </c>
      <c r="CS10" s="684"/>
      <c r="CT10" s="684"/>
      <c r="CU10" s="684"/>
      <c r="CV10" s="684"/>
      <c r="CW10" s="684"/>
      <c r="CX10" s="684"/>
      <c r="CY10" s="685"/>
      <c r="CZ10" s="686">
        <v>0.2</v>
      </c>
      <c r="DA10" s="686"/>
      <c r="DB10" s="686"/>
      <c r="DC10" s="686"/>
      <c r="DD10" s="692">
        <v>1927</v>
      </c>
      <c r="DE10" s="684"/>
      <c r="DF10" s="684"/>
      <c r="DG10" s="684"/>
      <c r="DH10" s="684"/>
      <c r="DI10" s="684"/>
      <c r="DJ10" s="684"/>
      <c r="DK10" s="684"/>
      <c r="DL10" s="684"/>
      <c r="DM10" s="684"/>
      <c r="DN10" s="684"/>
      <c r="DO10" s="684"/>
      <c r="DP10" s="685"/>
      <c r="DQ10" s="692">
        <v>30139</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3240413</v>
      </c>
      <c r="S11" s="684"/>
      <c r="T11" s="684"/>
      <c r="U11" s="684"/>
      <c r="V11" s="684"/>
      <c r="W11" s="684"/>
      <c r="X11" s="684"/>
      <c r="Y11" s="685"/>
      <c r="Z11" s="688">
        <v>4.8</v>
      </c>
      <c r="AA11" s="689"/>
      <c r="AB11" s="689"/>
      <c r="AC11" s="701"/>
      <c r="AD11" s="692">
        <v>3240413</v>
      </c>
      <c r="AE11" s="684"/>
      <c r="AF11" s="684"/>
      <c r="AG11" s="684"/>
      <c r="AH11" s="684"/>
      <c r="AI11" s="684"/>
      <c r="AJ11" s="684"/>
      <c r="AK11" s="685"/>
      <c r="AL11" s="688">
        <v>8.6999999999999993</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1211322</v>
      </c>
      <c r="BH11" s="684"/>
      <c r="BI11" s="684"/>
      <c r="BJ11" s="684"/>
      <c r="BK11" s="684"/>
      <c r="BL11" s="684"/>
      <c r="BM11" s="684"/>
      <c r="BN11" s="685"/>
      <c r="BO11" s="686">
        <v>4.0999999999999996</v>
      </c>
      <c r="BP11" s="686"/>
      <c r="BQ11" s="686"/>
      <c r="BR11" s="686"/>
      <c r="BS11" s="692">
        <v>2</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693308</v>
      </c>
      <c r="CS11" s="684"/>
      <c r="CT11" s="684"/>
      <c r="CU11" s="684"/>
      <c r="CV11" s="684"/>
      <c r="CW11" s="684"/>
      <c r="CX11" s="684"/>
      <c r="CY11" s="685"/>
      <c r="CZ11" s="686">
        <v>1.1000000000000001</v>
      </c>
      <c r="DA11" s="686"/>
      <c r="DB11" s="686"/>
      <c r="DC11" s="686"/>
      <c r="DD11" s="692">
        <v>278598</v>
      </c>
      <c r="DE11" s="684"/>
      <c r="DF11" s="684"/>
      <c r="DG11" s="684"/>
      <c r="DH11" s="684"/>
      <c r="DI11" s="684"/>
      <c r="DJ11" s="684"/>
      <c r="DK11" s="684"/>
      <c r="DL11" s="684"/>
      <c r="DM11" s="684"/>
      <c r="DN11" s="684"/>
      <c r="DO11" s="684"/>
      <c r="DP11" s="685"/>
      <c r="DQ11" s="692">
        <v>447532</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v>74502</v>
      </c>
      <c r="S12" s="684"/>
      <c r="T12" s="684"/>
      <c r="U12" s="684"/>
      <c r="V12" s="684"/>
      <c r="W12" s="684"/>
      <c r="X12" s="684"/>
      <c r="Y12" s="685"/>
      <c r="Z12" s="686">
        <v>0.1</v>
      </c>
      <c r="AA12" s="686"/>
      <c r="AB12" s="686"/>
      <c r="AC12" s="686"/>
      <c r="AD12" s="687">
        <v>74502</v>
      </c>
      <c r="AE12" s="687"/>
      <c r="AF12" s="687"/>
      <c r="AG12" s="687"/>
      <c r="AH12" s="687"/>
      <c r="AI12" s="687"/>
      <c r="AJ12" s="687"/>
      <c r="AK12" s="687"/>
      <c r="AL12" s="688">
        <v>0.2</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13158493</v>
      </c>
      <c r="BH12" s="684"/>
      <c r="BI12" s="684"/>
      <c r="BJ12" s="684"/>
      <c r="BK12" s="684"/>
      <c r="BL12" s="684"/>
      <c r="BM12" s="684"/>
      <c r="BN12" s="685"/>
      <c r="BO12" s="686">
        <v>44.4</v>
      </c>
      <c r="BP12" s="686"/>
      <c r="BQ12" s="686"/>
      <c r="BR12" s="686"/>
      <c r="BS12" s="692" t="s">
        <v>127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1758117</v>
      </c>
      <c r="CS12" s="684"/>
      <c r="CT12" s="684"/>
      <c r="CU12" s="684"/>
      <c r="CV12" s="684"/>
      <c r="CW12" s="684"/>
      <c r="CX12" s="684"/>
      <c r="CY12" s="685"/>
      <c r="CZ12" s="686">
        <v>2.7</v>
      </c>
      <c r="DA12" s="686"/>
      <c r="DB12" s="686"/>
      <c r="DC12" s="686"/>
      <c r="DD12" s="692">
        <v>77806</v>
      </c>
      <c r="DE12" s="684"/>
      <c r="DF12" s="684"/>
      <c r="DG12" s="684"/>
      <c r="DH12" s="684"/>
      <c r="DI12" s="684"/>
      <c r="DJ12" s="684"/>
      <c r="DK12" s="684"/>
      <c r="DL12" s="684"/>
      <c r="DM12" s="684"/>
      <c r="DN12" s="684"/>
      <c r="DO12" s="684"/>
      <c r="DP12" s="685"/>
      <c r="DQ12" s="692">
        <v>424281</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243</v>
      </c>
      <c r="S13" s="684"/>
      <c r="T13" s="684"/>
      <c r="U13" s="684"/>
      <c r="V13" s="684"/>
      <c r="W13" s="684"/>
      <c r="X13" s="684"/>
      <c r="Y13" s="685"/>
      <c r="Z13" s="686" t="s">
        <v>127</v>
      </c>
      <c r="AA13" s="686"/>
      <c r="AB13" s="686"/>
      <c r="AC13" s="686"/>
      <c r="AD13" s="687" t="s">
        <v>127</v>
      </c>
      <c r="AE13" s="687"/>
      <c r="AF13" s="687"/>
      <c r="AG13" s="687"/>
      <c r="AH13" s="687"/>
      <c r="AI13" s="687"/>
      <c r="AJ13" s="687"/>
      <c r="AK13" s="687"/>
      <c r="AL13" s="688" t="s">
        <v>243</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13094695</v>
      </c>
      <c r="BH13" s="684"/>
      <c r="BI13" s="684"/>
      <c r="BJ13" s="684"/>
      <c r="BK13" s="684"/>
      <c r="BL13" s="684"/>
      <c r="BM13" s="684"/>
      <c r="BN13" s="685"/>
      <c r="BO13" s="686">
        <v>44.2</v>
      </c>
      <c r="BP13" s="686"/>
      <c r="BQ13" s="686"/>
      <c r="BR13" s="686"/>
      <c r="BS13" s="692" t="s">
        <v>243</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4769641</v>
      </c>
      <c r="CS13" s="684"/>
      <c r="CT13" s="684"/>
      <c r="CU13" s="684"/>
      <c r="CV13" s="684"/>
      <c r="CW13" s="684"/>
      <c r="CX13" s="684"/>
      <c r="CY13" s="685"/>
      <c r="CZ13" s="686">
        <v>7.4</v>
      </c>
      <c r="DA13" s="686"/>
      <c r="DB13" s="686"/>
      <c r="DC13" s="686"/>
      <c r="DD13" s="692">
        <v>1868815</v>
      </c>
      <c r="DE13" s="684"/>
      <c r="DF13" s="684"/>
      <c r="DG13" s="684"/>
      <c r="DH13" s="684"/>
      <c r="DI13" s="684"/>
      <c r="DJ13" s="684"/>
      <c r="DK13" s="684"/>
      <c r="DL13" s="684"/>
      <c r="DM13" s="684"/>
      <c r="DN13" s="684"/>
      <c r="DO13" s="684"/>
      <c r="DP13" s="685"/>
      <c r="DQ13" s="692">
        <v>3874294</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180631</v>
      </c>
      <c r="S14" s="684"/>
      <c r="T14" s="684"/>
      <c r="U14" s="684"/>
      <c r="V14" s="684"/>
      <c r="W14" s="684"/>
      <c r="X14" s="684"/>
      <c r="Y14" s="685"/>
      <c r="Z14" s="686">
        <v>0.3</v>
      </c>
      <c r="AA14" s="686"/>
      <c r="AB14" s="686"/>
      <c r="AC14" s="686"/>
      <c r="AD14" s="687">
        <v>180631</v>
      </c>
      <c r="AE14" s="687"/>
      <c r="AF14" s="687"/>
      <c r="AG14" s="687"/>
      <c r="AH14" s="687"/>
      <c r="AI14" s="687"/>
      <c r="AJ14" s="687"/>
      <c r="AK14" s="687"/>
      <c r="AL14" s="688">
        <v>0.5</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494020</v>
      </c>
      <c r="BH14" s="684"/>
      <c r="BI14" s="684"/>
      <c r="BJ14" s="684"/>
      <c r="BK14" s="684"/>
      <c r="BL14" s="684"/>
      <c r="BM14" s="684"/>
      <c r="BN14" s="685"/>
      <c r="BO14" s="686">
        <v>1.7</v>
      </c>
      <c r="BP14" s="686"/>
      <c r="BQ14" s="686"/>
      <c r="BR14" s="686"/>
      <c r="BS14" s="692" t="s">
        <v>243</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3192735</v>
      </c>
      <c r="CS14" s="684"/>
      <c r="CT14" s="684"/>
      <c r="CU14" s="684"/>
      <c r="CV14" s="684"/>
      <c r="CW14" s="684"/>
      <c r="CX14" s="684"/>
      <c r="CY14" s="685"/>
      <c r="CZ14" s="686">
        <v>5</v>
      </c>
      <c r="DA14" s="686"/>
      <c r="DB14" s="686"/>
      <c r="DC14" s="686"/>
      <c r="DD14" s="692">
        <v>1172765</v>
      </c>
      <c r="DE14" s="684"/>
      <c r="DF14" s="684"/>
      <c r="DG14" s="684"/>
      <c r="DH14" s="684"/>
      <c r="DI14" s="684"/>
      <c r="DJ14" s="684"/>
      <c r="DK14" s="684"/>
      <c r="DL14" s="684"/>
      <c r="DM14" s="684"/>
      <c r="DN14" s="684"/>
      <c r="DO14" s="684"/>
      <c r="DP14" s="685"/>
      <c r="DQ14" s="692">
        <v>2246347</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243</v>
      </c>
      <c r="S15" s="684"/>
      <c r="T15" s="684"/>
      <c r="U15" s="684"/>
      <c r="V15" s="684"/>
      <c r="W15" s="684"/>
      <c r="X15" s="684"/>
      <c r="Y15" s="685"/>
      <c r="Z15" s="686" t="s">
        <v>127</v>
      </c>
      <c r="AA15" s="686"/>
      <c r="AB15" s="686"/>
      <c r="AC15" s="686"/>
      <c r="AD15" s="687" t="s">
        <v>243</v>
      </c>
      <c r="AE15" s="687"/>
      <c r="AF15" s="687"/>
      <c r="AG15" s="687"/>
      <c r="AH15" s="687"/>
      <c r="AI15" s="687"/>
      <c r="AJ15" s="687"/>
      <c r="AK15" s="687"/>
      <c r="AL15" s="688" t="s">
        <v>243</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1152448</v>
      </c>
      <c r="BH15" s="684"/>
      <c r="BI15" s="684"/>
      <c r="BJ15" s="684"/>
      <c r="BK15" s="684"/>
      <c r="BL15" s="684"/>
      <c r="BM15" s="684"/>
      <c r="BN15" s="685"/>
      <c r="BO15" s="686">
        <v>3.9</v>
      </c>
      <c r="BP15" s="686"/>
      <c r="BQ15" s="686"/>
      <c r="BR15" s="686"/>
      <c r="BS15" s="692" t="s">
        <v>243</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6251073</v>
      </c>
      <c r="CS15" s="684"/>
      <c r="CT15" s="684"/>
      <c r="CU15" s="684"/>
      <c r="CV15" s="684"/>
      <c r="CW15" s="684"/>
      <c r="CX15" s="684"/>
      <c r="CY15" s="685"/>
      <c r="CZ15" s="686">
        <v>9.6999999999999993</v>
      </c>
      <c r="DA15" s="686"/>
      <c r="DB15" s="686"/>
      <c r="DC15" s="686"/>
      <c r="DD15" s="692">
        <v>1933203</v>
      </c>
      <c r="DE15" s="684"/>
      <c r="DF15" s="684"/>
      <c r="DG15" s="684"/>
      <c r="DH15" s="684"/>
      <c r="DI15" s="684"/>
      <c r="DJ15" s="684"/>
      <c r="DK15" s="684"/>
      <c r="DL15" s="684"/>
      <c r="DM15" s="684"/>
      <c r="DN15" s="684"/>
      <c r="DO15" s="684"/>
      <c r="DP15" s="685"/>
      <c r="DQ15" s="692">
        <v>3743156</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55713</v>
      </c>
      <c r="S16" s="684"/>
      <c r="T16" s="684"/>
      <c r="U16" s="684"/>
      <c r="V16" s="684"/>
      <c r="W16" s="684"/>
      <c r="X16" s="684"/>
      <c r="Y16" s="685"/>
      <c r="Z16" s="686">
        <v>0.1</v>
      </c>
      <c r="AA16" s="686"/>
      <c r="AB16" s="686"/>
      <c r="AC16" s="686"/>
      <c r="AD16" s="687">
        <v>55713</v>
      </c>
      <c r="AE16" s="687"/>
      <c r="AF16" s="687"/>
      <c r="AG16" s="687"/>
      <c r="AH16" s="687"/>
      <c r="AI16" s="687"/>
      <c r="AJ16" s="687"/>
      <c r="AK16" s="687"/>
      <c r="AL16" s="688">
        <v>0.1</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127</v>
      </c>
      <c r="BH16" s="684"/>
      <c r="BI16" s="684"/>
      <c r="BJ16" s="684"/>
      <c r="BK16" s="684"/>
      <c r="BL16" s="684"/>
      <c r="BM16" s="684"/>
      <c r="BN16" s="685"/>
      <c r="BO16" s="686" t="s">
        <v>127</v>
      </c>
      <c r="BP16" s="686"/>
      <c r="BQ16" s="686"/>
      <c r="BR16" s="686"/>
      <c r="BS16" s="692" t="s">
        <v>127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243</v>
      </c>
      <c r="CS16" s="684"/>
      <c r="CT16" s="684"/>
      <c r="CU16" s="684"/>
      <c r="CV16" s="684"/>
      <c r="CW16" s="684"/>
      <c r="CX16" s="684"/>
      <c r="CY16" s="685"/>
      <c r="CZ16" s="686" t="s">
        <v>243</v>
      </c>
      <c r="DA16" s="686"/>
      <c r="DB16" s="686"/>
      <c r="DC16" s="686"/>
      <c r="DD16" s="692" t="s">
        <v>243</v>
      </c>
      <c r="DE16" s="684"/>
      <c r="DF16" s="684"/>
      <c r="DG16" s="684"/>
      <c r="DH16" s="684"/>
      <c r="DI16" s="684"/>
      <c r="DJ16" s="684"/>
      <c r="DK16" s="684"/>
      <c r="DL16" s="684"/>
      <c r="DM16" s="684"/>
      <c r="DN16" s="684"/>
      <c r="DO16" s="684"/>
      <c r="DP16" s="685"/>
      <c r="DQ16" s="692" t="s">
        <v>127</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701132</v>
      </c>
      <c r="S17" s="684"/>
      <c r="T17" s="684"/>
      <c r="U17" s="684"/>
      <c r="V17" s="684"/>
      <c r="W17" s="684"/>
      <c r="X17" s="684"/>
      <c r="Y17" s="685"/>
      <c r="Z17" s="686">
        <v>1</v>
      </c>
      <c r="AA17" s="686"/>
      <c r="AB17" s="686"/>
      <c r="AC17" s="686"/>
      <c r="AD17" s="687">
        <v>701132</v>
      </c>
      <c r="AE17" s="687"/>
      <c r="AF17" s="687"/>
      <c r="AG17" s="687"/>
      <c r="AH17" s="687"/>
      <c r="AI17" s="687"/>
      <c r="AJ17" s="687"/>
      <c r="AK17" s="687"/>
      <c r="AL17" s="688">
        <v>1.9</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v>12093</v>
      </c>
      <c r="BH17" s="684"/>
      <c r="BI17" s="684"/>
      <c r="BJ17" s="684"/>
      <c r="BK17" s="684"/>
      <c r="BL17" s="684"/>
      <c r="BM17" s="684"/>
      <c r="BN17" s="685"/>
      <c r="BO17" s="686">
        <v>0</v>
      </c>
      <c r="BP17" s="686"/>
      <c r="BQ17" s="686"/>
      <c r="BR17" s="686"/>
      <c r="BS17" s="692" t="s">
        <v>243</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5045858</v>
      </c>
      <c r="CS17" s="684"/>
      <c r="CT17" s="684"/>
      <c r="CU17" s="684"/>
      <c r="CV17" s="684"/>
      <c r="CW17" s="684"/>
      <c r="CX17" s="684"/>
      <c r="CY17" s="685"/>
      <c r="CZ17" s="686">
        <v>7.9</v>
      </c>
      <c r="DA17" s="686"/>
      <c r="DB17" s="686"/>
      <c r="DC17" s="686"/>
      <c r="DD17" s="692" t="s">
        <v>243</v>
      </c>
      <c r="DE17" s="684"/>
      <c r="DF17" s="684"/>
      <c r="DG17" s="684"/>
      <c r="DH17" s="684"/>
      <c r="DI17" s="684"/>
      <c r="DJ17" s="684"/>
      <c r="DK17" s="684"/>
      <c r="DL17" s="684"/>
      <c r="DM17" s="684"/>
      <c r="DN17" s="684"/>
      <c r="DO17" s="684"/>
      <c r="DP17" s="685"/>
      <c r="DQ17" s="692">
        <v>4927824</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218949</v>
      </c>
      <c r="S18" s="684"/>
      <c r="T18" s="684"/>
      <c r="U18" s="684"/>
      <c r="V18" s="684"/>
      <c r="W18" s="684"/>
      <c r="X18" s="684"/>
      <c r="Y18" s="685"/>
      <c r="Z18" s="686">
        <v>0.3</v>
      </c>
      <c r="AA18" s="686"/>
      <c r="AB18" s="686"/>
      <c r="AC18" s="686"/>
      <c r="AD18" s="687">
        <v>218949</v>
      </c>
      <c r="AE18" s="687"/>
      <c r="AF18" s="687"/>
      <c r="AG18" s="687"/>
      <c r="AH18" s="687"/>
      <c r="AI18" s="687"/>
      <c r="AJ18" s="687"/>
      <c r="AK18" s="687"/>
      <c r="AL18" s="688">
        <v>0.6</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127</v>
      </c>
      <c r="BH18" s="684"/>
      <c r="BI18" s="684"/>
      <c r="BJ18" s="684"/>
      <c r="BK18" s="684"/>
      <c r="BL18" s="684"/>
      <c r="BM18" s="684"/>
      <c r="BN18" s="685"/>
      <c r="BO18" s="686" t="s">
        <v>127</v>
      </c>
      <c r="BP18" s="686"/>
      <c r="BQ18" s="686"/>
      <c r="BR18" s="686"/>
      <c r="BS18" s="692" t="s">
        <v>243</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v>1414700</v>
      </c>
      <c r="CS18" s="684"/>
      <c r="CT18" s="684"/>
      <c r="CU18" s="684"/>
      <c r="CV18" s="684"/>
      <c r="CW18" s="684"/>
      <c r="CX18" s="684"/>
      <c r="CY18" s="685"/>
      <c r="CZ18" s="686">
        <v>2.2000000000000002</v>
      </c>
      <c r="DA18" s="686"/>
      <c r="DB18" s="686"/>
      <c r="DC18" s="686"/>
      <c r="DD18" s="692">
        <v>1414700</v>
      </c>
      <c r="DE18" s="684"/>
      <c r="DF18" s="684"/>
      <c r="DG18" s="684"/>
      <c r="DH18" s="684"/>
      <c r="DI18" s="684"/>
      <c r="DJ18" s="684"/>
      <c r="DK18" s="684"/>
      <c r="DL18" s="684"/>
      <c r="DM18" s="684"/>
      <c r="DN18" s="684"/>
      <c r="DO18" s="684"/>
      <c r="DP18" s="685"/>
      <c r="DQ18" s="692">
        <v>1414700</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28879</v>
      </c>
      <c r="S19" s="684"/>
      <c r="T19" s="684"/>
      <c r="U19" s="684"/>
      <c r="V19" s="684"/>
      <c r="W19" s="684"/>
      <c r="X19" s="684"/>
      <c r="Y19" s="685"/>
      <c r="Z19" s="686">
        <v>0</v>
      </c>
      <c r="AA19" s="686"/>
      <c r="AB19" s="686"/>
      <c r="AC19" s="686"/>
      <c r="AD19" s="687">
        <v>28879</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2314710</v>
      </c>
      <c r="BH19" s="684"/>
      <c r="BI19" s="684"/>
      <c r="BJ19" s="684"/>
      <c r="BK19" s="684"/>
      <c r="BL19" s="684"/>
      <c r="BM19" s="684"/>
      <c r="BN19" s="685"/>
      <c r="BO19" s="686">
        <v>7.8</v>
      </c>
      <c r="BP19" s="686"/>
      <c r="BQ19" s="686"/>
      <c r="BR19" s="686"/>
      <c r="BS19" s="692" t="s">
        <v>243</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243</v>
      </c>
      <c r="CS19" s="684"/>
      <c r="CT19" s="684"/>
      <c r="CU19" s="684"/>
      <c r="CV19" s="684"/>
      <c r="CW19" s="684"/>
      <c r="CX19" s="684"/>
      <c r="CY19" s="685"/>
      <c r="CZ19" s="686" t="s">
        <v>243</v>
      </c>
      <c r="DA19" s="686"/>
      <c r="DB19" s="686"/>
      <c r="DC19" s="686"/>
      <c r="DD19" s="692" t="s">
        <v>127</v>
      </c>
      <c r="DE19" s="684"/>
      <c r="DF19" s="684"/>
      <c r="DG19" s="684"/>
      <c r="DH19" s="684"/>
      <c r="DI19" s="684"/>
      <c r="DJ19" s="684"/>
      <c r="DK19" s="684"/>
      <c r="DL19" s="684"/>
      <c r="DM19" s="684"/>
      <c r="DN19" s="684"/>
      <c r="DO19" s="684"/>
      <c r="DP19" s="685"/>
      <c r="DQ19" s="692" t="s">
        <v>127</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4691</v>
      </c>
      <c r="S20" s="684"/>
      <c r="T20" s="684"/>
      <c r="U20" s="684"/>
      <c r="V20" s="684"/>
      <c r="W20" s="684"/>
      <c r="X20" s="684"/>
      <c r="Y20" s="685"/>
      <c r="Z20" s="686">
        <v>0</v>
      </c>
      <c r="AA20" s="686"/>
      <c r="AB20" s="686"/>
      <c r="AC20" s="686"/>
      <c r="AD20" s="687">
        <v>4691</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2314710</v>
      </c>
      <c r="BH20" s="684"/>
      <c r="BI20" s="684"/>
      <c r="BJ20" s="684"/>
      <c r="BK20" s="684"/>
      <c r="BL20" s="684"/>
      <c r="BM20" s="684"/>
      <c r="BN20" s="685"/>
      <c r="BO20" s="686">
        <v>7.8</v>
      </c>
      <c r="BP20" s="686"/>
      <c r="BQ20" s="686"/>
      <c r="BR20" s="686"/>
      <c r="BS20" s="692" t="s">
        <v>243</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64116718</v>
      </c>
      <c r="CS20" s="684"/>
      <c r="CT20" s="684"/>
      <c r="CU20" s="684"/>
      <c r="CV20" s="684"/>
      <c r="CW20" s="684"/>
      <c r="CX20" s="684"/>
      <c r="CY20" s="685"/>
      <c r="CZ20" s="686">
        <v>100</v>
      </c>
      <c r="DA20" s="686"/>
      <c r="DB20" s="686"/>
      <c r="DC20" s="686"/>
      <c r="DD20" s="692">
        <v>9512904</v>
      </c>
      <c r="DE20" s="684"/>
      <c r="DF20" s="684"/>
      <c r="DG20" s="684"/>
      <c r="DH20" s="684"/>
      <c r="DI20" s="684"/>
      <c r="DJ20" s="684"/>
      <c r="DK20" s="684"/>
      <c r="DL20" s="684"/>
      <c r="DM20" s="684"/>
      <c r="DN20" s="684"/>
      <c r="DO20" s="684"/>
      <c r="DP20" s="685"/>
      <c r="DQ20" s="692">
        <v>43027129</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448613</v>
      </c>
      <c r="S21" s="684"/>
      <c r="T21" s="684"/>
      <c r="U21" s="684"/>
      <c r="V21" s="684"/>
      <c r="W21" s="684"/>
      <c r="X21" s="684"/>
      <c r="Y21" s="685"/>
      <c r="Z21" s="686">
        <v>0.7</v>
      </c>
      <c r="AA21" s="686"/>
      <c r="AB21" s="686"/>
      <c r="AC21" s="686"/>
      <c r="AD21" s="687">
        <v>448613</v>
      </c>
      <c r="AE21" s="687"/>
      <c r="AF21" s="687"/>
      <c r="AG21" s="687"/>
      <c r="AH21" s="687"/>
      <c r="AI21" s="687"/>
      <c r="AJ21" s="687"/>
      <c r="AK21" s="687"/>
      <c r="AL21" s="688">
        <v>1.2</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v>43634</v>
      </c>
      <c r="BH21" s="684"/>
      <c r="BI21" s="684"/>
      <c r="BJ21" s="684"/>
      <c r="BK21" s="684"/>
      <c r="BL21" s="684"/>
      <c r="BM21" s="684"/>
      <c r="BN21" s="685"/>
      <c r="BO21" s="686">
        <v>0.1</v>
      </c>
      <c r="BP21" s="686"/>
      <c r="BQ21" s="686"/>
      <c r="BR21" s="686"/>
      <c r="BS21" s="692" t="s">
        <v>243</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5397756</v>
      </c>
      <c r="S22" s="684"/>
      <c r="T22" s="684"/>
      <c r="U22" s="684"/>
      <c r="V22" s="684"/>
      <c r="W22" s="684"/>
      <c r="X22" s="684"/>
      <c r="Y22" s="685"/>
      <c r="Z22" s="686">
        <v>8</v>
      </c>
      <c r="AA22" s="686"/>
      <c r="AB22" s="686"/>
      <c r="AC22" s="686"/>
      <c r="AD22" s="687">
        <v>4666069</v>
      </c>
      <c r="AE22" s="687"/>
      <c r="AF22" s="687"/>
      <c r="AG22" s="687"/>
      <c r="AH22" s="687"/>
      <c r="AI22" s="687"/>
      <c r="AJ22" s="687"/>
      <c r="AK22" s="687"/>
      <c r="AL22" s="688">
        <v>12.5</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243</v>
      </c>
      <c r="BH22" s="684"/>
      <c r="BI22" s="684"/>
      <c r="BJ22" s="684"/>
      <c r="BK22" s="684"/>
      <c r="BL22" s="684"/>
      <c r="BM22" s="684"/>
      <c r="BN22" s="685"/>
      <c r="BO22" s="686" t="s">
        <v>127</v>
      </c>
      <c r="BP22" s="686"/>
      <c r="BQ22" s="686"/>
      <c r="BR22" s="686"/>
      <c r="BS22" s="692" t="s">
        <v>243</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4666069</v>
      </c>
      <c r="S23" s="684"/>
      <c r="T23" s="684"/>
      <c r="U23" s="684"/>
      <c r="V23" s="684"/>
      <c r="W23" s="684"/>
      <c r="X23" s="684"/>
      <c r="Y23" s="685"/>
      <c r="Z23" s="686">
        <v>6.9</v>
      </c>
      <c r="AA23" s="686"/>
      <c r="AB23" s="686"/>
      <c r="AC23" s="686"/>
      <c r="AD23" s="687">
        <v>4666069</v>
      </c>
      <c r="AE23" s="687"/>
      <c r="AF23" s="687"/>
      <c r="AG23" s="687"/>
      <c r="AH23" s="687"/>
      <c r="AI23" s="687"/>
      <c r="AJ23" s="687"/>
      <c r="AK23" s="687"/>
      <c r="AL23" s="688">
        <v>12.5</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2271076</v>
      </c>
      <c r="BH23" s="684"/>
      <c r="BI23" s="684"/>
      <c r="BJ23" s="684"/>
      <c r="BK23" s="684"/>
      <c r="BL23" s="684"/>
      <c r="BM23" s="684"/>
      <c r="BN23" s="685"/>
      <c r="BO23" s="686">
        <v>7.7</v>
      </c>
      <c r="BP23" s="686"/>
      <c r="BQ23" s="686"/>
      <c r="BR23" s="686"/>
      <c r="BS23" s="692" t="s">
        <v>243</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731687</v>
      </c>
      <c r="S24" s="684"/>
      <c r="T24" s="684"/>
      <c r="U24" s="684"/>
      <c r="V24" s="684"/>
      <c r="W24" s="684"/>
      <c r="X24" s="684"/>
      <c r="Y24" s="685"/>
      <c r="Z24" s="686">
        <v>1.1000000000000001</v>
      </c>
      <c r="AA24" s="686"/>
      <c r="AB24" s="686"/>
      <c r="AC24" s="686"/>
      <c r="AD24" s="687" t="s">
        <v>127</v>
      </c>
      <c r="AE24" s="687"/>
      <c r="AF24" s="687"/>
      <c r="AG24" s="687"/>
      <c r="AH24" s="687"/>
      <c r="AI24" s="687"/>
      <c r="AJ24" s="687"/>
      <c r="AK24" s="687"/>
      <c r="AL24" s="688" t="s">
        <v>127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243</v>
      </c>
      <c r="BH24" s="684"/>
      <c r="BI24" s="684"/>
      <c r="BJ24" s="684"/>
      <c r="BK24" s="684"/>
      <c r="BL24" s="684"/>
      <c r="BM24" s="684"/>
      <c r="BN24" s="685"/>
      <c r="BO24" s="686" t="s">
        <v>243</v>
      </c>
      <c r="BP24" s="686"/>
      <c r="BQ24" s="686"/>
      <c r="BR24" s="686"/>
      <c r="BS24" s="692" t="s">
        <v>127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30660067</v>
      </c>
      <c r="CS24" s="673"/>
      <c r="CT24" s="673"/>
      <c r="CU24" s="673"/>
      <c r="CV24" s="673"/>
      <c r="CW24" s="673"/>
      <c r="CX24" s="673"/>
      <c r="CY24" s="674"/>
      <c r="CZ24" s="677">
        <v>47.8</v>
      </c>
      <c r="DA24" s="678"/>
      <c r="DB24" s="678"/>
      <c r="DC24" s="697"/>
      <c r="DD24" s="722">
        <v>19628561</v>
      </c>
      <c r="DE24" s="673"/>
      <c r="DF24" s="673"/>
      <c r="DG24" s="673"/>
      <c r="DH24" s="673"/>
      <c r="DI24" s="673"/>
      <c r="DJ24" s="673"/>
      <c r="DK24" s="674"/>
      <c r="DL24" s="722">
        <v>18776004</v>
      </c>
      <c r="DM24" s="673"/>
      <c r="DN24" s="673"/>
      <c r="DO24" s="673"/>
      <c r="DP24" s="673"/>
      <c r="DQ24" s="673"/>
      <c r="DR24" s="673"/>
      <c r="DS24" s="673"/>
      <c r="DT24" s="673"/>
      <c r="DU24" s="673"/>
      <c r="DV24" s="674"/>
      <c r="DW24" s="677">
        <v>50.3</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127</v>
      </c>
      <c r="S25" s="684"/>
      <c r="T25" s="684"/>
      <c r="U25" s="684"/>
      <c r="V25" s="684"/>
      <c r="W25" s="684"/>
      <c r="X25" s="684"/>
      <c r="Y25" s="685"/>
      <c r="Z25" s="686" t="s">
        <v>243</v>
      </c>
      <c r="AA25" s="686"/>
      <c r="AB25" s="686"/>
      <c r="AC25" s="686"/>
      <c r="AD25" s="687" t="s">
        <v>127</v>
      </c>
      <c r="AE25" s="687"/>
      <c r="AF25" s="687"/>
      <c r="AG25" s="687"/>
      <c r="AH25" s="687"/>
      <c r="AI25" s="687"/>
      <c r="AJ25" s="687"/>
      <c r="AK25" s="687"/>
      <c r="AL25" s="688" t="s">
        <v>127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127</v>
      </c>
      <c r="BH25" s="684"/>
      <c r="BI25" s="684"/>
      <c r="BJ25" s="684"/>
      <c r="BK25" s="684"/>
      <c r="BL25" s="684"/>
      <c r="BM25" s="684"/>
      <c r="BN25" s="685"/>
      <c r="BO25" s="686" t="s">
        <v>127</v>
      </c>
      <c r="BP25" s="686"/>
      <c r="BQ25" s="686"/>
      <c r="BR25" s="686"/>
      <c r="BS25" s="692" t="s">
        <v>243</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10043396</v>
      </c>
      <c r="CS25" s="719"/>
      <c r="CT25" s="719"/>
      <c r="CU25" s="719"/>
      <c r="CV25" s="719"/>
      <c r="CW25" s="719"/>
      <c r="CX25" s="719"/>
      <c r="CY25" s="720"/>
      <c r="CZ25" s="688">
        <v>15.7</v>
      </c>
      <c r="DA25" s="717"/>
      <c r="DB25" s="717"/>
      <c r="DC25" s="721"/>
      <c r="DD25" s="692">
        <v>9130902</v>
      </c>
      <c r="DE25" s="719"/>
      <c r="DF25" s="719"/>
      <c r="DG25" s="719"/>
      <c r="DH25" s="719"/>
      <c r="DI25" s="719"/>
      <c r="DJ25" s="719"/>
      <c r="DK25" s="720"/>
      <c r="DL25" s="692">
        <v>8982637</v>
      </c>
      <c r="DM25" s="719"/>
      <c r="DN25" s="719"/>
      <c r="DO25" s="719"/>
      <c r="DP25" s="719"/>
      <c r="DQ25" s="719"/>
      <c r="DR25" s="719"/>
      <c r="DS25" s="719"/>
      <c r="DT25" s="719"/>
      <c r="DU25" s="719"/>
      <c r="DV25" s="720"/>
      <c r="DW25" s="688">
        <v>24</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40148690</v>
      </c>
      <c r="S26" s="684"/>
      <c r="T26" s="684"/>
      <c r="U26" s="684"/>
      <c r="V26" s="684"/>
      <c r="W26" s="684"/>
      <c r="X26" s="684"/>
      <c r="Y26" s="685"/>
      <c r="Z26" s="686">
        <v>59.4</v>
      </c>
      <c r="AA26" s="686"/>
      <c r="AB26" s="686"/>
      <c r="AC26" s="686"/>
      <c r="AD26" s="687">
        <v>37145927</v>
      </c>
      <c r="AE26" s="687"/>
      <c r="AF26" s="687"/>
      <c r="AG26" s="687"/>
      <c r="AH26" s="687"/>
      <c r="AI26" s="687"/>
      <c r="AJ26" s="687"/>
      <c r="AK26" s="687"/>
      <c r="AL26" s="688">
        <v>99.4</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243</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6897228</v>
      </c>
      <c r="CS26" s="684"/>
      <c r="CT26" s="684"/>
      <c r="CU26" s="684"/>
      <c r="CV26" s="684"/>
      <c r="CW26" s="684"/>
      <c r="CX26" s="684"/>
      <c r="CY26" s="685"/>
      <c r="CZ26" s="688">
        <v>10.8</v>
      </c>
      <c r="DA26" s="717"/>
      <c r="DB26" s="717"/>
      <c r="DC26" s="721"/>
      <c r="DD26" s="692">
        <v>6209004</v>
      </c>
      <c r="DE26" s="684"/>
      <c r="DF26" s="684"/>
      <c r="DG26" s="684"/>
      <c r="DH26" s="684"/>
      <c r="DI26" s="684"/>
      <c r="DJ26" s="684"/>
      <c r="DK26" s="685"/>
      <c r="DL26" s="692" t="s">
        <v>127</v>
      </c>
      <c r="DM26" s="684"/>
      <c r="DN26" s="684"/>
      <c r="DO26" s="684"/>
      <c r="DP26" s="684"/>
      <c r="DQ26" s="684"/>
      <c r="DR26" s="684"/>
      <c r="DS26" s="684"/>
      <c r="DT26" s="684"/>
      <c r="DU26" s="684"/>
      <c r="DV26" s="685"/>
      <c r="DW26" s="688" t="s">
        <v>243</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33841</v>
      </c>
      <c r="S27" s="684"/>
      <c r="T27" s="684"/>
      <c r="U27" s="684"/>
      <c r="V27" s="684"/>
      <c r="W27" s="684"/>
      <c r="X27" s="684"/>
      <c r="Y27" s="685"/>
      <c r="Z27" s="686">
        <v>0.1</v>
      </c>
      <c r="AA27" s="686"/>
      <c r="AB27" s="686"/>
      <c r="AC27" s="686"/>
      <c r="AD27" s="687">
        <v>33841</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29604222</v>
      </c>
      <c r="BH27" s="684"/>
      <c r="BI27" s="684"/>
      <c r="BJ27" s="684"/>
      <c r="BK27" s="684"/>
      <c r="BL27" s="684"/>
      <c r="BM27" s="684"/>
      <c r="BN27" s="685"/>
      <c r="BO27" s="686">
        <v>100</v>
      </c>
      <c r="BP27" s="686"/>
      <c r="BQ27" s="686"/>
      <c r="BR27" s="686"/>
      <c r="BS27" s="692">
        <v>2</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15570813</v>
      </c>
      <c r="CS27" s="719"/>
      <c r="CT27" s="719"/>
      <c r="CU27" s="719"/>
      <c r="CV27" s="719"/>
      <c r="CW27" s="719"/>
      <c r="CX27" s="719"/>
      <c r="CY27" s="720"/>
      <c r="CZ27" s="688">
        <v>24.3</v>
      </c>
      <c r="DA27" s="717"/>
      <c r="DB27" s="717"/>
      <c r="DC27" s="721"/>
      <c r="DD27" s="692">
        <v>5569835</v>
      </c>
      <c r="DE27" s="719"/>
      <c r="DF27" s="719"/>
      <c r="DG27" s="719"/>
      <c r="DH27" s="719"/>
      <c r="DI27" s="719"/>
      <c r="DJ27" s="719"/>
      <c r="DK27" s="720"/>
      <c r="DL27" s="692">
        <v>4865543</v>
      </c>
      <c r="DM27" s="719"/>
      <c r="DN27" s="719"/>
      <c r="DO27" s="719"/>
      <c r="DP27" s="719"/>
      <c r="DQ27" s="719"/>
      <c r="DR27" s="719"/>
      <c r="DS27" s="719"/>
      <c r="DT27" s="719"/>
      <c r="DU27" s="719"/>
      <c r="DV27" s="720"/>
      <c r="DW27" s="688">
        <v>13</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327313</v>
      </c>
      <c r="S28" s="684"/>
      <c r="T28" s="684"/>
      <c r="U28" s="684"/>
      <c r="V28" s="684"/>
      <c r="W28" s="684"/>
      <c r="X28" s="684"/>
      <c r="Y28" s="685"/>
      <c r="Z28" s="686">
        <v>0.5</v>
      </c>
      <c r="AA28" s="686"/>
      <c r="AB28" s="686"/>
      <c r="AC28" s="686"/>
      <c r="AD28" s="687" t="s">
        <v>127</v>
      </c>
      <c r="AE28" s="687"/>
      <c r="AF28" s="687"/>
      <c r="AG28" s="687"/>
      <c r="AH28" s="687"/>
      <c r="AI28" s="687"/>
      <c r="AJ28" s="687"/>
      <c r="AK28" s="687"/>
      <c r="AL28" s="688" t="s">
        <v>127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5045858</v>
      </c>
      <c r="CS28" s="684"/>
      <c r="CT28" s="684"/>
      <c r="CU28" s="684"/>
      <c r="CV28" s="684"/>
      <c r="CW28" s="684"/>
      <c r="CX28" s="684"/>
      <c r="CY28" s="685"/>
      <c r="CZ28" s="688">
        <v>7.9</v>
      </c>
      <c r="DA28" s="717"/>
      <c r="DB28" s="717"/>
      <c r="DC28" s="721"/>
      <c r="DD28" s="692">
        <v>4927824</v>
      </c>
      <c r="DE28" s="684"/>
      <c r="DF28" s="684"/>
      <c r="DG28" s="684"/>
      <c r="DH28" s="684"/>
      <c r="DI28" s="684"/>
      <c r="DJ28" s="684"/>
      <c r="DK28" s="685"/>
      <c r="DL28" s="692">
        <v>4927824</v>
      </c>
      <c r="DM28" s="684"/>
      <c r="DN28" s="684"/>
      <c r="DO28" s="684"/>
      <c r="DP28" s="684"/>
      <c r="DQ28" s="684"/>
      <c r="DR28" s="684"/>
      <c r="DS28" s="684"/>
      <c r="DT28" s="684"/>
      <c r="DU28" s="684"/>
      <c r="DV28" s="685"/>
      <c r="DW28" s="688">
        <v>13.2</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871039</v>
      </c>
      <c r="S29" s="684"/>
      <c r="T29" s="684"/>
      <c r="U29" s="684"/>
      <c r="V29" s="684"/>
      <c r="W29" s="684"/>
      <c r="X29" s="684"/>
      <c r="Y29" s="685"/>
      <c r="Z29" s="686">
        <v>1.3</v>
      </c>
      <c r="AA29" s="686"/>
      <c r="AB29" s="686"/>
      <c r="AC29" s="686"/>
      <c r="AD29" s="687">
        <v>111348</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70</v>
      </c>
      <c r="CG29" s="699"/>
      <c r="CH29" s="699"/>
      <c r="CI29" s="699"/>
      <c r="CJ29" s="699"/>
      <c r="CK29" s="699"/>
      <c r="CL29" s="699"/>
      <c r="CM29" s="699"/>
      <c r="CN29" s="699"/>
      <c r="CO29" s="699"/>
      <c r="CP29" s="699"/>
      <c r="CQ29" s="700"/>
      <c r="CR29" s="683">
        <v>5045858</v>
      </c>
      <c r="CS29" s="719"/>
      <c r="CT29" s="719"/>
      <c r="CU29" s="719"/>
      <c r="CV29" s="719"/>
      <c r="CW29" s="719"/>
      <c r="CX29" s="719"/>
      <c r="CY29" s="720"/>
      <c r="CZ29" s="688">
        <v>7.9</v>
      </c>
      <c r="DA29" s="717"/>
      <c r="DB29" s="717"/>
      <c r="DC29" s="721"/>
      <c r="DD29" s="692">
        <v>4927824</v>
      </c>
      <c r="DE29" s="719"/>
      <c r="DF29" s="719"/>
      <c r="DG29" s="719"/>
      <c r="DH29" s="719"/>
      <c r="DI29" s="719"/>
      <c r="DJ29" s="719"/>
      <c r="DK29" s="720"/>
      <c r="DL29" s="692">
        <v>4927824</v>
      </c>
      <c r="DM29" s="719"/>
      <c r="DN29" s="719"/>
      <c r="DO29" s="719"/>
      <c r="DP29" s="719"/>
      <c r="DQ29" s="719"/>
      <c r="DR29" s="719"/>
      <c r="DS29" s="719"/>
      <c r="DT29" s="719"/>
      <c r="DU29" s="719"/>
      <c r="DV29" s="720"/>
      <c r="DW29" s="688">
        <v>13.2</v>
      </c>
      <c r="DX29" s="717"/>
      <c r="DY29" s="717"/>
      <c r="DZ29" s="717"/>
      <c r="EA29" s="717"/>
      <c r="EB29" s="717"/>
      <c r="EC29" s="718"/>
    </row>
    <row r="30" spans="2:133" ht="11.25" customHeight="1" x14ac:dyDescent="0.15">
      <c r="B30" s="680" t="s">
        <v>304</v>
      </c>
      <c r="C30" s="681"/>
      <c r="D30" s="681"/>
      <c r="E30" s="681"/>
      <c r="F30" s="681"/>
      <c r="G30" s="681"/>
      <c r="H30" s="681"/>
      <c r="I30" s="681"/>
      <c r="J30" s="681"/>
      <c r="K30" s="681"/>
      <c r="L30" s="681"/>
      <c r="M30" s="681"/>
      <c r="N30" s="681"/>
      <c r="O30" s="681"/>
      <c r="P30" s="681"/>
      <c r="Q30" s="682"/>
      <c r="R30" s="683">
        <v>382546</v>
      </c>
      <c r="S30" s="684"/>
      <c r="T30" s="684"/>
      <c r="U30" s="684"/>
      <c r="V30" s="684"/>
      <c r="W30" s="684"/>
      <c r="X30" s="684"/>
      <c r="Y30" s="685"/>
      <c r="Z30" s="686">
        <v>0.6</v>
      </c>
      <c r="AA30" s="686"/>
      <c r="AB30" s="686"/>
      <c r="AC30" s="686"/>
      <c r="AD30" s="687">
        <v>5664</v>
      </c>
      <c r="AE30" s="687"/>
      <c r="AF30" s="687"/>
      <c r="AG30" s="687"/>
      <c r="AH30" s="687"/>
      <c r="AI30" s="687"/>
      <c r="AJ30" s="687"/>
      <c r="AK30" s="687"/>
      <c r="AL30" s="688">
        <v>0</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305</v>
      </c>
      <c r="BH30" s="736"/>
      <c r="BI30" s="736"/>
      <c r="BJ30" s="736"/>
      <c r="BK30" s="736"/>
      <c r="BL30" s="736"/>
      <c r="BM30" s="736"/>
      <c r="BN30" s="736"/>
      <c r="BO30" s="736"/>
      <c r="BP30" s="736"/>
      <c r="BQ30" s="737"/>
      <c r="BR30" s="662" t="s">
        <v>306</v>
      </c>
      <c r="BS30" s="736"/>
      <c r="BT30" s="736"/>
      <c r="BU30" s="736"/>
      <c r="BV30" s="736"/>
      <c r="BW30" s="736"/>
      <c r="BX30" s="736"/>
      <c r="BY30" s="736"/>
      <c r="BZ30" s="736"/>
      <c r="CA30" s="736"/>
      <c r="CB30" s="737"/>
      <c r="CD30" s="725"/>
      <c r="CE30" s="726"/>
      <c r="CF30" s="698" t="s">
        <v>307</v>
      </c>
      <c r="CG30" s="699"/>
      <c r="CH30" s="699"/>
      <c r="CI30" s="699"/>
      <c r="CJ30" s="699"/>
      <c r="CK30" s="699"/>
      <c r="CL30" s="699"/>
      <c r="CM30" s="699"/>
      <c r="CN30" s="699"/>
      <c r="CO30" s="699"/>
      <c r="CP30" s="699"/>
      <c r="CQ30" s="700"/>
      <c r="CR30" s="683">
        <v>4902578</v>
      </c>
      <c r="CS30" s="684"/>
      <c r="CT30" s="684"/>
      <c r="CU30" s="684"/>
      <c r="CV30" s="684"/>
      <c r="CW30" s="684"/>
      <c r="CX30" s="684"/>
      <c r="CY30" s="685"/>
      <c r="CZ30" s="688">
        <v>7.6</v>
      </c>
      <c r="DA30" s="717"/>
      <c r="DB30" s="717"/>
      <c r="DC30" s="721"/>
      <c r="DD30" s="692">
        <v>4784544</v>
      </c>
      <c r="DE30" s="684"/>
      <c r="DF30" s="684"/>
      <c r="DG30" s="684"/>
      <c r="DH30" s="684"/>
      <c r="DI30" s="684"/>
      <c r="DJ30" s="684"/>
      <c r="DK30" s="685"/>
      <c r="DL30" s="692">
        <v>4784544</v>
      </c>
      <c r="DM30" s="684"/>
      <c r="DN30" s="684"/>
      <c r="DO30" s="684"/>
      <c r="DP30" s="684"/>
      <c r="DQ30" s="684"/>
      <c r="DR30" s="684"/>
      <c r="DS30" s="684"/>
      <c r="DT30" s="684"/>
      <c r="DU30" s="684"/>
      <c r="DV30" s="685"/>
      <c r="DW30" s="688">
        <v>12.8</v>
      </c>
      <c r="DX30" s="717"/>
      <c r="DY30" s="717"/>
      <c r="DZ30" s="717"/>
      <c r="EA30" s="717"/>
      <c r="EB30" s="717"/>
      <c r="EC30" s="718"/>
    </row>
    <row r="31" spans="2:133" ht="11.25" customHeight="1" x14ac:dyDescent="0.15">
      <c r="B31" s="680" t="s">
        <v>308</v>
      </c>
      <c r="C31" s="681"/>
      <c r="D31" s="681"/>
      <c r="E31" s="681"/>
      <c r="F31" s="681"/>
      <c r="G31" s="681"/>
      <c r="H31" s="681"/>
      <c r="I31" s="681"/>
      <c r="J31" s="681"/>
      <c r="K31" s="681"/>
      <c r="L31" s="681"/>
      <c r="M31" s="681"/>
      <c r="N31" s="681"/>
      <c r="O31" s="681"/>
      <c r="P31" s="681"/>
      <c r="Q31" s="682"/>
      <c r="R31" s="683">
        <v>8850851</v>
      </c>
      <c r="S31" s="684"/>
      <c r="T31" s="684"/>
      <c r="U31" s="684"/>
      <c r="V31" s="684"/>
      <c r="W31" s="684"/>
      <c r="X31" s="684"/>
      <c r="Y31" s="685"/>
      <c r="Z31" s="686">
        <v>13.1</v>
      </c>
      <c r="AA31" s="686"/>
      <c r="AB31" s="686"/>
      <c r="AC31" s="686"/>
      <c r="AD31" s="687" t="s">
        <v>243</v>
      </c>
      <c r="AE31" s="687"/>
      <c r="AF31" s="687"/>
      <c r="AG31" s="687"/>
      <c r="AH31" s="687"/>
      <c r="AI31" s="687"/>
      <c r="AJ31" s="687"/>
      <c r="AK31" s="687"/>
      <c r="AL31" s="688" t="s">
        <v>127</v>
      </c>
      <c r="AM31" s="689"/>
      <c r="AN31" s="689"/>
      <c r="AO31" s="690"/>
      <c r="AP31" s="740" t="s">
        <v>309</v>
      </c>
      <c r="AQ31" s="741"/>
      <c r="AR31" s="741"/>
      <c r="AS31" s="741"/>
      <c r="AT31" s="746" t="s">
        <v>310</v>
      </c>
      <c r="AU31" s="231"/>
      <c r="AV31" s="231"/>
      <c r="AW31" s="231"/>
      <c r="AX31" s="669" t="s">
        <v>187</v>
      </c>
      <c r="AY31" s="670"/>
      <c r="AZ31" s="670"/>
      <c r="BA31" s="670"/>
      <c r="BB31" s="670"/>
      <c r="BC31" s="670"/>
      <c r="BD31" s="670"/>
      <c r="BE31" s="670"/>
      <c r="BF31" s="671"/>
      <c r="BG31" s="751">
        <v>99.4</v>
      </c>
      <c r="BH31" s="738"/>
      <c r="BI31" s="738"/>
      <c r="BJ31" s="738"/>
      <c r="BK31" s="738"/>
      <c r="BL31" s="738"/>
      <c r="BM31" s="678">
        <v>98.1</v>
      </c>
      <c r="BN31" s="738"/>
      <c r="BO31" s="738"/>
      <c r="BP31" s="738"/>
      <c r="BQ31" s="739"/>
      <c r="BR31" s="751">
        <v>99.4</v>
      </c>
      <c r="BS31" s="738"/>
      <c r="BT31" s="738"/>
      <c r="BU31" s="738"/>
      <c r="BV31" s="738"/>
      <c r="BW31" s="738"/>
      <c r="BX31" s="678">
        <v>97.8</v>
      </c>
      <c r="BY31" s="738"/>
      <c r="BZ31" s="738"/>
      <c r="CA31" s="738"/>
      <c r="CB31" s="739"/>
      <c r="CD31" s="725"/>
      <c r="CE31" s="726"/>
      <c r="CF31" s="698" t="s">
        <v>311</v>
      </c>
      <c r="CG31" s="699"/>
      <c r="CH31" s="699"/>
      <c r="CI31" s="699"/>
      <c r="CJ31" s="699"/>
      <c r="CK31" s="699"/>
      <c r="CL31" s="699"/>
      <c r="CM31" s="699"/>
      <c r="CN31" s="699"/>
      <c r="CO31" s="699"/>
      <c r="CP31" s="699"/>
      <c r="CQ31" s="700"/>
      <c r="CR31" s="683">
        <v>143280</v>
      </c>
      <c r="CS31" s="719"/>
      <c r="CT31" s="719"/>
      <c r="CU31" s="719"/>
      <c r="CV31" s="719"/>
      <c r="CW31" s="719"/>
      <c r="CX31" s="719"/>
      <c r="CY31" s="720"/>
      <c r="CZ31" s="688">
        <v>0.2</v>
      </c>
      <c r="DA31" s="717"/>
      <c r="DB31" s="717"/>
      <c r="DC31" s="721"/>
      <c r="DD31" s="692">
        <v>143280</v>
      </c>
      <c r="DE31" s="719"/>
      <c r="DF31" s="719"/>
      <c r="DG31" s="719"/>
      <c r="DH31" s="719"/>
      <c r="DI31" s="719"/>
      <c r="DJ31" s="719"/>
      <c r="DK31" s="720"/>
      <c r="DL31" s="692">
        <v>143280</v>
      </c>
      <c r="DM31" s="719"/>
      <c r="DN31" s="719"/>
      <c r="DO31" s="719"/>
      <c r="DP31" s="719"/>
      <c r="DQ31" s="719"/>
      <c r="DR31" s="719"/>
      <c r="DS31" s="719"/>
      <c r="DT31" s="719"/>
      <c r="DU31" s="719"/>
      <c r="DV31" s="720"/>
      <c r="DW31" s="688">
        <v>0.4</v>
      </c>
      <c r="DX31" s="717"/>
      <c r="DY31" s="717"/>
      <c r="DZ31" s="717"/>
      <c r="EA31" s="717"/>
      <c r="EB31" s="717"/>
      <c r="EC31" s="718"/>
    </row>
    <row r="32" spans="2:133" ht="11.25" customHeight="1" x14ac:dyDescent="0.15">
      <c r="B32" s="729" t="s">
        <v>312</v>
      </c>
      <c r="C32" s="730"/>
      <c r="D32" s="730"/>
      <c r="E32" s="730"/>
      <c r="F32" s="730"/>
      <c r="G32" s="730"/>
      <c r="H32" s="730"/>
      <c r="I32" s="730"/>
      <c r="J32" s="730"/>
      <c r="K32" s="730"/>
      <c r="L32" s="730"/>
      <c r="M32" s="730"/>
      <c r="N32" s="730"/>
      <c r="O32" s="730"/>
      <c r="P32" s="730"/>
      <c r="Q32" s="731"/>
      <c r="R32" s="683">
        <v>15921</v>
      </c>
      <c r="S32" s="684"/>
      <c r="T32" s="684"/>
      <c r="U32" s="684"/>
      <c r="V32" s="684"/>
      <c r="W32" s="684"/>
      <c r="X32" s="684"/>
      <c r="Y32" s="685"/>
      <c r="Z32" s="686">
        <v>0</v>
      </c>
      <c r="AA32" s="686"/>
      <c r="AB32" s="686"/>
      <c r="AC32" s="686"/>
      <c r="AD32" s="687">
        <v>15921</v>
      </c>
      <c r="AE32" s="687"/>
      <c r="AF32" s="687"/>
      <c r="AG32" s="687"/>
      <c r="AH32" s="687"/>
      <c r="AI32" s="687"/>
      <c r="AJ32" s="687"/>
      <c r="AK32" s="687"/>
      <c r="AL32" s="688">
        <v>0</v>
      </c>
      <c r="AM32" s="689"/>
      <c r="AN32" s="689"/>
      <c r="AO32" s="690"/>
      <c r="AP32" s="742"/>
      <c r="AQ32" s="743"/>
      <c r="AR32" s="743"/>
      <c r="AS32" s="743"/>
      <c r="AT32" s="747"/>
      <c r="AU32" s="230" t="s">
        <v>313</v>
      </c>
      <c r="AV32" s="230"/>
      <c r="AW32" s="230"/>
      <c r="AX32" s="680" t="s">
        <v>314</v>
      </c>
      <c r="AY32" s="681"/>
      <c r="AZ32" s="681"/>
      <c r="BA32" s="681"/>
      <c r="BB32" s="681"/>
      <c r="BC32" s="681"/>
      <c r="BD32" s="681"/>
      <c r="BE32" s="681"/>
      <c r="BF32" s="682"/>
      <c r="BG32" s="752">
        <v>99.1</v>
      </c>
      <c r="BH32" s="719"/>
      <c r="BI32" s="719"/>
      <c r="BJ32" s="719"/>
      <c r="BK32" s="719"/>
      <c r="BL32" s="719"/>
      <c r="BM32" s="689">
        <v>97.9</v>
      </c>
      <c r="BN32" s="749"/>
      <c r="BO32" s="749"/>
      <c r="BP32" s="749"/>
      <c r="BQ32" s="750"/>
      <c r="BR32" s="752">
        <v>99.2</v>
      </c>
      <c r="BS32" s="719"/>
      <c r="BT32" s="719"/>
      <c r="BU32" s="719"/>
      <c r="BV32" s="719"/>
      <c r="BW32" s="719"/>
      <c r="BX32" s="689">
        <v>97.8</v>
      </c>
      <c r="BY32" s="749"/>
      <c r="BZ32" s="749"/>
      <c r="CA32" s="749"/>
      <c r="CB32" s="750"/>
      <c r="CD32" s="727"/>
      <c r="CE32" s="728"/>
      <c r="CF32" s="698" t="s">
        <v>315</v>
      </c>
      <c r="CG32" s="699"/>
      <c r="CH32" s="699"/>
      <c r="CI32" s="699"/>
      <c r="CJ32" s="699"/>
      <c r="CK32" s="699"/>
      <c r="CL32" s="699"/>
      <c r="CM32" s="699"/>
      <c r="CN32" s="699"/>
      <c r="CO32" s="699"/>
      <c r="CP32" s="699"/>
      <c r="CQ32" s="700"/>
      <c r="CR32" s="683" t="s">
        <v>243</v>
      </c>
      <c r="CS32" s="684"/>
      <c r="CT32" s="684"/>
      <c r="CU32" s="684"/>
      <c r="CV32" s="684"/>
      <c r="CW32" s="684"/>
      <c r="CX32" s="684"/>
      <c r="CY32" s="685"/>
      <c r="CZ32" s="688" t="s">
        <v>243</v>
      </c>
      <c r="DA32" s="717"/>
      <c r="DB32" s="717"/>
      <c r="DC32" s="721"/>
      <c r="DD32" s="692" t="s">
        <v>243</v>
      </c>
      <c r="DE32" s="684"/>
      <c r="DF32" s="684"/>
      <c r="DG32" s="684"/>
      <c r="DH32" s="684"/>
      <c r="DI32" s="684"/>
      <c r="DJ32" s="684"/>
      <c r="DK32" s="685"/>
      <c r="DL32" s="692" t="s">
        <v>127</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316</v>
      </c>
      <c r="C33" s="681"/>
      <c r="D33" s="681"/>
      <c r="E33" s="681"/>
      <c r="F33" s="681"/>
      <c r="G33" s="681"/>
      <c r="H33" s="681"/>
      <c r="I33" s="681"/>
      <c r="J33" s="681"/>
      <c r="K33" s="681"/>
      <c r="L33" s="681"/>
      <c r="M33" s="681"/>
      <c r="N33" s="681"/>
      <c r="O33" s="681"/>
      <c r="P33" s="681"/>
      <c r="Q33" s="682"/>
      <c r="R33" s="683">
        <v>4191539</v>
      </c>
      <c r="S33" s="684"/>
      <c r="T33" s="684"/>
      <c r="U33" s="684"/>
      <c r="V33" s="684"/>
      <c r="W33" s="684"/>
      <c r="X33" s="684"/>
      <c r="Y33" s="685"/>
      <c r="Z33" s="686">
        <v>6.2</v>
      </c>
      <c r="AA33" s="686"/>
      <c r="AB33" s="686"/>
      <c r="AC33" s="686"/>
      <c r="AD33" s="687" t="s">
        <v>127</v>
      </c>
      <c r="AE33" s="687"/>
      <c r="AF33" s="687"/>
      <c r="AG33" s="687"/>
      <c r="AH33" s="687"/>
      <c r="AI33" s="687"/>
      <c r="AJ33" s="687"/>
      <c r="AK33" s="687"/>
      <c r="AL33" s="688" t="s">
        <v>243</v>
      </c>
      <c r="AM33" s="689"/>
      <c r="AN33" s="689"/>
      <c r="AO33" s="690"/>
      <c r="AP33" s="744"/>
      <c r="AQ33" s="745"/>
      <c r="AR33" s="745"/>
      <c r="AS33" s="745"/>
      <c r="AT33" s="748"/>
      <c r="AU33" s="232"/>
      <c r="AV33" s="232"/>
      <c r="AW33" s="232"/>
      <c r="AX33" s="733" t="s">
        <v>317</v>
      </c>
      <c r="AY33" s="734"/>
      <c r="AZ33" s="734"/>
      <c r="BA33" s="734"/>
      <c r="BB33" s="734"/>
      <c r="BC33" s="734"/>
      <c r="BD33" s="734"/>
      <c r="BE33" s="734"/>
      <c r="BF33" s="735"/>
      <c r="BG33" s="753">
        <v>99.6</v>
      </c>
      <c r="BH33" s="754"/>
      <c r="BI33" s="754"/>
      <c r="BJ33" s="754"/>
      <c r="BK33" s="754"/>
      <c r="BL33" s="754"/>
      <c r="BM33" s="755">
        <v>98.4</v>
      </c>
      <c r="BN33" s="754"/>
      <c r="BO33" s="754"/>
      <c r="BP33" s="754"/>
      <c r="BQ33" s="756"/>
      <c r="BR33" s="753">
        <v>99.5</v>
      </c>
      <c r="BS33" s="754"/>
      <c r="BT33" s="754"/>
      <c r="BU33" s="754"/>
      <c r="BV33" s="754"/>
      <c r="BW33" s="754"/>
      <c r="BX33" s="755">
        <v>98.1</v>
      </c>
      <c r="BY33" s="754"/>
      <c r="BZ33" s="754"/>
      <c r="CA33" s="754"/>
      <c r="CB33" s="756"/>
      <c r="CD33" s="698" t="s">
        <v>318</v>
      </c>
      <c r="CE33" s="699"/>
      <c r="CF33" s="699"/>
      <c r="CG33" s="699"/>
      <c r="CH33" s="699"/>
      <c r="CI33" s="699"/>
      <c r="CJ33" s="699"/>
      <c r="CK33" s="699"/>
      <c r="CL33" s="699"/>
      <c r="CM33" s="699"/>
      <c r="CN33" s="699"/>
      <c r="CO33" s="699"/>
      <c r="CP33" s="699"/>
      <c r="CQ33" s="700"/>
      <c r="CR33" s="683">
        <v>23943747</v>
      </c>
      <c r="CS33" s="719"/>
      <c r="CT33" s="719"/>
      <c r="CU33" s="719"/>
      <c r="CV33" s="719"/>
      <c r="CW33" s="719"/>
      <c r="CX33" s="719"/>
      <c r="CY33" s="720"/>
      <c r="CZ33" s="688">
        <v>37.299999999999997</v>
      </c>
      <c r="DA33" s="717"/>
      <c r="DB33" s="717"/>
      <c r="DC33" s="721"/>
      <c r="DD33" s="692">
        <v>19127840</v>
      </c>
      <c r="DE33" s="719"/>
      <c r="DF33" s="719"/>
      <c r="DG33" s="719"/>
      <c r="DH33" s="719"/>
      <c r="DI33" s="719"/>
      <c r="DJ33" s="719"/>
      <c r="DK33" s="720"/>
      <c r="DL33" s="692">
        <v>14328189</v>
      </c>
      <c r="DM33" s="719"/>
      <c r="DN33" s="719"/>
      <c r="DO33" s="719"/>
      <c r="DP33" s="719"/>
      <c r="DQ33" s="719"/>
      <c r="DR33" s="719"/>
      <c r="DS33" s="719"/>
      <c r="DT33" s="719"/>
      <c r="DU33" s="719"/>
      <c r="DV33" s="720"/>
      <c r="DW33" s="688">
        <v>38.4</v>
      </c>
      <c r="DX33" s="717"/>
      <c r="DY33" s="717"/>
      <c r="DZ33" s="717"/>
      <c r="EA33" s="717"/>
      <c r="EB33" s="717"/>
      <c r="EC33" s="718"/>
    </row>
    <row r="34" spans="2:133" ht="11.25" customHeight="1" x14ac:dyDescent="0.15">
      <c r="B34" s="680" t="s">
        <v>319</v>
      </c>
      <c r="C34" s="681"/>
      <c r="D34" s="681"/>
      <c r="E34" s="681"/>
      <c r="F34" s="681"/>
      <c r="G34" s="681"/>
      <c r="H34" s="681"/>
      <c r="I34" s="681"/>
      <c r="J34" s="681"/>
      <c r="K34" s="681"/>
      <c r="L34" s="681"/>
      <c r="M34" s="681"/>
      <c r="N34" s="681"/>
      <c r="O34" s="681"/>
      <c r="P34" s="681"/>
      <c r="Q34" s="682"/>
      <c r="R34" s="683">
        <v>193555</v>
      </c>
      <c r="S34" s="684"/>
      <c r="T34" s="684"/>
      <c r="U34" s="684"/>
      <c r="V34" s="684"/>
      <c r="W34" s="684"/>
      <c r="X34" s="684"/>
      <c r="Y34" s="685"/>
      <c r="Z34" s="686">
        <v>0.3</v>
      </c>
      <c r="AA34" s="686"/>
      <c r="AB34" s="686"/>
      <c r="AC34" s="686"/>
      <c r="AD34" s="687">
        <v>46107</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320</v>
      </c>
      <c r="CE34" s="699"/>
      <c r="CF34" s="699"/>
      <c r="CG34" s="699"/>
      <c r="CH34" s="699"/>
      <c r="CI34" s="699"/>
      <c r="CJ34" s="699"/>
      <c r="CK34" s="699"/>
      <c r="CL34" s="699"/>
      <c r="CM34" s="699"/>
      <c r="CN34" s="699"/>
      <c r="CO34" s="699"/>
      <c r="CP34" s="699"/>
      <c r="CQ34" s="700"/>
      <c r="CR34" s="683">
        <v>9439605</v>
      </c>
      <c r="CS34" s="684"/>
      <c r="CT34" s="684"/>
      <c r="CU34" s="684"/>
      <c r="CV34" s="684"/>
      <c r="CW34" s="684"/>
      <c r="CX34" s="684"/>
      <c r="CY34" s="685"/>
      <c r="CZ34" s="688">
        <v>14.7</v>
      </c>
      <c r="DA34" s="717"/>
      <c r="DB34" s="717"/>
      <c r="DC34" s="721"/>
      <c r="DD34" s="692">
        <v>7151241</v>
      </c>
      <c r="DE34" s="684"/>
      <c r="DF34" s="684"/>
      <c r="DG34" s="684"/>
      <c r="DH34" s="684"/>
      <c r="DI34" s="684"/>
      <c r="DJ34" s="684"/>
      <c r="DK34" s="685"/>
      <c r="DL34" s="692">
        <v>5680915</v>
      </c>
      <c r="DM34" s="684"/>
      <c r="DN34" s="684"/>
      <c r="DO34" s="684"/>
      <c r="DP34" s="684"/>
      <c r="DQ34" s="684"/>
      <c r="DR34" s="684"/>
      <c r="DS34" s="684"/>
      <c r="DT34" s="684"/>
      <c r="DU34" s="684"/>
      <c r="DV34" s="685"/>
      <c r="DW34" s="688">
        <v>15.2</v>
      </c>
      <c r="DX34" s="717"/>
      <c r="DY34" s="717"/>
      <c r="DZ34" s="717"/>
      <c r="EA34" s="717"/>
      <c r="EB34" s="717"/>
      <c r="EC34" s="718"/>
    </row>
    <row r="35" spans="2:133" ht="11.25" customHeight="1" x14ac:dyDescent="0.15">
      <c r="B35" s="680" t="s">
        <v>321</v>
      </c>
      <c r="C35" s="681"/>
      <c r="D35" s="681"/>
      <c r="E35" s="681"/>
      <c r="F35" s="681"/>
      <c r="G35" s="681"/>
      <c r="H35" s="681"/>
      <c r="I35" s="681"/>
      <c r="J35" s="681"/>
      <c r="K35" s="681"/>
      <c r="L35" s="681"/>
      <c r="M35" s="681"/>
      <c r="N35" s="681"/>
      <c r="O35" s="681"/>
      <c r="P35" s="681"/>
      <c r="Q35" s="682"/>
      <c r="R35" s="683">
        <v>31230</v>
      </c>
      <c r="S35" s="684"/>
      <c r="T35" s="684"/>
      <c r="U35" s="684"/>
      <c r="V35" s="684"/>
      <c r="W35" s="684"/>
      <c r="X35" s="684"/>
      <c r="Y35" s="685"/>
      <c r="Z35" s="686">
        <v>0</v>
      </c>
      <c r="AA35" s="686"/>
      <c r="AB35" s="686"/>
      <c r="AC35" s="686"/>
      <c r="AD35" s="687" t="s">
        <v>243</v>
      </c>
      <c r="AE35" s="687"/>
      <c r="AF35" s="687"/>
      <c r="AG35" s="687"/>
      <c r="AH35" s="687"/>
      <c r="AI35" s="687"/>
      <c r="AJ35" s="687"/>
      <c r="AK35" s="687"/>
      <c r="AL35" s="688" t="s">
        <v>243</v>
      </c>
      <c r="AM35" s="689"/>
      <c r="AN35" s="689"/>
      <c r="AO35" s="690"/>
      <c r="AP35" s="235"/>
      <c r="AQ35" s="662" t="s">
        <v>322</v>
      </c>
      <c r="AR35" s="663"/>
      <c r="AS35" s="663"/>
      <c r="AT35" s="663"/>
      <c r="AU35" s="663"/>
      <c r="AV35" s="663"/>
      <c r="AW35" s="663"/>
      <c r="AX35" s="663"/>
      <c r="AY35" s="663"/>
      <c r="AZ35" s="663"/>
      <c r="BA35" s="663"/>
      <c r="BB35" s="663"/>
      <c r="BC35" s="663"/>
      <c r="BD35" s="663"/>
      <c r="BE35" s="663"/>
      <c r="BF35" s="664"/>
      <c r="BG35" s="662" t="s">
        <v>323</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324</v>
      </c>
      <c r="CE35" s="699"/>
      <c r="CF35" s="699"/>
      <c r="CG35" s="699"/>
      <c r="CH35" s="699"/>
      <c r="CI35" s="699"/>
      <c r="CJ35" s="699"/>
      <c r="CK35" s="699"/>
      <c r="CL35" s="699"/>
      <c r="CM35" s="699"/>
      <c r="CN35" s="699"/>
      <c r="CO35" s="699"/>
      <c r="CP35" s="699"/>
      <c r="CQ35" s="700"/>
      <c r="CR35" s="683">
        <v>1125083</v>
      </c>
      <c r="CS35" s="719"/>
      <c r="CT35" s="719"/>
      <c r="CU35" s="719"/>
      <c r="CV35" s="719"/>
      <c r="CW35" s="719"/>
      <c r="CX35" s="719"/>
      <c r="CY35" s="720"/>
      <c r="CZ35" s="688">
        <v>1.8</v>
      </c>
      <c r="DA35" s="717"/>
      <c r="DB35" s="717"/>
      <c r="DC35" s="721"/>
      <c r="DD35" s="692">
        <v>1062887</v>
      </c>
      <c r="DE35" s="719"/>
      <c r="DF35" s="719"/>
      <c r="DG35" s="719"/>
      <c r="DH35" s="719"/>
      <c r="DI35" s="719"/>
      <c r="DJ35" s="719"/>
      <c r="DK35" s="720"/>
      <c r="DL35" s="692">
        <v>1062887</v>
      </c>
      <c r="DM35" s="719"/>
      <c r="DN35" s="719"/>
      <c r="DO35" s="719"/>
      <c r="DP35" s="719"/>
      <c r="DQ35" s="719"/>
      <c r="DR35" s="719"/>
      <c r="DS35" s="719"/>
      <c r="DT35" s="719"/>
      <c r="DU35" s="719"/>
      <c r="DV35" s="720"/>
      <c r="DW35" s="688">
        <v>2.8</v>
      </c>
      <c r="DX35" s="717"/>
      <c r="DY35" s="717"/>
      <c r="DZ35" s="717"/>
      <c r="EA35" s="717"/>
      <c r="EB35" s="717"/>
      <c r="EC35" s="718"/>
    </row>
    <row r="36" spans="2:133" ht="11.25" customHeight="1" x14ac:dyDescent="0.15">
      <c r="B36" s="680" t="s">
        <v>325</v>
      </c>
      <c r="C36" s="681"/>
      <c r="D36" s="681"/>
      <c r="E36" s="681"/>
      <c r="F36" s="681"/>
      <c r="G36" s="681"/>
      <c r="H36" s="681"/>
      <c r="I36" s="681"/>
      <c r="J36" s="681"/>
      <c r="K36" s="681"/>
      <c r="L36" s="681"/>
      <c r="M36" s="681"/>
      <c r="N36" s="681"/>
      <c r="O36" s="681"/>
      <c r="P36" s="681"/>
      <c r="Q36" s="682"/>
      <c r="R36" s="683">
        <v>3309492</v>
      </c>
      <c r="S36" s="684"/>
      <c r="T36" s="684"/>
      <c r="U36" s="684"/>
      <c r="V36" s="684"/>
      <c r="W36" s="684"/>
      <c r="X36" s="684"/>
      <c r="Y36" s="685"/>
      <c r="Z36" s="686">
        <v>4.9000000000000004</v>
      </c>
      <c r="AA36" s="686"/>
      <c r="AB36" s="686"/>
      <c r="AC36" s="686"/>
      <c r="AD36" s="687" t="s">
        <v>243</v>
      </c>
      <c r="AE36" s="687"/>
      <c r="AF36" s="687"/>
      <c r="AG36" s="687"/>
      <c r="AH36" s="687"/>
      <c r="AI36" s="687"/>
      <c r="AJ36" s="687"/>
      <c r="AK36" s="687"/>
      <c r="AL36" s="688" t="s">
        <v>243</v>
      </c>
      <c r="AM36" s="689"/>
      <c r="AN36" s="689"/>
      <c r="AO36" s="690"/>
      <c r="AP36" s="235"/>
      <c r="AQ36" s="757" t="s">
        <v>326</v>
      </c>
      <c r="AR36" s="758"/>
      <c r="AS36" s="758"/>
      <c r="AT36" s="758"/>
      <c r="AU36" s="758"/>
      <c r="AV36" s="758"/>
      <c r="AW36" s="758"/>
      <c r="AX36" s="758"/>
      <c r="AY36" s="759"/>
      <c r="AZ36" s="672">
        <v>5707994</v>
      </c>
      <c r="BA36" s="673"/>
      <c r="BB36" s="673"/>
      <c r="BC36" s="673"/>
      <c r="BD36" s="673"/>
      <c r="BE36" s="673"/>
      <c r="BF36" s="760"/>
      <c r="BG36" s="694" t="s">
        <v>327</v>
      </c>
      <c r="BH36" s="695"/>
      <c r="BI36" s="695"/>
      <c r="BJ36" s="695"/>
      <c r="BK36" s="695"/>
      <c r="BL36" s="695"/>
      <c r="BM36" s="695"/>
      <c r="BN36" s="695"/>
      <c r="BO36" s="695"/>
      <c r="BP36" s="695"/>
      <c r="BQ36" s="695"/>
      <c r="BR36" s="695"/>
      <c r="BS36" s="695"/>
      <c r="BT36" s="695"/>
      <c r="BU36" s="696"/>
      <c r="BV36" s="672">
        <v>884877</v>
      </c>
      <c r="BW36" s="673"/>
      <c r="BX36" s="673"/>
      <c r="BY36" s="673"/>
      <c r="BZ36" s="673"/>
      <c r="CA36" s="673"/>
      <c r="CB36" s="760"/>
      <c r="CD36" s="698" t="s">
        <v>328</v>
      </c>
      <c r="CE36" s="699"/>
      <c r="CF36" s="699"/>
      <c r="CG36" s="699"/>
      <c r="CH36" s="699"/>
      <c r="CI36" s="699"/>
      <c r="CJ36" s="699"/>
      <c r="CK36" s="699"/>
      <c r="CL36" s="699"/>
      <c r="CM36" s="699"/>
      <c r="CN36" s="699"/>
      <c r="CO36" s="699"/>
      <c r="CP36" s="699"/>
      <c r="CQ36" s="700"/>
      <c r="CR36" s="683">
        <v>7021733</v>
      </c>
      <c r="CS36" s="684"/>
      <c r="CT36" s="684"/>
      <c r="CU36" s="684"/>
      <c r="CV36" s="684"/>
      <c r="CW36" s="684"/>
      <c r="CX36" s="684"/>
      <c r="CY36" s="685"/>
      <c r="CZ36" s="688">
        <v>11</v>
      </c>
      <c r="DA36" s="717"/>
      <c r="DB36" s="717"/>
      <c r="DC36" s="721"/>
      <c r="DD36" s="692">
        <v>6414445</v>
      </c>
      <c r="DE36" s="684"/>
      <c r="DF36" s="684"/>
      <c r="DG36" s="684"/>
      <c r="DH36" s="684"/>
      <c r="DI36" s="684"/>
      <c r="DJ36" s="684"/>
      <c r="DK36" s="685"/>
      <c r="DL36" s="692">
        <v>5653027</v>
      </c>
      <c r="DM36" s="684"/>
      <c r="DN36" s="684"/>
      <c r="DO36" s="684"/>
      <c r="DP36" s="684"/>
      <c r="DQ36" s="684"/>
      <c r="DR36" s="684"/>
      <c r="DS36" s="684"/>
      <c r="DT36" s="684"/>
      <c r="DU36" s="684"/>
      <c r="DV36" s="685"/>
      <c r="DW36" s="688">
        <v>15.1</v>
      </c>
      <c r="DX36" s="717"/>
      <c r="DY36" s="717"/>
      <c r="DZ36" s="717"/>
      <c r="EA36" s="717"/>
      <c r="EB36" s="717"/>
      <c r="EC36" s="718"/>
    </row>
    <row r="37" spans="2:133" ht="11.25" customHeight="1" x14ac:dyDescent="0.15">
      <c r="B37" s="680" t="s">
        <v>329</v>
      </c>
      <c r="C37" s="681"/>
      <c r="D37" s="681"/>
      <c r="E37" s="681"/>
      <c r="F37" s="681"/>
      <c r="G37" s="681"/>
      <c r="H37" s="681"/>
      <c r="I37" s="681"/>
      <c r="J37" s="681"/>
      <c r="K37" s="681"/>
      <c r="L37" s="681"/>
      <c r="M37" s="681"/>
      <c r="N37" s="681"/>
      <c r="O37" s="681"/>
      <c r="P37" s="681"/>
      <c r="Q37" s="682"/>
      <c r="R37" s="683">
        <v>3050146</v>
      </c>
      <c r="S37" s="684"/>
      <c r="T37" s="684"/>
      <c r="U37" s="684"/>
      <c r="V37" s="684"/>
      <c r="W37" s="684"/>
      <c r="X37" s="684"/>
      <c r="Y37" s="685"/>
      <c r="Z37" s="686">
        <v>4.5</v>
      </c>
      <c r="AA37" s="686"/>
      <c r="AB37" s="686"/>
      <c r="AC37" s="686"/>
      <c r="AD37" s="687" t="s">
        <v>243</v>
      </c>
      <c r="AE37" s="687"/>
      <c r="AF37" s="687"/>
      <c r="AG37" s="687"/>
      <c r="AH37" s="687"/>
      <c r="AI37" s="687"/>
      <c r="AJ37" s="687"/>
      <c r="AK37" s="687"/>
      <c r="AL37" s="688" t="s">
        <v>127</v>
      </c>
      <c r="AM37" s="689"/>
      <c r="AN37" s="689"/>
      <c r="AO37" s="690"/>
      <c r="AQ37" s="761" t="s">
        <v>330</v>
      </c>
      <c r="AR37" s="762"/>
      <c r="AS37" s="762"/>
      <c r="AT37" s="762"/>
      <c r="AU37" s="762"/>
      <c r="AV37" s="762"/>
      <c r="AW37" s="762"/>
      <c r="AX37" s="762"/>
      <c r="AY37" s="763"/>
      <c r="AZ37" s="683">
        <v>1369402</v>
      </c>
      <c r="BA37" s="684"/>
      <c r="BB37" s="684"/>
      <c r="BC37" s="684"/>
      <c r="BD37" s="719"/>
      <c r="BE37" s="719"/>
      <c r="BF37" s="750"/>
      <c r="BG37" s="698" t="s">
        <v>331</v>
      </c>
      <c r="BH37" s="699"/>
      <c r="BI37" s="699"/>
      <c r="BJ37" s="699"/>
      <c r="BK37" s="699"/>
      <c r="BL37" s="699"/>
      <c r="BM37" s="699"/>
      <c r="BN37" s="699"/>
      <c r="BO37" s="699"/>
      <c r="BP37" s="699"/>
      <c r="BQ37" s="699"/>
      <c r="BR37" s="699"/>
      <c r="BS37" s="699"/>
      <c r="BT37" s="699"/>
      <c r="BU37" s="700"/>
      <c r="BV37" s="683">
        <v>836306</v>
      </c>
      <c r="BW37" s="684"/>
      <c r="BX37" s="684"/>
      <c r="BY37" s="684"/>
      <c r="BZ37" s="684"/>
      <c r="CA37" s="684"/>
      <c r="CB37" s="693"/>
      <c r="CD37" s="698" t="s">
        <v>332</v>
      </c>
      <c r="CE37" s="699"/>
      <c r="CF37" s="699"/>
      <c r="CG37" s="699"/>
      <c r="CH37" s="699"/>
      <c r="CI37" s="699"/>
      <c r="CJ37" s="699"/>
      <c r="CK37" s="699"/>
      <c r="CL37" s="699"/>
      <c r="CM37" s="699"/>
      <c r="CN37" s="699"/>
      <c r="CO37" s="699"/>
      <c r="CP37" s="699"/>
      <c r="CQ37" s="700"/>
      <c r="CR37" s="683">
        <v>1953969</v>
      </c>
      <c r="CS37" s="719"/>
      <c r="CT37" s="719"/>
      <c r="CU37" s="719"/>
      <c r="CV37" s="719"/>
      <c r="CW37" s="719"/>
      <c r="CX37" s="719"/>
      <c r="CY37" s="720"/>
      <c r="CZ37" s="688">
        <v>3</v>
      </c>
      <c r="DA37" s="717"/>
      <c r="DB37" s="717"/>
      <c r="DC37" s="721"/>
      <c r="DD37" s="692">
        <v>1953969</v>
      </c>
      <c r="DE37" s="719"/>
      <c r="DF37" s="719"/>
      <c r="DG37" s="719"/>
      <c r="DH37" s="719"/>
      <c r="DI37" s="719"/>
      <c r="DJ37" s="719"/>
      <c r="DK37" s="720"/>
      <c r="DL37" s="692">
        <v>1953969</v>
      </c>
      <c r="DM37" s="719"/>
      <c r="DN37" s="719"/>
      <c r="DO37" s="719"/>
      <c r="DP37" s="719"/>
      <c r="DQ37" s="719"/>
      <c r="DR37" s="719"/>
      <c r="DS37" s="719"/>
      <c r="DT37" s="719"/>
      <c r="DU37" s="719"/>
      <c r="DV37" s="720"/>
      <c r="DW37" s="688">
        <v>5.2</v>
      </c>
      <c r="DX37" s="717"/>
      <c r="DY37" s="717"/>
      <c r="DZ37" s="717"/>
      <c r="EA37" s="717"/>
      <c r="EB37" s="717"/>
      <c r="EC37" s="718"/>
    </row>
    <row r="38" spans="2:133" ht="11.25" customHeight="1" x14ac:dyDescent="0.15">
      <c r="B38" s="680" t="s">
        <v>333</v>
      </c>
      <c r="C38" s="681"/>
      <c r="D38" s="681"/>
      <c r="E38" s="681"/>
      <c r="F38" s="681"/>
      <c r="G38" s="681"/>
      <c r="H38" s="681"/>
      <c r="I38" s="681"/>
      <c r="J38" s="681"/>
      <c r="K38" s="681"/>
      <c r="L38" s="681"/>
      <c r="M38" s="681"/>
      <c r="N38" s="681"/>
      <c r="O38" s="681"/>
      <c r="P38" s="681"/>
      <c r="Q38" s="682"/>
      <c r="R38" s="683">
        <v>3037543</v>
      </c>
      <c r="S38" s="684"/>
      <c r="T38" s="684"/>
      <c r="U38" s="684"/>
      <c r="V38" s="684"/>
      <c r="W38" s="684"/>
      <c r="X38" s="684"/>
      <c r="Y38" s="685"/>
      <c r="Z38" s="686">
        <v>4.5</v>
      </c>
      <c r="AA38" s="686"/>
      <c r="AB38" s="686"/>
      <c r="AC38" s="686"/>
      <c r="AD38" s="687">
        <v>1166</v>
      </c>
      <c r="AE38" s="687"/>
      <c r="AF38" s="687"/>
      <c r="AG38" s="687"/>
      <c r="AH38" s="687"/>
      <c r="AI38" s="687"/>
      <c r="AJ38" s="687"/>
      <c r="AK38" s="687"/>
      <c r="AL38" s="688">
        <v>0</v>
      </c>
      <c r="AM38" s="689"/>
      <c r="AN38" s="689"/>
      <c r="AO38" s="690"/>
      <c r="AQ38" s="761" t="s">
        <v>334</v>
      </c>
      <c r="AR38" s="762"/>
      <c r="AS38" s="762"/>
      <c r="AT38" s="762"/>
      <c r="AU38" s="762"/>
      <c r="AV38" s="762"/>
      <c r="AW38" s="762"/>
      <c r="AX38" s="762"/>
      <c r="AY38" s="763"/>
      <c r="AZ38" s="683">
        <v>823073</v>
      </c>
      <c r="BA38" s="684"/>
      <c r="BB38" s="684"/>
      <c r="BC38" s="684"/>
      <c r="BD38" s="719"/>
      <c r="BE38" s="719"/>
      <c r="BF38" s="750"/>
      <c r="BG38" s="698" t="s">
        <v>335</v>
      </c>
      <c r="BH38" s="699"/>
      <c r="BI38" s="699"/>
      <c r="BJ38" s="699"/>
      <c r="BK38" s="699"/>
      <c r="BL38" s="699"/>
      <c r="BM38" s="699"/>
      <c r="BN38" s="699"/>
      <c r="BO38" s="699"/>
      <c r="BP38" s="699"/>
      <c r="BQ38" s="699"/>
      <c r="BR38" s="699"/>
      <c r="BS38" s="699"/>
      <c r="BT38" s="699"/>
      <c r="BU38" s="700"/>
      <c r="BV38" s="683">
        <v>22269</v>
      </c>
      <c r="BW38" s="684"/>
      <c r="BX38" s="684"/>
      <c r="BY38" s="684"/>
      <c r="BZ38" s="684"/>
      <c r="CA38" s="684"/>
      <c r="CB38" s="693"/>
      <c r="CD38" s="698" t="s">
        <v>336</v>
      </c>
      <c r="CE38" s="699"/>
      <c r="CF38" s="699"/>
      <c r="CG38" s="699"/>
      <c r="CH38" s="699"/>
      <c r="CI38" s="699"/>
      <c r="CJ38" s="699"/>
      <c r="CK38" s="699"/>
      <c r="CL38" s="699"/>
      <c r="CM38" s="699"/>
      <c r="CN38" s="699"/>
      <c r="CO38" s="699"/>
      <c r="CP38" s="699"/>
      <c r="CQ38" s="700"/>
      <c r="CR38" s="683">
        <v>3436901</v>
      </c>
      <c r="CS38" s="684"/>
      <c r="CT38" s="684"/>
      <c r="CU38" s="684"/>
      <c r="CV38" s="684"/>
      <c r="CW38" s="684"/>
      <c r="CX38" s="684"/>
      <c r="CY38" s="685"/>
      <c r="CZ38" s="688">
        <v>5.4</v>
      </c>
      <c r="DA38" s="717"/>
      <c r="DB38" s="717"/>
      <c r="DC38" s="721"/>
      <c r="DD38" s="692">
        <v>2528456</v>
      </c>
      <c r="DE38" s="684"/>
      <c r="DF38" s="684"/>
      <c r="DG38" s="684"/>
      <c r="DH38" s="684"/>
      <c r="DI38" s="684"/>
      <c r="DJ38" s="684"/>
      <c r="DK38" s="685"/>
      <c r="DL38" s="692">
        <v>1931360</v>
      </c>
      <c r="DM38" s="684"/>
      <c r="DN38" s="684"/>
      <c r="DO38" s="684"/>
      <c r="DP38" s="684"/>
      <c r="DQ38" s="684"/>
      <c r="DR38" s="684"/>
      <c r="DS38" s="684"/>
      <c r="DT38" s="684"/>
      <c r="DU38" s="684"/>
      <c r="DV38" s="685"/>
      <c r="DW38" s="688">
        <v>5.2</v>
      </c>
      <c r="DX38" s="717"/>
      <c r="DY38" s="717"/>
      <c r="DZ38" s="717"/>
      <c r="EA38" s="717"/>
      <c r="EB38" s="717"/>
      <c r="EC38" s="718"/>
    </row>
    <row r="39" spans="2:133" ht="11.25" customHeight="1" x14ac:dyDescent="0.15">
      <c r="B39" s="680" t="s">
        <v>337</v>
      </c>
      <c r="C39" s="681"/>
      <c r="D39" s="681"/>
      <c r="E39" s="681"/>
      <c r="F39" s="681"/>
      <c r="G39" s="681"/>
      <c r="H39" s="681"/>
      <c r="I39" s="681"/>
      <c r="J39" s="681"/>
      <c r="K39" s="681"/>
      <c r="L39" s="681"/>
      <c r="M39" s="681"/>
      <c r="N39" s="681"/>
      <c r="O39" s="681"/>
      <c r="P39" s="681"/>
      <c r="Q39" s="682"/>
      <c r="R39" s="683">
        <v>3172400</v>
      </c>
      <c r="S39" s="684"/>
      <c r="T39" s="684"/>
      <c r="U39" s="684"/>
      <c r="V39" s="684"/>
      <c r="W39" s="684"/>
      <c r="X39" s="684"/>
      <c r="Y39" s="685"/>
      <c r="Z39" s="686">
        <v>4.7</v>
      </c>
      <c r="AA39" s="686"/>
      <c r="AB39" s="686"/>
      <c r="AC39" s="686"/>
      <c r="AD39" s="687" t="s">
        <v>243</v>
      </c>
      <c r="AE39" s="687"/>
      <c r="AF39" s="687"/>
      <c r="AG39" s="687"/>
      <c r="AH39" s="687"/>
      <c r="AI39" s="687"/>
      <c r="AJ39" s="687"/>
      <c r="AK39" s="687"/>
      <c r="AL39" s="688" t="s">
        <v>127</v>
      </c>
      <c r="AM39" s="689"/>
      <c r="AN39" s="689"/>
      <c r="AO39" s="690"/>
      <c r="AQ39" s="761" t="s">
        <v>338</v>
      </c>
      <c r="AR39" s="762"/>
      <c r="AS39" s="762"/>
      <c r="AT39" s="762"/>
      <c r="AU39" s="762"/>
      <c r="AV39" s="762"/>
      <c r="AW39" s="762"/>
      <c r="AX39" s="762"/>
      <c r="AY39" s="763"/>
      <c r="AZ39" s="683">
        <v>278975</v>
      </c>
      <c r="BA39" s="684"/>
      <c r="BB39" s="684"/>
      <c r="BC39" s="684"/>
      <c r="BD39" s="719"/>
      <c r="BE39" s="719"/>
      <c r="BF39" s="750"/>
      <c r="BG39" s="698" t="s">
        <v>339</v>
      </c>
      <c r="BH39" s="699"/>
      <c r="BI39" s="699"/>
      <c r="BJ39" s="699"/>
      <c r="BK39" s="699"/>
      <c r="BL39" s="699"/>
      <c r="BM39" s="699"/>
      <c r="BN39" s="699"/>
      <c r="BO39" s="699"/>
      <c r="BP39" s="699"/>
      <c r="BQ39" s="699"/>
      <c r="BR39" s="699"/>
      <c r="BS39" s="699"/>
      <c r="BT39" s="699"/>
      <c r="BU39" s="700"/>
      <c r="BV39" s="683">
        <v>35693</v>
      </c>
      <c r="BW39" s="684"/>
      <c r="BX39" s="684"/>
      <c r="BY39" s="684"/>
      <c r="BZ39" s="684"/>
      <c r="CA39" s="684"/>
      <c r="CB39" s="693"/>
      <c r="CD39" s="698" t="s">
        <v>340</v>
      </c>
      <c r="CE39" s="699"/>
      <c r="CF39" s="699"/>
      <c r="CG39" s="699"/>
      <c r="CH39" s="699"/>
      <c r="CI39" s="699"/>
      <c r="CJ39" s="699"/>
      <c r="CK39" s="699"/>
      <c r="CL39" s="699"/>
      <c r="CM39" s="699"/>
      <c r="CN39" s="699"/>
      <c r="CO39" s="699"/>
      <c r="CP39" s="699"/>
      <c r="CQ39" s="700"/>
      <c r="CR39" s="683">
        <v>2020225</v>
      </c>
      <c r="CS39" s="719"/>
      <c r="CT39" s="719"/>
      <c r="CU39" s="719"/>
      <c r="CV39" s="719"/>
      <c r="CW39" s="719"/>
      <c r="CX39" s="719"/>
      <c r="CY39" s="720"/>
      <c r="CZ39" s="688">
        <v>3.2</v>
      </c>
      <c r="DA39" s="717"/>
      <c r="DB39" s="717"/>
      <c r="DC39" s="721"/>
      <c r="DD39" s="692">
        <v>1950311</v>
      </c>
      <c r="DE39" s="719"/>
      <c r="DF39" s="719"/>
      <c r="DG39" s="719"/>
      <c r="DH39" s="719"/>
      <c r="DI39" s="719"/>
      <c r="DJ39" s="719"/>
      <c r="DK39" s="720"/>
      <c r="DL39" s="692" t="s">
        <v>127</v>
      </c>
      <c r="DM39" s="719"/>
      <c r="DN39" s="719"/>
      <c r="DO39" s="719"/>
      <c r="DP39" s="719"/>
      <c r="DQ39" s="719"/>
      <c r="DR39" s="719"/>
      <c r="DS39" s="719"/>
      <c r="DT39" s="719"/>
      <c r="DU39" s="719"/>
      <c r="DV39" s="720"/>
      <c r="DW39" s="688" t="s">
        <v>243</v>
      </c>
      <c r="DX39" s="717"/>
      <c r="DY39" s="717"/>
      <c r="DZ39" s="717"/>
      <c r="EA39" s="717"/>
      <c r="EB39" s="717"/>
      <c r="EC39" s="718"/>
    </row>
    <row r="40" spans="2:133" ht="11.25" customHeight="1" x14ac:dyDescent="0.15">
      <c r="B40" s="680" t="s">
        <v>341</v>
      </c>
      <c r="C40" s="681"/>
      <c r="D40" s="681"/>
      <c r="E40" s="681"/>
      <c r="F40" s="681"/>
      <c r="G40" s="681"/>
      <c r="H40" s="681"/>
      <c r="I40" s="681"/>
      <c r="J40" s="681"/>
      <c r="K40" s="681"/>
      <c r="L40" s="681"/>
      <c r="M40" s="681"/>
      <c r="N40" s="681"/>
      <c r="O40" s="681"/>
      <c r="P40" s="681"/>
      <c r="Q40" s="682"/>
      <c r="R40" s="683" t="s">
        <v>243</v>
      </c>
      <c r="S40" s="684"/>
      <c r="T40" s="684"/>
      <c r="U40" s="684"/>
      <c r="V40" s="684"/>
      <c r="W40" s="684"/>
      <c r="X40" s="684"/>
      <c r="Y40" s="685"/>
      <c r="Z40" s="686" t="s">
        <v>127</v>
      </c>
      <c r="AA40" s="686"/>
      <c r="AB40" s="686"/>
      <c r="AC40" s="686"/>
      <c r="AD40" s="687" t="s">
        <v>243</v>
      </c>
      <c r="AE40" s="687"/>
      <c r="AF40" s="687"/>
      <c r="AG40" s="687"/>
      <c r="AH40" s="687"/>
      <c r="AI40" s="687"/>
      <c r="AJ40" s="687"/>
      <c r="AK40" s="687"/>
      <c r="AL40" s="688" t="s">
        <v>243</v>
      </c>
      <c r="AM40" s="689"/>
      <c r="AN40" s="689"/>
      <c r="AO40" s="690"/>
      <c r="AQ40" s="761" t="s">
        <v>342</v>
      </c>
      <c r="AR40" s="762"/>
      <c r="AS40" s="762"/>
      <c r="AT40" s="762"/>
      <c r="AU40" s="762"/>
      <c r="AV40" s="762"/>
      <c r="AW40" s="762"/>
      <c r="AX40" s="762"/>
      <c r="AY40" s="763"/>
      <c r="AZ40" s="683">
        <v>78618</v>
      </c>
      <c r="BA40" s="684"/>
      <c r="BB40" s="684"/>
      <c r="BC40" s="684"/>
      <c r="BD40" s="719"/>
      <c r="BE40" s="719"/>
      <c r="BF40" s="750"/>
      <c r="BG40" s="764" t="s">
        <v>343</v>
      </c>
      <c r="BH40" s="765"/>
      <c r="BI40" s="765"/>
      <c r="BJ40" s="765"/>
      <c r="BK40" s="765"/>
      <c r="BL40" s="236"/>
      <c r="BM40" s="699" t="s">
        <v>344</v>
      </c>
      <c r="BN40" s="699"/>
      <c r="BO40" s="699"/>
      <c r="BP40" s="699"/>
      <c r="BQ40" s="699"/>
      <c r="BR40" s="699"/>
      <c r="BS40" s="699"/>
      <c r="BT40" s="699"/>
      <c r="BU40" s="700"/>
      <c r="BV40" s="683">
        <v>102</v>
      </c>
      <c r="BW40" s="684"/>
      <c r="BX40" s="684"/>
      <c r="BY40" s="684"/>
      <c r="BZ40" s="684"/>
      <c r="CA40" s="684"/>
      <c r="CB40" s="693"/>
      <c r="CD40" s="698" t="s">
        <v>345</v>
      </c>
      <c r="CE40" s="699"/>
      <c r="CF40" s="699"/>
      <c r="CG40" s="699"/>
      <c r="CH40" s="699"/>
      <c r="CI40" s="699"/>
      <c r="CJ40" s="699"/>
      <c r="CK40" s="699"/>
      <c r="CL40" s="699"/>
      <c r="CM40" s="699"/>
      <c r="CN40" s="699"/>
      <c r="CO40" s="699"/>
      <c r="CP40" s="699"/>
      <c r="CQ40" s="700"/>
      <c r="CR40" s="683">
        <v>900200</v>
      </c>
      <c r="CS40" s="684"/>
      <c r="CT40" s="684"/>
      <c r="CU40" s="684"/>
      <c r="CV40" s="684"/>
      <c r="CW40" s="684"/>
      <c r="CX40" s="684"/>
      <c r="CY40" s="685"/>
      <c r="CZ40" s="688">
        <v>1.4</v>
      </c>
      <c r="DA40" s="717"/>
      <c r="DB40" s="717"/>
      <c r="DC40" s="721"/>
      <c r="DD40" s="692">
        <v>20500</v>
      </c>
      <c r="DE40" s="684"/>
      <c r="DF40" s="684"/>
      <c r="DG40" s="684"/>
      <c r="DH40" s="684"/>
      <c r="DI40" s="684"/>
      <c r="DJ40" s="684"/>
      <c r="DK40" s="685"/>
      <c r="DL40" s="692" t="s">
        <v>127</v>
      </c>
      <c r="DM40" s="684"/>
      <c r="DN40" s="684"/>
      <c r="DO40" s="684"/>
      <c r="DP40" s="684"/>
      <c r="DQ40" s="684"/>
      <c r="DR40" s="684"/>
      <c r="DS40" s="684"/>
      <c r="DT40" s="684"/>
      <c r="DU40" s="684"/>
      <c r="DV40" s="685"/>
      <c r="DW40" s="688" t="s">
        <v>243</v>
      </c>
      <c r="DX40" s="717"/>
      <c r="DY40" s="717"/>
      <c r="DZ40" s="717"/>
      <c r="EA40" s="717"/>
      <c r="EB40" s="717"/>
      <c r="EC40" s="718"/>
    </row>
    <row r="41" spans="2:133" ht="11.25" customHeight="1" x14ac:dyDescent="0.15">
      <c r="B41" s="680" t="s">
        <v>346</v>
      </c>
      <c r="C41" s="681"/>
      <c r="D41" s="681"/>
      <c r="E41" s="681"/>
      <c r="F41" s="681"/>
      <c r="G41" s="681"/>
      <c r="H41" s="681"/>
      <c r="I41" s="681"/>
      <c r="J41" s="681"/>
      <c r="K41" s="681"/>
      <c r="L41" s="681"/>
      <c r="M41" s="681"/>
      <c r="N41" s="681"/>
      <c r="O41" s="681"/>
      <c r="P41" s="681"/>
      <c r="Q41" s="682"/>
      <c r="R41" s="683" t="s">
        <v>127</v>
      </c>
      <c r="S41" s="684"/>
      <c r="T41" s="684"/>
      <c r="U41" s="684"/>
      <c r="V41" s="684"/>
      <c r="W41" s="684"/>
      <c r="X41" s="684"/>
      <c r="Y41" s="685"/>
      <c r="Z41" s="686" t="s">
        <v>243</v>
      </c>
      <c r="AA41" s="686"/>
      <c r="AB41" s="686"/>
      <c r="AC41" s="686"/>
      <c r="AD41" s="687" t="s">
        <v>127</v>
      </c>
      <c r="AE41" s="687"/>
      <c r="AF41" s="687"/>
      <c r="AG41" s="687"/>
      <c r="AH41" s="687"/>
      <c r="AI41" s="687"/>
      <c r="AJ41" s="687"/>
      <c r="AK41" s="687"/>
      <c r="AL41" s="688" t="s">
        <v>127</v>
      </c>
      <c r="AM41" s="689"/>
      <c r="AN41" s="689"/>
      <c r="AO41" s="690"/>
      <c r="AQ41" s="761" t="s">
        <v>347</v>
      </c>
      <c r="AR41" s="762"/>
      <c r="AS41" s="762"/>
      <c r="AT41" s="762"/>
      <c r="AU41" s="762"/>
      <c r="AV41" s="762"/>
      <c r="AW41" s="762"/>
      <c r="AX41" s="762"/>
      <c r="AY41" s="763"/>
      <c r="AZ41" s="683">
        <v>1173256</v>
      </c>
      <c r="BA41" s="684"/>
      <c r="BB41" s="684"/>
      <c r="BC41" s="684"/>
      <c r="BD41" s="719"/>
      <c r="BE41" s="719"/>
      <c r="BF41" s="750"/>
      <c r="BG41" s="764"/>
      <c r="BH41" s="765"/>
      <c r="BI41" s="765"/>
      <c r="BJ41" s="765"/>
      <c r="BK41" s="765"/>
      <c r="BL41" s="236"/>
      <c r="BM41" s="699" t="s">
        <v>348</v>
      </c>
      <c r="BN41" s="699"/>
      <c r="BO41" s="699"/>
      <c r="BP41" s="699"/>
      <c r="BQ41" s="699"/>
      <c r="BR41" s="699"/>
      <c r="BS41" s="699"/>
      <c r="BT41" s="699"/>
      <c r="BU41" s="700"/>
      <c r="BV41" s="683" t="s">
        <v>243</v>
      </c>
      <c r="BW41" s="684"/>
      <c r="BX41" s="684"/>
      <c r="BY41" s="684"/>
      <c r="BZ41" s="684"/>
      <c r="CA41" s="684"/>
      <c r="CB41" s="693"/>
      <c r="CD41" s="698" t="s">
        <v>349</v>
      </c>
      <c r="CE41" s="699"/>
      <c r="CF41" s="699"/>
      <c r="CG41" s="699"/>
      <c r="CH41" s="699"/>
      <c r="CI41" s="699"/>
      <c r="CJ41" s="699"/>
      <c r="CK41" s="699"/>
      <c r="CL41" s="699"/>
      <c r="CM41" s="699"/>
      <c r="CN41" s="699"/>
      <c r="CO41" s="699"/>
      <c r="CP41" s="699"/>
      <c r="CQ41" s="700"/>
      <c r="CR41" s="683" t="s">
        <v>127</v>
      </c>
      <c r="CS41" s="719"/>
      <c r="CT41" s="719"/>
      <c r="CU41" s="719"/>
      <c r="CV41" s="719"/>
      <c r="CW41" s="719"/>
      <c r="CX41" s="719"/>
      <c r="CY41" s="720"/>
      <c r="CZ41" s="688" t="s">
        <v>127</v>
      </c>
      <c r="DA41" s="717"/>
      <c r="DB41" s="717"/>
      <c r="DC41" s="721"/>
      <c r="DD41" s="692" t="s">
        <v>243</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350</v>
      </c>
      <c r="C42" s="734"/>
      <c r="D42" s="734"/>
      <c r="E42" s="734"/>
      <c r="F42" s="734"/>
      <c r="G42" s="734"/>
      <c r="H42" s="734"/>
      <c r="I42" s="734"/>
      <c r="J42" s="734"/>
      <c r="K42" s="734"/>
      <c r="L42" s="734"/>
      <c r="M42" s="734"/>
      <c r="N42" s="734"/>
      <c r="O42" s="734"/>
      <c r="P42" s="734"/>
      <c r="Q42" s="735"/>
      <c r="R42" s="768">
        <v>67616106</v>
      </c>
      <c r="S42" s="769"/>
      <c r="T42" s="769"/>
      <c r="U42" s="769"/>
      <c r="V42" s="769"/>
      <c r="W42" s="769"/>
      <c r="X42" s="769"/>
      <c r="Y42" s="777"/>
      <c r="Z42" s="778">
        <v>100</v>
      </c>
      <c r="AA42" s="778"/>
      <c r="AB42" s="778"/>
      <c r="AC42" s="778"/>
      <c r="AD42" s="779">
        <v>37359974</v>
      </c>
      <c r="AE42" s="779"/>
      <c r="AF42" s="779"/>
      <c r="AG42" s="779"/>
      <c r="AH42" s="779"/>
      <c r="AI42" s="779"/>
      <c r="AJ42" s="779"/>
      <c r="AK42" s="779"/>
      <c r="AL42" s="780">
        <v>100</v>
      </c>
      <c r="AM42" s="755"/>
      <c r="AN42" s="755"/>
      <c r="AO42" s="781"/>
      <c r="AQ42" s="782" t="s">
        <v>351</v>
      </c>
      <c r="AR42" s="783"/>
      <c r="AS42" s="783"/>
      <c r="AT42" s="783"/>
      <c r="AU42" s="783"/>
      <c r="AV42" s="783"/>
      <c r="AW42" s="783"/>
      <c r="AX42" s="783"/>
      <c r="AY42" s="784"/>
      <c r="AZ42" s="768">
        <v>1984670</v>
      </c>
      <c r="BA42" s="769"/>
      <c r="BB42" s="769"/>
      <c r="BC42" s="769"/>
      <c r="BD42" s="754"/>
      <c r="BE42" s="754"/>
      <c r="BF42" s="756"/>
      <c r="BG42" s="766"/>
      <c r="BH42" s="767"/>
      <c r="BI42" s="767"/>
      <c r="BJ42" s="767"/>
      <c r="BK42" s="767"/>
      <c r="BL42" s="237"/>
      <c r="BM42" s="709" t="s">
        <v>352</v>
      </c>
      <c r="BN42" s="709"/>
      <c r="BO42" s="709"/>
      <c r="BP42" s="709"/>
      <c r="BQ42" s="709"/>
      <c r="BR42" s="709"/>
      <c r="BS42" s="709"/>
      <c r="BT42" s="709"/>
      <c r="BU42" s="710"/>
      <c r="BV42" s="768">
        <v>291</v>
      </c>
      <c r="BW42" s="769"/>
      <c r="BX42" s="769"/>
      <c r="BY42" s="769"/>
      <c r="BZ42" s="769"/>
      <c r="CA42" s="769"/>
      <c r="CB42" s="776"/>
      <c r="CD42" s="680" t="s">
        <v>353</v>
      </c>
      <c r="CE42" s="681"/>
      <c r="CF42" s="681"/>
      <c r="CG42" s="681"/>
      <c r="CH42" s="681"/>
      <c r="CI42" s="681"/>
      <c r="CJ42" s="681"/>
      <c r="CK42" s="681"/>
      <c r="CL42" s="681"/>
      <c r="CM42" s="681"/>
      <c r="CN42" s="681"/>
      <c r="CO42" s="681"/>
      <c r="CP42" s="681"/>
      <c r="CQ42" s="682"/>
      <c r="CR42" s="683">
        <v>9512904</v>
      </c>
      <c r="CS42" s="684"/>
      <c r="CT42" s="684"/>
      <c r="CU42" s="684"/>
      <c r="CV42" s="684"/>
      <c r="CW42" s="684"/>
      <c r="CX42" s="684"/>
      <c r="CY42" s="685"/>
      <c r="CZ42" s="688">
        <v>14.8</v>
      </c>
      <c r="DA42" s="689"/>
      <c r="DB42" s="689"/>
      <c r="DC42" s="701"/>
      <c r="DD42" s="692">
        <v>4270728</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354</v>
      </c>
      <c r="CE43" s="681"/>
      <c r="CF43" s="681"/>
      <c r="CG43" s="681"/>
      <c r="CH43" s="681"/>
      <c r="CI43" s="681"/>
      <c r="CJ43" s="681"/>
      <c r="CK43" s="681"/>
      <c r="CL43" s="681"/>
      <c r="CM43" s="681"/>
      <c r="CN43" s="681"/>
      <c r="CO43" s="681"/>
      <c r="CP43" s="681"/>
      <c r="CQ43" s="682"/>
      <c r="CR43" s="683">
        <v>235035</v>
      </c>
      <c r="CS43" s="719"/>
      <c r="CT43" s="719"/>
      <c r="CU43" s="719"/>
      <c r="CV43" s="719"/>
      <c r="CW43" s="719"/>
      <c r="CX43" s="719"/>
      <c r="CY43" s="720"/>
      <c r="CZ43" s="688">
        <v>0.4</v>
      </c>
      <c r="DA43" s="717"/>
      <c r="DB43" s="717"/>
      <c r="DC43" s="721"/>
      <c r="DD43" s="692">
        <v>227821</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355</v>
      </c>
      <c r="CG44" s="681"/>
      <c r="CH44" s="681"/>
      <c r="CI44" s="681"/>
      <c r="CJ44" s="681"/>
      <c r="CK44" s="681"/>
      <c r="CL44" s="681"/>
      <c r="CM44" s="681"/>
      <c r="CN44" s="681"/>
      <c r="CO44" s="681"/>
      <c r="CP44" s="681"/>
      <c r="CQ44" s="682"/>
      <c r="CR44" s="683">
        <v>9512904</v>
      </c>
      <c r="CS44" s="684"/>
      <c r="CT44" s="684"/>
      <c r="CU44" s="684"/>
      <c r="CV44" s="684"/>
      <c r="CW44" s="684"/>
      <c r="CX44" s="684"/>
      <c r="CY44" s="685"/>
      <c r="CZ44" s="688">
        <v>14.8</v>
      </c>
      <c r="DA44" s="689"/>
      <c r="DB44" s="689"/>
      <c r="DC44" s="701"/>
      <c r="DD44" s="692">
        <v>4270728</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356</v>
      </c>
      <c r="CG45" s="681"/>
      <c r="CH45" s="681"/>
      <c r="CI45" s="681"/>
      <c r="CJ45" s="681"/>
      <c r="CK45" s="681"/>
      <c r="CL45" s="681"/>
      <c r="CM45" s="681"/>
      <c r="CN45" s="681"/>
      <c r="CO45" s="681"/>
      <c r="CP45" s="681"/>
      <c r="CQ45" s="682"/>
      <c r="CR45" s="683">
        <v>2971948</v>
      </c>
      <c r="CS45" s="719"/>
      <c r="CT45" s="719"/>
      <c r="CU45" s="719"/>
      <c r="CV45" s="719"/>
      <c r="CW45" s="719"/>
      <c r="CX45" s="719"/>
      <c r="CY45" s="720"/>
      <c r="CZ45" s="688">
        <v>4.5999999999999996</v>
      </c>
      <c r="DA45" s="717"/>
      <c r="DB45" s="717"/>
      <c r="DC45" s="721"/>
      <c r="DD45" s="692">
        <v>326655</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357</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358</v>
      </c>
      <c r="CG46" s="681"/>
      <c r="CH46" s="681"/>
      <c r="CI46" s="681"/>
      <c r="CJ46" s="681"/>
      <c r="CK46" s="681"/>
      <c r="CL46" s="681"/>
      <c r="CM46" s="681"/>
      <c r="CN46" s="681"/>
      <c r="CO46" s="681"/>
      <c r="CP46" s="681"/>
      <c r="CQ46" s="682"/>
      <c r="CR46" s="683">
        <v>6486104</v>
      </c>
      <c r="CS46" s="684"/>
      <c r="CT46" s="684"/>
      <c r="CU46" s="684"/>
      <c r="CV46" s="684"/>
      <c r="CW46" s="684"/>
      <c r="CX46" s="684"/>
      <c r="CY46" s="685"/>
      <c r="CZ46" s="688">
        <v>10.1</v>
      </c>
      <c r="DA46" s="689"/>
      <c r="DB46" s="689"/>
      <c r="DC46" s="701"/>
      <c r="DD46" s="692">
        <v>3889221</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359</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360</v>
      </c>
      <c r="CG47" s="681"/>
      <c r="CH47" s="681"/>
      <c r="CI47" s="681"/>
      <c r="CJ47" s="681"/>
      <c r="CK47" s="681"/>
      <c r="CL47" s="681"/>
      <c r="CM47" s="681"/>
      <c r="CN47" s="681"/>
      <c r="CO47" s="681"/>
      <c r="CP47" s="681"/>
      <c r="CQ47" s="682"/>
      <c r="CR47" s="683" t="s">
        <v>243</v>
      </c>
      <c r="CS47" s="719"/>
      <c r="CT47" s="719"/>
      <c r="CU47" s="719"/>
      <c r="CV47" s="719"/>
      <c r="CW47" s="719"/>
      <c r="CX47" s="719"/>
      <c r="CY47" s="720"/>
      <c r="CZ47" s="688" t="s">
        <v>127</v>
      </c>
      <c r="DA47" s="717"/>
      <c r="DB47" s="717"/>
      <c r="DC47" s="721"/>
      <c r="DD47" s="692" t="s">
        <v>243</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361</v>
      </c>
      <c r="CD48" s="799"/>
      <c r="CE48" s="800"/>
      <c r="CF48" s="680" t="s">
        <v>362</v>
      </c>
      <c r="CG48" s="681"/>
      <c r="CH48" s="681"/>
      <c r="CI48" s="681"/>
      <c r="CJ48" s="681"/>
      <c r="CK48" s="681"/>
      <c r="CL48" s="681"/>
      <c r="CM48" s="681"/>
      <c r="CN48" s="681"/>
      <c r="CO48" s="681"/>
      <c r="CP48" s="681"/>
      <c r="CQ48" s="682"/>
      <c r="CR48" s="683" t="s">
        <v>127</v>
      </c>
      <c r="CS48" s="684"/>
      <c r="CT48" s="684"/>
      <c r="CU48" s="684"/>
      <c r="CV48" s="684"/>
      <c r="CW48" s="684"/>
      <c r="CX48" s="684"/>
      <c r="CY48" s="685"/>
      <c r="CZ48" s="688" t="s">
        <v>127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363</v>
      </c>
      <c r="CE49" s="734"/>
      <c r="CF49" s="734"/>
      <c r="CG49" s="734"/>
      <c r="CH49" s="734"/>
      <c r="CI49" s="734"/>
      <c r="CJ49" s="734"/>
      <c r="CK49" s="734"/>
      <c r="CL49" s="734"/>
      <c r="CM49" s="734"/>
      <c r="CN49" s="734"/>
      <c r="CO49" s="734"/>
      <c r="CP49" s="734"/>
      <c r="CQ49" s="735"/>
      <c r="CR49" s="768">
        <v>64116718</v>
      </c>
      <c r="CS49" s="754"/>
      <c r="CT49" s="754"/>
      <c r="CU49" s="754"/>
      <c r="CV49" s="754"/>
      <c r="CW49" s="754"/>
      <c r="CX49" s="754"/>
      <c r="CY49" s="785"/>
      <c r="CZ49" s="780">
        <v>100</v>
      </c>
      <c r="DA49" s="786"/>
      <c r="DB49" s="786"/>
      <c r="DC49" s="787"/>
      <c r="DD49" s="788">
        <v>43027129</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VyNJJjbWtjXLJikPayKk2M96hzznqDMJFyOiQaOMZxufG0dC/tp2x9vszcIDSrbKHk1c208frKTvBFkKkVA19w==" saltValue="Iotkg3igWR/J57VfJGWtI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364</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365</v>
      </c>
      <c r="DK2" s="831"/>
      <c r="DL2" s="831"/>
      <c r="DM2" s="831"/>
      <c r="DN2" s="831"/>
      <c r="DO2" s="832"/>
      <c r="DP2" s="250"/>
      <c r="DQ2" s="830" t="s">
        <v>366</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367</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368</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369</v>
      </c>
      <c r="B5" s="825"/>
      <c r="C5" s="825"/>
      <c r="D5" s="825"/>
      <c r="E5" s="825"/>
      <c r="F5" s="825"/>
      <c r="G5" s="825"/>
      <c r="H5" s="825"/>
      <c r="I5" s="825"/>
      <c r="J5" s="825"/>
      <c r="K5" s="825"/>
      <c r="L5" s="825"/>
      <c r="M5" s="825"/>
      <c r="N5" s="825"/>
      <c r="O5" s="825"/>
      <c r="P5" s="826"/>
      <c r="Q5" s="801" t="s">
        <v>370</v>
      </c>
      <c r="R5" s="802"/>
      <c r="S5" s="802"/>
      <c r="T5" s="802"/>
      <c r="U5" s="803"/>
      <c r="V5" s="801" t="s">
        <v>371</v>
      </c>
      <c r="W5" s="802"/>
      <c r="X5" s="802"/>
      <c r="Y5" s="802"/>
      <c r="Z5" s="803"/>
      <c r="AA5" s="801" t="s">
        <v>372</v>
      </c>
      <c r="AB5" s="802"/>
      <c r="AC5" s="802"/>
      <c r="AD5" s="802"/>
      <c r="AE5" s="802"/>
      <c r="AF5" s="834" t="s">
        <v>373</v>
      </c>
      <c r="AG5" s="802"/>
      <c r="AH5" s="802"/>
      <c r="AI5" s="802"/>
      <c r="AJ5" s="813"/>
      <c r="AK5" s="802" t="s">
        <v>374</v>
      </c>
      <c r="AL5" s="802"/>
      <c r="AM5" s="802"/>
      <c r="AN5" s="802"/>
      <c r="AO5" s="803"/>
      <c r="AP5" s="801" t="s">
        <v>375</v>
      </c>
      <c r="AQ5" s="802"/>
      <c r="AR5" s="802"/>
      <c r="AS5" s="802"/>
      <c r="AT5" s="803"/>
      <c r="AU5" s="801" t="s">
        <v>376</v>
      </c>
      <c r="AV5" s="802"/>
      <c r="AW5" s="802"/>
      <c r="AX5" s="802"/>
      <c r="AY5" s="813"/>
      <c r="AZ5" s="257"/>
      <c r="BA5" s="257"/>
      <c r="BB5" s="257"/>
      <c r="BC5" s="257"/>
      <c r="BD5" s="257"/>
      <c r="BE5" s="258"/>
      <c r="BF5" s="258"/>
      <c r="BG5" s="258"/>
      <c r="BH5" s="258"/>
      <c r="BI5" s="258"/>
      <c r="BJ5" s="258"/>
      <c r="BK5" s="258"/>
      <c r="BL5" s="258"/>
      <c r="BM5" s="258"/>
      <c r="BN5" s="258"/>
      <c r="BO5" s="258"/>
      <c r="BP5" s="258"/>
      <c r="BQ5" s="824" t="s">
        <v>377</v>
      </c>
      <c r="BR5" s="825"/>
      <c r="BS5" s="825"/>
      <c r="BT5" s="825"/>
      <c r="BU5" s="825"/>
      <c r="BV5" s="825"/>
      <c r="BW5" s="825"/>
      <c r="BX5" s="825"/>
      <c r="BY5" s="825"/>
      <c r="BZ5" s="825"/>
      <c r="CA5" s="825"/>
      <c r="CB5" s="825"/>
      <c r="CC5" s="825"/>
      <c r="CD5" s="825"/>
      <c r="CE5" s="825"/>
      <c r="CF5" s="825"/>
      <c r="CG5" s="826"/>
      <c r="CH5" s="801" t="s">
        <v>378</v>
      </c>
      <c r="CI5" s="802"/>
      <c r="CJ5" s="802"/>
      <c r="CK5" s="802"/>
      <c r="CL5" s="803"/>
      <c r="CM5" s="801" t="s">
        <v>379</v>
      </c>
      <c r="CN5" s="802"/>
      <c r="CO5" s="802"/>
      <c r="CP5" s="802"/>
      <c r="CQ5" s="803"/>
      <c r="CR5" s="801" t="s">
        <v>380</v>
      </c>
      <c r="CS5" s="802"/>
      <c r="CT5" s="802"/>
      <c r="CU5" s="802"/>
      <c r="CV5" s="803"/>
      <c r="CW5" s="801" t="s">
        <v>381</v>
      </c>
      <c r="CX5" s="802"/>
      <c r="CY5" s="802"/>
      <c r="CZ5" s="802"/>
      <c r="DA5" s="803"/>
      <c r="DB5" s="801" t="s">
        <v>382</v>
      </c>
      <c r="DC5" s="802"/>
      <c r="DD5" s="802"/>
      <c r="DE5" s="802"/>
      <c r="DF5" s="803"/>
      <c r="DG5" s="807" t="s">
        <v>383</v>
      </c>
      <c r="DH5" s="808"/>
      <c r="DI5" s="808"/>
      <c r="DJ5" s="808"/>
      <c r="DK5" s="809"/>
      <c r="DL5" s="807" t="s">
        <v>384</v>
      </c>
      <c r="DM5" s="808"/>
      <c r="DN5" s="808"/>
      <c r="DO5" s="808"/>
      <c r="DP5" s="809"/>
      <c r="DQ5" s="801" t="s">
        <v>385</v>
      </c>
      <c r="DR5" s="802"/>
      <c r="DS5" s="802"/>
      <c r="DT5" s="802"/>
      <c r="DU5" s="803"/>
      <c r="DV5" s="801" t="s">
        <v>376</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386</v>
      </c>
      <c r="C7" s="816"/>
      <c r="D7" s="816"/>
      <c r="E7" s="816"/>
      <c r="F7" s="816"/>
      <c r="G7" s="816"/>
      <c r="H7" s="816"/>
      <c r="I7" s="816"/>
      <c r="J7" s="816"/>
      <c r="K7" s="816"/>
      <c r="L7" s="816"/>
      <c r="M7" s="816"/>
      <c r="N7" s="816"/>
      <c r="O7" s="816"/>
      <c r="P7" s="817"/>
      <c r="Q7" s="818">
        <v>67426</v>
      </c>
      <c r="R7" s="819"/>
      <c r="S7" s="819"/>
      <c r="T7" s="819"/>
      <c r="U7" s="819"/>
      <c r="V7" s="819">
        <v>63928</v>
      </c>
      <c r="W7" s="819"/>
      <c r="X7" s="819"/>
      <c r="Y7" s="819"/>
      <c r="Z7" s="819"/>
      <c r="AA7" s="819">
        <v>3498</v>
      </c>
      <c r="AB7" s="819"/>
      <c r="AC7" s="819"/>
      <c r="AD7" s="819"/>
      <c r="AE7" s="820"/>
      <c r="AF7" s="821">
        <v>3208</v>
      </c>
      <c r="AG7" s="822"/>
      <c r="AH7" s="822"/>
      <c r="AI7" s="822"/>
      <c r="AJ7" s="823"/>
      <c r="AK7" s="858">
        <v>3077</v>
      </c>
      <c r="AL7" s="859"/>
      <c r="AM7" s="859"/>
      <c r="AN7" s="859"/>
      <c r="AO7" s="859"/>
      <c r="AP7" s="859">
        <v>41249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595</v>
      </c>
      <c r="BT7" s="863"/>
      <c r="BU7" s="863"/>
      <c r="BV7" s="863"/>
      <c r="BW7" s="863"/>
      <c r="BX7" s="863"/>
      <c r="BY7" s="863"/>
      <c r="BZ7" s="863"/>
      <c r="CA7" s="863"/>
      <c r="CB7" s="863"/>
      <c r="CC7" s="863"/>
      <c r="CD7" s="863"/>
      <c r="CE7" s="863"/>
      <c r="CF7" s="863"/>
      <c r="CG7" s="864"/>
      <c r="CH7" s="855">
        <v>-98</v>
      </c>
      <c r="CI7" s="856"/>
      <c r="CJ7" s="856"/>
      <c r="CK7" s="856"/>
      <c r="CL7" s="857"/>
      <c r="CM7" s="855">
        <v>-1233</v>
      </c>
      <c r="CN7" s="856"/>
      <c r="CO7" s="856"/>
      <c r="CP7" s="856"/>
      <c r="CQ7" s="857"/>
      <c r="CR7" s="855">
        <v>40</v>
      </c>
      <c r="CS7" s="856"/>
      <c r="CT7" s="856"/>
      <c r="CU7" s="856"/>
      <c r="CV7" s="857"/>
      <c r="CW7" s="855">
        <v>1</v>
      </c>
      <c r="CX7" s="856"/>
      <c r="CY7" s="856"/>
      <c r="CZ7" s="856"/>
      <c r="DA7" s="857"/>
      <c r="DB7" s="855">
        <v>70</v>
      </c>
      <c r="DC7" s="856"/>
      <c r="DD7" s="856"/>
      <c r="DE7" s="856"/>
      <c r="DF7" s="857"/>
      <c r="DG7" s="855" t="s">
        <v>597</v>
      </c>
      <c r="DH7" s="856"/>
      <c r="DI7" s="856"/>
      <c r="DJ7" s="856"/>
      <c r="DK7" s="857"/>
      <c r="DL7" s="855" t="s">
        <v>597</v>
      </c>
      <c r="DM7" s="856"/>
      <c r="DN7" s="856"/>
      <c r="DO7" s="856"/>
      <c r="DP7" s="857"/>
      <c r="DQ7" s="855" t="s">
        <v>597</v>
      </c>
      <c r="DR7" s="856"/>
      <c r="DS7" s="856"/>
      <c r="DT7" s="856"/>
      <c r="DU7" s="857"/>
      <c r="DV7" s="836"/>
      <c r="DW7" s="837"/>
      <c r="DX7" s="837"/>
      <c r="DY7" s="837"/>
      <c r="DZ7" s="838"/>
      <c r="EA7" s="255"/>
    </row>
    <row r="8" spans="1:131" s="256" customFormat="1" ht="26.25" customHeight="1" x14ac:dyDescent="0.15">
      <c r="A8" s="262">
        <v>2</v>
      </c>
      <c r="B8" s="839" t="s">
        <v>387</v>
      </c>
      <c r="C8" s="840"/>
      <c r="D8" s="840"/>
      <c r="E8" s="840"/>
      <c r="F8" s="840"/>
      <c r="G8" s="840"/>
      <c r="H8" s="840"/>
      <c r="I8" s="840"/>
      <c r="J8" s="840"/>
      <c r="K8" s="840"/>
      <c r="L8" s="840"/>
      <c r="M8" s="840"/>
      <c r="N8" s="840"/>
      <c r="O8" s="840"/>
      <c r="P8" s="841"/>
      <c r="Q8" s="842">
        <v>191</v>
      </c>
      <c r="R8" s="843"/>
      <c r="S8" s="843"/>
      <c r="T8" s="843"/>
      <c r="U8" s="843"/>
      <c r="V8" s="843">
        <v>189</v>
      </c>
      <c r="W8" s="843"/>
      <c r="X8" s="843"/>
      <c r="Y8" s="843"/>
      <c r="Z8" s="843"/>
      <c r="AA8" s="843">
        <v>1</v>
      </c>
      <c r="AB8" s="843"/>
      <c r="AC8" s="843"/>
      <c r="AD8" s="843"/>
      <c r="AE8" s="844"/>
      <c r="AF8" s="845">
        <v>1</v>
      </c>
      <c r="AG8" s="846"/>
      <c r="AH8" s="846"/>
      <c r="AI8" s="846"/>
      <c r="AJ8" s="847"/>
      <c r="AK8" s="848">
        <v>189</v>
      </c>
      <c r="AL8" s="849"/>
      <c r="AM8" s="849"/>
      <c r="AN8" s="849"/>
      <c r="AO8" s="849"/>
      <c r="AP8" s="849" t="s">
        <v>594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591</v>
      </c>
      <c r="BT8" s="853"/>
      <c r="BU8" s="853"/>
      <c r="BV8" s="853"/>
      <c r="BW8" s="853"/>
      <c r="BX8" s="853"/>
      <c r="BY8" s="853"/>
      <c r="BZ8" s="853"/>
      <c r="CA8" s="853"/>
      <c r="CB8" s="853"/>
      <c r="CC8" s="853"/>
      <c r="CD8" s="853"/>
      <c r="CE8" s="853"/>
      <c r="CF8" s="853"/>
      <c r="CG8" s="854"/>
      <c r="CH8" s="865">
        <v>0</v>
      </c>
      <c r="CI8" s="866"/>
      <c r="CJ8" s="866"/>
      <c r="CK8" s="866"/>
      <c r="CL8" s="867"/>
      <c r="CM8" s="865">
        <v>217</v>
      </c>
      <c r="CN8" s="866"/>
      <c r="CO8" s="866"/>
      <c r="CP8" s="866"/>
      <c r="CQ8" s="867"/>
      <c r="CR8" s="865">
        <v>200</v>
      </c>
      <c r="CS8" s="866"/>
      <c r="CT8" s="866"/>
      <c r="CU8" s="866"/>
      <c r="CV8" s="867"/>
      <c r="CW8" s="865">
        <v>21</v>
      </c>
      <c r="CX8" s="866"/>
      <c r="CY8" s="866"/>
      <c r="CZ8" s="866"/>
      <c r="DA8" s="867"/>
      <c r="DB8" s="865" t="s">
        <v>597</v>
      </c>
      <c r="DC8" s="866"/>
      <c r="DD8" s="866"/>
      <c r="DE8" s="866"/>
      <c r="DF8" s="867"/>
      <c r="DG8" s="865" t="s">
        <v>597</v>
      </c>
      <c r="DH8" s="866"/>
      <c r="DI8" s="866"/>
      <c r="DJ8" s="866"/>
      <c r="DK8" s="867"/>
      <c r="DL8" s="865" t="s">
        <v>597</v>
      </c>
      <c r="DM8" s="866"/>
      <c r="DN8" s="866"/>
      <c r="DO8" s="866"/>
      <c r="DP8" s="867"/>
      <c r="DQ8" s="865" t="s">
        <v>597</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592</v>
      </c>
      <c r="BT9" s="853"/>
      <c r="BU9" s="853"/>
      <c r="BV9" s="853"/>
      <c r="BW9" s="853"/>
      <c r="BX9" s="853"/>
      <c r="BY9" s="853"/>
      <c r="BZ9" s="853"/>
      <c r="CA9" s="853"/>
      <c r="CB9" s="853"/>
      <c r="CC9" s="853"/>
      <c r="CD9" s="853"/>
      <c r="CE9" s="853"/>
      <c r="CF9" s="853"/>
      <c r="CG9" s="854"/>
      <c r="CH9" s="865">
        <v>2</v>
      </c>
      <c r="CI9" s="866"/>
      <c r="CJ9" s="866"/>
      <c r="CK9" s="866"/>
      <c r="CL9" s="867"/>
      <c r="CM9" s="865">
        <v>67</v>
      </c>
      <c r="CN9" s="866"/>
      <c r="CO9" s="866"/>
      <c r="CP9" s="866"/>
      <c r="CQ9" s="867"/>
      <c r="CR9" s="865">
        <v>20</v>
      </c>
      <c r="CS9" s="866"/>
      <c r="CT9" s="866"/>
      <c r="CU9" s="866"/>
      <c r="CV9" s="867"/>
      <c r="CW9" s="865">
        <v>19</v>
      </c>
      <c r="CX9" s="866"/>
      <c r="CY9" s="866"/>
      <c r="CZ9" s="866"/>
      <c r="DA9" s="867"/>
      <c r="DB9" s="865" t="s">
        <v>597</v>
      </c>
      <c r="DC9" s="866"/>
      <c r="DD9" s="866"/>
      <c r="DE9" s="866"/>
      <c r="DF9" s="867"/>
      <c r="DG9" s="865" t="s">
        <v>597</v>
      </c>
      <c r="DH9" s="866"/>
      <c r="DI9" s="866"/>
      <c r="DJ9" s="866"/>
      <c r="DK9" s="867"/>
      <c r="DL9" s="865" t="s">
        <v>597</v>
      </c>
      <c r="DM9" s="866"/>
      <c r="DN9" s="866"/>
      <c r="DO9" s="866"/>
      <c r="DP9" s="867"/>
      <c r="DQ9" s="865" t="s">
        <v>597</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593</v>
      </c>
      <c r="BT10" s="853"/>
      <c r="BU10" s="853"/>
      <c r="BV10" s="853"/>
      <c r="BW10" s="853"/>
      <c r="BX10" s="853"/>
      <c r="BY10" s="853"/>
      <c r="BZ10" s="853"/>
      <c r="CA10" s="853"/>
      <c r="CB10" s="853"/>
      <c r="CC10" s="853"/>
      <c r="CD10" s="853"/>
      <c r="CE10" s="853"/>
      <c r="CF10" s="853"/>
      <c r="CG10" s="854"/>
      <c r="CH10" s="865">
        <v>24</v>
      </c>
      <c r="CI10" s="866"/>
      <c r="CJ10" s="866"/>
      <c r="CK10" s="866"/>
      <c r="CL10" s="867"/>
      <c r="CM10" s="865">
        <v>475</v>
      </c>
      <c r="CN10" s="866"/>
      <c r="CO10" s="866"/>
      <c r="CP10" s="866"/>
      <c r="CQ10" s="867"/>
      <c r="CR10" s="865">
        <v>9</v>
      </c>
      <c r="CS10" s="866"/>
      <c r="CT10" s="866"/>
      <c r="CU10" s="866"/>
      <c r="CV10" s="867"/>
      <c r="CW10" s="865" t="s">
        <v>597</v>
      </c>
      <c r="CX10" s="866"/>
      <c r="CY10" s="866"/>
      <c r="CZ10" s="866"/>
      <c r="DA10" s="867"/>
      <c r="DB10" s="865" t="s">
        <v>597</v>
      </c>
      <c r="DC10" s="866"/>
      <c r="DD10" s="866"/>
      <c r="DE10" s="866"/>
      <c r="DF10" s="867"/>
      <c r="DG10" s="865">
        <v>3701</v>
      </c>
      <c r="DH10" s="866"/>
      <c r="DI10" s="866"/>
      <c r="DJ10" s="866"/>
      <c r="DK10" s="867"/>
      <c r="DL10" s="865" t="s">
        <v>597</v>
      </c>
      <c r="DM10" s="866"/>
      <c r="DN10" s="866"/>
      <c r="DO10" s="866"/>
      <c r="DP10" s="867"/>
      <c r="DQ10" s="865">
        <v>3158</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t="s">
        <v>596</v>
      </c>
      <c r="BT11" s="853"/>
      <c r="BU11" s="853"/>
      <c r="BV11" s="853"/>
      <c r="BW11" s="853"/>
      <c r="BX11" s="853"/>
      <c r="BY11" s="853"/>
      <c r="BZ11" s="853"/>
      <c r="CA11" s="853"/>
      <c r="CB11" s="853"/>
      <c r="CC11" s="853"/>
      <c r="CD11" s="853"/>
      <c r="CE11" s="853"/>
      <c r="CF11" s="853"/>
      <c r="CG11" s="854"/>
      <c r="CH11" s="865">
        <v>10</v>
      </c>
      <c r="CI11" s="866"/>
      <c r="CJ11" s="866"/>
      <c r="CK11" s="866"/>
      <c r="CL11" s="867"/>
      <c r="CM11" s="865">
        <v>53</v>
      </c>
      <c r="CN11" s="866"/>
      <c r="CO11" s="866"/>
      <c r="CP11" s="866"/>
      <c r="CQ11" s="867"/>
      <c r="CR11" s="865">
        <v>9</v>
      </c>
      <c r="CS11" s="866"/>
      <c r="CT11" s="866"/>
      <c r="CU11" s="866"/>
      <c r="CV11" s="867"/>
      <c r="CW11" s="865" t="s">
        <v>597</v>
      </c>
      <c r="CX11" s="866"/>
      <c r="CY11" s="866"/>
      <c r="CZ11" s="866"/>
      <c r="DA11" s="867"/>
      <c r="DB11" s="865" t="s">
        <v>597</v>
      </c>
      <c r="DC11" s="866"/>
      <c r="DD11" s="866"/>
      <c r="DE11" s="866"/>
      <c r="DF11" s="867"/>
      <c r="DG11" s="865" t="s">
        <v>597</v>
      </c>
      <c r="DH11" s="866"/>
      <c r="DI11" s="866"/>
      <c r="DJ11" s="866"/>
      <c r="DK11" s="867"/>
      <c r="DL11" s="865" t="s">
        <v>597</v>
      </c>
      <c r="DM11" s="866"/>
      <c r="DN11" s="866"/>
      <c r="DO11" s="866"/>
      <c r="DP11" s="867"/>
      <c r="DQ11" s="865" t="s">
        <v>597</v>
      </c>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67616</v>
      </c>
      <c r="R23" s="878"/>
      <c r="S23" s="878"/>
      <c r="T23" s="878"/>
      <c r="U23" s="878"/>
      <c r="V23" s="878">
        <v>64117</v>
      </c>
      <c r="W23" s="878"/>
      <c r="X23" s="878"/>
      <c r="Y23" s="878"/>
      <c r="Z23" s="878"/>
      <c r="AA23" s="878">
        <v>3499</v>
      </c>
      <c r="AB23" s="878"/>
      <c r="AC23" s="878"/>
      <c r="AD23" s="878"/>
      <c r="AE23" s="879"/>
      <c r="AF23" s="880">
        <v>3209</v>
      </c>
      <c r="AG23" s="878"/>
      <c r="AH23" s="878"/>
      <c r="AI23" s="878"/>
      <c r="AJ23" s="881"/>
      <c r="AK23" s="882"/>
      <c r="AL23" s="883"/>
      <c r="AM23" s="883"/>
      <c r="AN23" s="883"/>
      <c r="AO23" s="883"/>
      <c r="AP23" s="878">
        <v>41249</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369</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376</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16419</v>
      </c>
      <c r="R28" s="907"/>
      <c r="S28" s="907"/>
      <c r="T28" s="907"/>
      <c r="U28" s="907"/>
      <c r="V28" s="907">
        <v>15534</v>
      </c>
      <c r="W28" s="907"/>
      <c r="X28" s="907"/>
      <c r="Y28" s="907"/>
      <c r="Z28" s="907"/>
      <c r="AA28" s="907">
        <v>885</v>
      </c>
      <c r="AB28" s="907"/>
      <c r="AC28" s="907"/>
      <c r="AD28" s="907"/>
      <c r="AE28" s="908"/>
      <c r="AF28" s="909">
        <v>885</v>
      </c>
      <c r="AG28" s="907"/>
      <c r="AH28" s="907"/>
      <c r="AI28" s="907"/>
      <c r="AJ28" s="910"/>
      <c r="AK28" s="911">
        <v>1173</v>
      </c>
      <c r="AL28" s="902"/>
      <c r="AM28" s="902"/>
      <c r="AN28" s="902"/>
      <c r="AO28" s="902"/>
      <c r="AP28" s="902" t="s">
        <v>594</v>
      </c>
      <c r="AQ28" s="902"/>
      <c r="AR28" s="902"/>
      <c r="AS28" s="902"/>
      <c r="AT28" s="902"/>
      <c r="AU28" s="902" t="s">
        <v>594</v>
      </c>
      <c r="AV28" s="902"/>
      <c r="AW28" s="902"/>
      <c r="AX28" s="902"/>
      <c r="AY28" s="902"/>
      <c r="AZ28" s="903" t="s">
        <v>594</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2405</v>
      </c>
      <c r="R29" s="843"/>
      <c r="S29" s="843"/>
      <c r="T29" s="843"/>
      <c r="U29" s="843"/>
      <c r="V29" s="843">
        <v>2391</v>
      </c>
      <c r="W29" s="843"/>
      <c r="X29" s="843"/>
      <c r="Y29" s="843"/>
      <c r="Z29" s="843"/>
      <c r="AA29" s="843">
        <v>13</v>
      </c>
      <c r="AB29" s="843"/>
      <c r="AC29" s="843"/>
      <c r="AD29" s="843"/>
      <c r="AE29" s="844"/>
      <c r="AF29" s="845">
        <v>13</v>
      </c>
      <c r="AG29" s="846"/>
      <c r="AH29" s="846"/>
      <c r="AI29" s="846"/>
      <c r="AJ29" s="847"/>
      <c r="AK29" s="914">
        <v>416</v>
      </c>
      <c r="AL29" s="915"/>
      <c r="AM29" s="915"/>
      <c r="AN29" s="915"/>
      <c r="AO29" s="915"/>
      <c r="AP29" s="915" t="s">
        <v>594</v>
      </c>
      <c r="AQ29" s="915"/>
      <c r="AR29" s="915"/>
      <c r="AS29" s="915"/>
      <c r="AT29" s="915"/>
      <c r="AU29" s="915" t="s">
        <v>594</v>
      </c>
      <c r="AV29" s="915"/>
      <c r="AW29" s="915"/>
      <c r="AX29" s="915"/>
      <c r="AY29" s="915"/>
      <c r="AZ29" s="916" t="s">
        <v>594</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99</v>
      </c>
      <c r="R30" s="843"/>
      <c r="S30" s="843"/>
      <c r="T30" s="843"/>
      <c r="U30" s="843"/>
      <c r="V30" s="843">
        <v>49</v>
      </c>
      <c r="W30" s="843"/>
      <c r="X30" s="843"/>
      <c r="Y30" s="843"/>
      <c r="Z30" s="843"/>
      <c r="AA30" s="843">
        <v>51</v>
      </c>
      <c r="AB30" s="843"/>
      <c r="AC30" s="843"/>
      <c r="AD30" s="843"/>
      <c r="AE30" s="844"/>
      <c r="AF30" s="845">
        <v>51</v>
      </c>
      <c r="AG30" s="846"/>
      <c r="AH30" s="846"/>
      <c r="AI30" s="846"/>
      <c r="AJ30" s="847"/>
      <c r="AK30" s="914" t="s">
        <v>594</v>
      </c>
      <c r="AL30" s="915"/>
      <c r="AM30" s="915"/>
      <c r="AN30" s="915"/>
      <c r="AO30" s="915"/>
      <c r="AP30" s="915">
        <v>108</v>
      </c>
      <c r="AQ30" s="915"/>
      <c r="AR30" s="915"/>
      <c r="AS30" s="915"/>
      <c r="AT30" s="915"/>
      <c r="AU30" s="915" t="s">
        <v>594</v>
      </c>
      <c r="AV30" s="915"/>
      <c r="AW30" s="915"/>
      <c r="AX30" s="915"/>
      <c r="AY30" s="915"/>
      <c r="AZ30" s="916" t="s">
        <v>594</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3395</v>
      </c>
      <c r="R31" s="843"/>
      <c r="S31" s="843"/>
      <c r="T31" s="843"/>
      <c r="U31" s="843"/>
      <c r="V31" s="843">
        <v>2827</v>
      </c>
      <c r="W31" s="843"/>
      <c r="X31" s="843"/>
      <c r="Y31" s="843"/>
      <c r="Z31" s="843"/>
      <c r="AA31" s="843">
        <v>568</v>
      </c>
      <c r="AB31" s="843"/>
      <c r="AC31" s="843"/>
      <c r="AD31" s="843"/>
      <c r="AE31" s="844"/>
      <c r="AF31" s="845">
        <v>2440</v>
      </c>
      <c r="AG31" s="846"/>
      <c r="AH31" s="846"/>
      <c r="AI31" s="846"/>
      <c r="AJ31" s="847"/>
      <c r="AK31" s="914">
        <v>36</v>
      </c>
      <c r="AL31" s="915"/>
      <c r="AM31" s="915"/>
      <c r="AN31" s="915"/>
      <c r="AO31" s="915"/>
      <c r="AP31" s="915">
        <v>2218</v>
      </c>
      <c r="AQ31" s="915"/>
      <c r="AR31" s="915"/>
      <c r="AS31" s="915"/>
      <c r="AT31" s="915"/>
      <c r="AU31" s="915">
        <v>22</v>
      </c>
      <c r="AV31" s="915"/>
      <c r="AW31" s="915"/>
      <c r="AX31" s="915"/>
      <c r="AY31" s="915"/>
      <c r="AZ31" s="916" t="s">
        <v>594</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3998</v>
      </c>
      <c r="R32" s="843"/>
      <c r="S32" s="843"/>
      <c r="T32" s="843"/>
      <c r="U32" s="843"/>
      <c r="V32" s="843">
        <v>3773</v>
      </c>
      <c r="W32" s="843"/>
      <c r="X32" s="843"/>
      <c r="Y32" s="843"/>
      <c r="Z32" s="843"/>
      <c r="AA32" s="843">
        <v>225</v>
      </c>
      <c r="AB32" s="843"/>
      <c r="AC32" s="843"/>
      <c r="AD32" s="843"/>
      <c r="AE32" s="844"/>
      <c r="AF32" s="845">
        <v>357</v>
      </c>
      <c r="AG32" s="846"/>
      <c r="AH32" s="846"/>
      <c r="AI32" s="846"/>
      <c r="AJ32" s="847"/>
      <c r="AK32" s="914">
        <v>823</v>
      </c>
      <c r="AL32" s="915"/>
      <c r="AM32" s="915"/>
      <c r="AN32" s="915"/>
      <c r="AO32" s="915"/>
      <c r="AP32" s="915">
        <v>22200</v>
      </c>
      <c r="AQ32" s="915"/>
      <c r="AR32" s="915"/>
      <c r="AS32" s="915"/>
      <c r="AT32" s="915"/>
      <c r="AU32" s="915">
        <v>9613</v>
      </c>
      <c r="AV32" s="915"/>
      <c r="AW32" s="915"/>
      <c r="AX32" s="915"/>
      <c r="AY32" s="915"/>
      <c r="AZ32" s="916" t="s">
        <v>594</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409</v>
      </c>
      <c r="C33" s="840"/>
      <c r="D33" s="840"/>
      <c r="E33" s="840"/>
      <c r="F33" s="840"/>
      <c r="G33" s="840"/>
      <c r="H33" s="840"/>
      <c r="I33" s="840"/>
      <c r="J33" s="840"/>
      <c r="K33" s="840"/>
      <c r="L33" s="840"/>
      <c r="M33" s="840"/>
      <c r="N33" s="840"/>
      <c r="O33" s="840"/>
      <c r="P33" s="841"/>
      <c r="Q33" s="842">
        <v>15241</v>
      </c>
      <c r="R33" s="843"/>
      <c r="S33" s="843"/>
      <c r="T33" s="843"/>
      <c r="U33" s="843"/>
      <c r="V33" s="843">
        <v>15719</v>
      </c>
      <c r="W33" s="843"/>
      <c r="X33" s="843"/>
      <c r="Y33" s="843"/>
      <c r="Z33" s="843"/>
      <c r="AA33" s="843">
        <v>-478</v>
      </c>
      <c r="AB33" s="843"/>
      <c r="AC33" s="843"/>
      <c r="AD33" s="843"/>
      <c r="AE33" s="844"/>
      <c r="AF33" s="845">
        <v>3797</v>
      </c>
      <c r="AG33" s="846"/>
      <c r="AH33" s="846"/>
      <c r="AI33" s="846"/>
      <c r="AJ33" s="847"/>
      <c r="AK33" s="914">
        <v>1368</v>
      </c>
      <c r="AL33" s="915"/>
      <c r="AM33" s="915"/>
      <c r="AN33" s="915"/>
      <c r="AO33" s="915"/>
      <c r="AP33" s="915">
        <v>13014</v>
      </c>
      <c r="AQ33" s="915"/>
      <c r="AR33" s="915"/>
      <c r="AS33" s="915"/>
      <c r="AT33" s="915"/>
      <c r="AU33" s="915">
        <v>6871</v>
      </c>
      <c r="AV33" s="915"/>
      <c r="AW33" s="915"/>
      <c r="AX33" s="915"/>
      <c r="AY33" s="915"/>
      <c r="AZ33" s="916" t="s">
        <v>594</v>
      </c>
      <c r="BA33" s="916"/>
      <c r="BB33" s="916"/>
      <c r="BC33" s="916"/>
      <c r="BD33" s="916"/>
      <c r="BE33" s="912" t="s">
        <v>408</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410</v>
      </c>
      <c r="C34" s="840"/>
      <c r="D34" s="840"/>
      <c r="E34" s="840"/>
      <c r="F34" s="840"/>
      <c r="G34" s="840"/>
      <c r="H34" s="840"/>
      <c r="I34" s="840"/>
      <c r="J34" s="840"/>
      <c r="K34" s="840"/>
      <c r="L34" s="840"/>
      <c r="M34" s="840"/>
      <c r="N34" s="840"/>
      <c r="O34" s="840"/>
      <c r="P34" s="841"/>
      <c r="Q34" s="842">
        <v>401</v>
      </c>
      <c r="R34" s="843"/>
      <c r="S34" s="843"/>
      <c r="T34" s="843"/>
      <c r="U34" s="843"/>
      <c r="V34" s="843">
        <v>174</v>
      </c>
      <c r="W34" s="843"/>
      <c r="X34" s="843"/>
      <c r="Y34" s="843"/>
      <c r="Z34" s="843"/>
      <c r="AA34" s="843">
        <v>227</v>
      </c>
      <c r="AB34" s="843"/>
      <c r="AC34" s="843"/>
      <c r="AD34" s="843"/>
      <c r="AE34" s="844"/>
      <c r="AF34" s="845">
        <v>292</v>
      </c>
      <c r="AG34" s="846"/>
      <c r="AH34" s="846"/>
      <c r="AI34" s="846"/>
      <c r="AJ34" s="847"/>
      <c r="AK34" s="914" t="s">
        <v>594</v>
      </c>
      <c r="AL34" s="915"/>
      <c r="AM34" s="915"/>
      <c r="AN34" s="915"/>
      <c r="AO34" s="915"/>
      <c r="AP34" s="915" t="s">
        <v>594</v>
      </c>
      <c r="AQ34" s="915"/>
      <c r="AR34" s="915"/>
      <c r="AS34" s="915"/>
      <c r="AT34" s="915"/>
      <c r="AU34" s="915" t="s">
        <v>594</v>
      </c>
      <c r="AV34" s="915"/>
      <c r="AW34" s="915"/>
      <c r="AX34" s="915"/>
      <c r="AY34" s="915"/>
      <c r="AZ34" s="916" t="s">
        <v>594</v>
      </c>
      <c r="BA34" s="916"/>
      <c r="BB34" s="916"/>
      <c r="BC34" s="916"/>
      <c r="BD34" s="916"/>
      <c r="BE34" s="912" t="s">
        <v>411</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412</v>
      </c>
      <c r="C35" s="840"/>
      <c r="D35" s="840"/>
      <c r="E35" s="840"/>
      <c r="F35" s="840"/>
      <c r="G35" s="840"/>
      <c r="H35" s="840"/>
      <c r="I35" s="840"/>
      <c r="J35" s="840"/>
      <c r="K35" s="840"/>
      <c r="L35" s="840"/>
      <c r="M35" s="840"/>
      <c r="N35" s="840"/>
      <c r="O35" s="840"/>
      <c r="P35" s="841"/>
      <c r="Q35" s="842">
        <v>508</v>
      </c>
      <c r="R35" s="843"/>
      <c r="S35" s="843"/>
      <c r="T35" s="843"/>
      <c r="U35" s="843"/>
      <c r="V35" s="843">
        <v>317</v>
      </c>
      <c r="W35" s="843"/>
      <c r="X35" s="843"/>
      <c r="Y35" s="843"/>
      <c r="Z35" s="843"/>
      <c r="AA35" s="843">
        <v>192</v>
      </c>
      <c r="AB35" s="843"/>
      <c r="AC35" s="843"/>
      <c r="AD35" s="843"/>
      <c r="AE35" s="844"/>
      <c r="AF35" s="845">
        <v>144</v>
      </c>
      <c r="AG35" s="846"/>
      <c r="AH35" s="846"/>
      <c r="AI35" s="846"/>
      <c r="AJ35" s="847"/>
      <c r="AK35" s="914">
        <v>407</v>
      </c>
      <c r="AL35" s="915"/>
      <c r="AM35" s="915"/>
      <c r="AN35" s="915"/>
      <c r="AO35" s="915"/>
      <c r="AP35" s="915" t="s">
        <v>594</v>
      </c>
      <c r="AQ35" s="915"/>
      <c r="AR35" s="915"/>
      <c r="AS35" s="915"/>
      <c r="AT35" s="915"/>
      <c r="AU35" s="915" t="s">
        <v>594</v>
      </c>
      <c r="AV35" s="915"/>
      <c r="AW35" s="915"/>
      <c r="AX35" s="915"/>
      <c r="AY35" s="915"/>
      <c r="AZ35" s="916" t="s">
        <v>594</v>
      </c>
      <c r="BA35" s="916"/>
      <c r="BB35" s="916"/>
      <c r="BC35" s="916"/>
      <c r="BD35" s="916"/>
      <c r="BE35" s="912" t="s">
        <v>413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414</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415</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7980</v>
      </c>
      <c r="AG63" s="926"/>
      <c r="AH63" s="926"/>
      <c r="AI63" s="926"/>
      <c r="AJ63" s="927"/>
      <c r="AK63" s="928"/>
      <c r="AL63" s="923"/>
      <c r="AM63" s="923"/>
      <c r="AN63" s="923"/>
      <c r="AO63" s="923"/>
      <c r="AP63" s="926">
        <v>37540</v>
      </c>
      <c r="AQ63" s="926"/>
      <c r="AR63" s="926"/>
      <c r="AS63" s="926"/>
      <c r="AT63" s="926"/>
      <c r="AU63" s="926">
        <v>16506</v>
      </c>
      <c r="AV63" s="926"/>
      <c r="AW63" s="926"/>
      <c r="AX63" s="926"/>
      <c r="AY63" s="926"/>
      <c r="AZ63" s="930"/>
      <c r="BA63" s="930"/>
      <c r="BB63" s="930"/>
      <c r="BC63" s="930"/>
      <c r="BD63" s="930"/>
      <c r="BE63" s="931"/>
      <c r="BF63" s="931"/>
      <c r="BG63" s="931"/>
      <c r="BH63" s="931"/>
      <c r="BI63" s="932"/>
      <c r="BJ63" s="933" t="s">
        <v>127</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416</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417</v>
      </c>
      <c r="B66" s="825"/>
      <c r="C66" s="825"/>
      <c r="D66" s="825"/>
      <c r="E66" s="825"/>
      <c r="F66" s="825"/>
      <c r="G66" s="825"/>
      <c r="H66" s="825"/>
      <c r="I66" s="825"/>
      <c r="J66" s="825"/>
      <c r="K66" s="825"/>
      <c r="L66" s="825"/>
      <c r="M66" s="825"/>
      <c r="N66" s="825"/>
      <c r="O66" s="825"/>
      <c r="P66" s="826"/>
      <c r="Q66" s="801" t="s">
        <v>418</v>
      </c>
      <c r="R66" s="802"/>
      <c r="S66" s="802"/>
      <c r="T66" s="802"/>
      <c r="U66" s="803"/>
      <c r="V66" s="801" t="s">
        <v>419</v>
      </c>
      <c r="W66" s="802"/>
      <c r="X66" s="802"/>
      <c r="Y66" s="802"/>
      <c r="Z66" s="803"/>
      <c r="AA66" s="801" t="s">
        <v>420</v>
      </c>
      <c r="AB66" s="802"/>
      <c r="AC66" s="802"/>
      <c r="AD66" s="802"/>
      <c r="AE66" s="803"/>
      <c r="AF66" s="936" t="s">
        <v>421</v>
      </c>
      <c r="AG66" s="897"/>
      <c r="AH66" s="897"/>
      <c r="AI66" s="897"/>
      <c r="AJ66" s="937"/>
      <c r="AK66" s="801" t="s">
        <v>422</v>
      </c>
      <c r="AL66" s="825"/>
      <c r="AM66" s="825"/>
      <c r="AN66" s="825"/>
      <c r="AO66" s="826"/>
      <c r="AP66" s="801" t="s">
        <v>423</v>
      </c>
      <c r="AQ66" s="802"/>
      <c r="AR66" s="802"/>
      <c r="AS66" s="802"/>
      <c r="AT66" s="803"/>
      <c r="AU66" s="801" t="s">
        <v>424</v>
      </c>
      <c r="AV66" s="802"/>
      <c r="AW66" s="802"/>
      <c r="AX66" s="802"/>
      <c r="AY66" s="803"/>
      <c r="AZ66" s="801" t="s">
        <v>376</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587</v>
      </c>
      <c r="C68" s="954"/>
      <c r="D68" s="954"/>
      <c r="E68" s="954"/>
      <c r="F68" s="954"/>
      <c r="G68" s="954"/>
      <c r="H68" s="954"/>
      <c r="I68" s="954"/>
      <c r="J68" s="954"/>
      <c r="K68" s="954"/>
      <c r="L68" s="954"/>
      <c r="M68" s="954"/>
      <c r="N68" s="954"/>
      <c r="O68" s="954"/>
      <c r="P68" s="955"/>
      <c r="Q68" s="956">
        <v>1637</v>
      </c>
      <c r="R68" s="950"/>
      <c r="S68" s="950"/>
      <c r="T68" s="950"/>
      <c r="U68" s="950"/>
      <c r="V68" s="950">
        <v>1542</v>
      </c>
      <c r="W68" s="950"/>
      <c r="X68" s="950"/>
      <c r="Y68" s="950"/>
      <c r="Z68" s="950"/>
      <c r="AA68" s="950">
        <v>95</v>
      </c>
      <c r="AB68" s="950"/>
      <c r="AC68" s="950"/>
      <c r="AD68" s="950"/>
      <c r="AE68" s="950"/>
      <c r="AF68" s="950">
        <v>95</v>
      </c>
      <c r="AG68" s="950"/>
      <c r="AH68" s="950"/>
      <c r="AI68" s="950"/>
      <c r="AJ68" s="950"/>
      <c r="AK68" s="950" t="s">
        <v>594</v>
      </c>
      <c r="AL68" s="950"/>
      <c r="AM68" s="950"/>
      <c r="AN68" s="950"/>
      <c r="AO68" s="950"/>
      <c r="AP68" s="950" t="s">
        <v>594</v>
      </c>
      <c r="AQ68" s="950"/>
      <c r="AR68" s="950"/>
      <c r="AS68" s="950"/>
      <c r="AT68" s="950"/>
      <c r="AU68" s="950" t="s">
        <v>594</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588</v>
      </c>
      <c r="C69" s="958"/>
      <c r="D69" s="958"/>
      <c r="E69" s="958"/>
      <c r="F69" s="958"/>
      <c r="G69" s="958"/>
      <c r="H69" s="958"/>
      <c r="I69" s="958"/>
      <c r="J69" s="958"/>
      <c r="K69" s="958"/>
      <c r="L69" s="958"/>
      <c r="M69" s="958"/>
      <c r="N69" s="958"/>
      <c r="O69" s="958"/>
      <c r="P69" s="959"/>
      <c r="Q69" s="960">
        <v>878811</v>
      </c>
      <c r="R69" s="915"/>
      <c r="S69" s="915"/>
      <c r="T69" s="915"/>
      <c r="U69" s="915"/>
      <c r="V69" s="915">
        <v>858109</v>
      </c>
      <c r="W69" s="915"/>
      <c r="X69" s="915"/>
      <c r="Y69" s="915"/>
      <c r="Z69" s="915"/>
      <c r="AA69" s="915">
        <v>20702</v>
      </c>
      <c r="AB69" s="915"/>
      <c r="AC69" s="915"/>
      <c r="AD69" s="915"/>
      <c r="AE69" s="915"/>
      <c r="AF69" s="915">
        <v>20702</v>
      </c>
      <c r="AG69" s="915"/>
      <c r="AH69" s="915"/>
      <c r="AI69" s="915"/>
      <c r="AJ69" s="915"/>
      <c r="AK69" s="915">
        <v>1</v>
      </c>
      <c r="AL69" s="915"/>
      <c r="AM69" s="915"/>
      <c r="AN69" s="915"/>
      <c r="AO69" s="915"/>
      <c r="AP69" s="915" t="s">
        <v>594</v>
      </c>
      <c r="AQ69" s="915"/>
      <c r="AR69" s="915"/>
      <c r="AS69" s="915"/>
      <c r="AT69" s="915"/>
      <c r="AU69" s="915" t="s">
        <v>594</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589</v>
      </c>
      <c r="C70" s="958"/>
      <c r="D70" s="958"/>
      <c r="E70" s="958"/>
      <c r="F70" s="958"/>
      <c r="G70" s="958"/>
      <c r="H70" s="958"/>
      <c r="I70" s="958"/>
      <c r="J70" s="958"/>
      <c r="K70" s="958"/>
      <c r="L70" s="958"/>
      <c r="M70" s="958"/>
      <c r="N70" s="958"/>
      <c r="O70" s="958"/>
      <c r="P70" s="959"/>
      <c r="Q70" s="960">
        <v>8405</v>
      </c>
      <c r="R70" s="915"/>
      <c r="S70" s="915"/>
      <c r="T70" s="915"/>
      <c r="U70" s="915"/>
      <c r="V70" s="915">
        <v>8249</v>
      </c>
      <c r="W70" s="915"/>
      <c r="X70" s="915"/>
      <c r="Y70" s="915"/>
      <c r="Z70" s="915"/>
      <c r="AA70" s="915">
        <v>156</v>
      </c>
      <c r="AB70" s="915"/>
      <c r="AC70" s="915"/>
      <c r="AD70" s="915"/>
      <c r="AE70" s="915"/>
      <c r="AF70" s="915">
        <v>156</v>
      </c>
      <c r="AG70" s="915"/>
      <c r="AH70" s="915"/>
      <c r="AI70" s="915"/>
      <c r="AJ70" s="915"/>
      <c r="AK70" s="915" t="s">
        <v>594</v>
      </c>
      <c r="AL70" s="915"/>
      <c r="AM70" s="915"/>
      <c r="AN70" s="915"/>
      <c r="AO70" s="915"/>
      <c r="AP70" s="915" t="s">
        <v>594</v>
      </c>
      <c r="AQ70" s="915"/>
      <c r="AR70" s="915"/>
      <c r="AS70" s="915"/>
      <c r="AT70" s="915"/>
      <c r="AU70" s="915" t="s">
        <v>594</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590</v>
      </c>
      <c r="C71" s="958"/>
      <c r="D71" s="958"/>
      <c r="E71" s="958"/>
      <c r="F71" s="958"/>
      <c r="G71" s="958"/>
      <c r="H71" s="958"/>
      <c r="I71" s="958"/>
      <c r="J71" s="958"/>
      <c r="K71" s="958"/>
      <c r="L71" s="958"/>
      <c r="M71" s="958"/>
      <c r="N71" s="958"/>
      <c r="O71" s="958"/>
      <c r="P71" s="959"/>
      <c r="Q71" s="960">
        <v>54896</v>
      </c>
      <c r="R71" s="915"/>
      <c r="S71" s="915"/>
      <c r="T71" s="915"/>
      <c r="U71" s="915"/>
      <c r="V71" s="915">
        <v>53791</v>
      </c>
      <c r="W71" s="915"/>
      <c r="X71" s="915"/>
      <c r="Y71" s="915"/>
      <c r="Z71" s="915"/>
      <c r="AA71" s="915">
        <v>1105</v>
      </c>
      <c r="AB71" s="915"/>
      <c r="AC71" s="915"/>
      <c r="AD71" s="915"/>
      <c r="AE71" s="915"/>
      <c r="AF71" s="915">
        <v>1105</v>
      </c>
      <c r="AG71" s="915"/>
      <c r="AH71" s="915"/>
      <c r="AI71" s="915"/>
      <c r="AJ71" s="915"/>
      <c r="AK71" s="915" t="s">
        <v>594</v>
      </c>
      <c r="AL71" s="915"/>
      <c r="AM71" s="915"/>
      <c r="AN71" s="915"/>
      <c r="AO71" s="915"/>
      <c r="AP71" s="915" t="s">
        <v>594</v>
      </c>
      <c r="AQ71" s="915"/>
      <c r="AR71" s="915"/>
      <c r="AS71" s="915"/>
      <c r="AT71" s="915"/>
      <c r="AU71" s="915" t="s">
        <v>594</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c r="C72" s="958"/>
      <c r="D72" s="958"/>
      <c r="E72" s="958"/>
      <c r="F72" s="958"/>
      <c r="G72" s="958"/>
      <c r="H72" s="958"/>
      <c r="I72" s="958"/>
      <c r="J72" s="958"/>
      <c r="K72" s="958"/>
      <c r="L72" s="958"/>
      <c r="M72" s="958"/>
      <c r="N72" s="958"/>
      <c r="O72" s="958"/>
      <c r="P72" s="959"/>
      <c r="Q72" s="960"/>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c r="AR72" s="915"/>
      <c r="AS72" s="915"/>
      <c r="AT72" s="915"/>
      <c r="AU72" s="915"/>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425</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22058</v>
      </c>
      <c r="AG88" s="926"/>
      <c r="AH88" s="926"/>
      <c r="AI88" s="926"/>
      <c r="AJ88" s="926"/>
      <c r="AK88" s="923"/>
      <c r="AL88" s="923"/>
      <c r="AM88" s="923"/>
      <c r="AN88" s="923"/>
      <c r="AO88" s="923"/>
      <c r="AP88" s="926" t="s">
        <v>597</v>
      </c>
      <c r="AQ88" s="926"/>
      <c r="AR88" s="926"/>
      <c r="AS88" s="926"/>
      <c r="AT88" s="926"/>
      <c r="AU88" s="926" t="s">
        <v>597</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426</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278</v>
      </c>
      <c r="CS102" s="934"/>
      <c r="CT102" s="934"/>
      <c r="CU102" s="934"/>
      <c r="CV102" s="977"/>
      <c r="CW102" s="976">
        <v>40</v>
      </c>
      <c r="CX102" s="934"/>
      <c r="CY102" s="934"/>
      <c r="CZ102" s="934"/>
      <c r="DA102" s="977"/>
      <c r="DB102" s="976">
        <v>70</v>
      </c>
      <c r="DC102" s="934"/>
      <c r="DD102" s="934"/>
      <c r="DE102" s="934"/>
      <c r="DF102" s="977"/>
      <c r="DG102" s="976">
        <v>3701</v>
      </c>
      <c r="DH102" s="934"/>
      <c r="DI102" s="934"/>
      <c r="DJ102" s="934"/>
      <c r="DK102" s="977"/>
      <c r="DL102" s="976" t="s">
        <v>597</v>
      </c>
      <c r="DM102" s="934"/>
      <c r="DN102" s="934"/>
      <c r="DO102" s="934"/>
      <c r="DP102" s="977"/>
      <c r="DQ102" s="976">
        <v>3158</v>
      </c>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427</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428</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431</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432</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433</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434</v>
      </c>
      <c r="AB109" s="979"/>
      <c r="AC109" s="979"/>
      <c r="AD109" s="979"/>
      <c r="AE109" s="980"/>
      <c r="AF109" s="978" t="s">
        <v>306</v>
      </c>
      <c r="AG109" s="979"/>
      <c r="AH109" s="979"/>
      <c r="AI109" s="979"/>
      <c r="AJ109" s="980"/>
      <c r="AK109" s="978" t="s">
        <v>305</v>
      </c>
      <c r="AL109" s="979"/>
      <c r="AM109" s="979"/>
      <c r="AN109" s="979"/>
      <c r="AO109" s="980"/>
      <c r="AP109" s="978" t="s">
        <v>435</v>
      </c>
      <c r="AQ109" s="979"/>
      <c r="AR109" s="979"/>
      <c r="AS109" s="979"/>
      <c r="AT109" s="981"/>
      <c r="AU109" s="998" t="s">
        <v>433</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434</v>
      </c>
      <c r="BR109" s="979"/>
      <c r="BS109" s="979"/>
      <c r="BT109" s="979"/>
      <c r="BU109" s="980"/>
      <c r="BV109" s="978" t="s">
        <v>306</v>
      </c>
      <c r="BW109" s="979"/>
      <c r="BX109" s="979"/>
      <c r="BY109" s="979"/>
      <c r="BZ109" s="980"/>
      <c r="CA109" s="978" t="s">
        <v>305</v>
      </c>
      <c r="CB109" s="979"/>
      <c r="CC109" s="979"/>
      <c r="CD109" s="979"/>
      <c r="CE109" s="980"/>
      <c r="CF109" s="999" t="s">
        <v>435</v>
      </c>
      <c r="CG109" s="999"/>
      <c r="CH109" s="999"/>
      <c r="CI109" s="999"/>
      <c r="CJ109" s="999"/>
      <c r="CK109" s="978" t="s">
        <v>436</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434</v>
      </c>
      <c r="DH109" s="979"/>
      <c r="DI109" s="979"/>
      <c r="DJ109" s="979"/>
      <c r="DK109" s="980"/>
      <c r="DL109" s="978" t="s">
        <v>306</v>
      </c>
      <c r="DM109" s="979"/>
      <c r="DN109" s="979"/>
      <c r="DO109" s="979"/>
      <c r="DP109" s="980"/>
      <c r="DQ109" s="978" t="s">
        <v>305</v>
      </c>
      <c r="DR109" s="979"/>
      <c r="DS109" s="979"/>
      <c r="DT109" s="979"/>
      <c r="DU109" s="980"/>
      <c r="DV109" s="978" t="s">
        <v>435</v>
      </c>
      <c r="DW109" s="979"/>
      <c r="DX109" s="979"/>
      <c r="DY109" s="979"/>
      <c r="DZ109" s="981"/>
    </row>
    <row r="110" spans="1:131" s="247" customFormat="1" ht="26.25" customHeight="1" x14ac:dyDescent="0.15">
      <c r="A110" s="982" t="s">
        <v>437</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5113856</v>
      </c>
      <c r="AB110" s="986"/>
      <c r="AC110" s="986"/>
      <c r="AD110" s="986"/>
      <c r="AE110" s="987"/>
      <c r="AF110" s="988">
        <v>5117746</v>
      </c>
      <c r="AG110" s="986"/>
      <c r="AH110" s="986"/>
      <c r="AI110" s="986"/>
      <c r="AJ110" s="987"/>
      <c r="AK110" s="988">
        <v>5045858</v>
      </c>
      <c r="AL110" s="986"/>
      <c r="AM110" s="986"/>
      <c r="AN110" s="986"/>
      <c r="AO110" s="987"/>
      <c r="AP110" s="989">
        <v>15.1</v>
      </c>
      <c r="AQ110" s="990"/>
      <c r="AR110" s="990"/>
      <c r="AS110" s="990"/>
      <c r="AT110" s="991"/>
      <c r="AU110" s="992" t="s">
        <v>73</v>
      </c>
      <c r="AV110" s="993"/>
      <c r="AW110" s="993"/>
      <c r="AX110" s="993"/>
      <c r="AY110" s="993"/>
      <c r="AZ110" s="1034" t="s">
        <v>438</v>
      </c>
      <c r="BA110" s="983"/>
      <c r="BB110" s="983"/>
      <c r="BC110" s="983"/>
      <c r="BD110" s="983"/>
      <c r="BE110" s="983"/>
      <c r="BF110" s="983"/>
      <c r="BG110" s="983"/>
      <c r="BH110" s="983"/>
      <c r="BI110" s="983"/>
      <c r="BJ110" s="983"/>
      <c r="BK110" s="983"/>
      <c r="BL110" s="983"/>
      <c r="BM110" s="983"/>
      <c r="BN110" s="983"/>
      <c r="BO110" s="983"/>
      <c r="BP110" s="984"/>
      <c r="BQ110" s="1020">
        <v>44992406</v>
      </c>
      <c r="BR110" s="1021"/>
      <c r="BS110" s="1021"/>
      <c r="BT110" s="1021"/>
      <c r="BU110" s="1021"/>
      <c r="BV110" s="1021">
        <v>42979257</v>
      </c>
      <c r="BW110" s="1021"/>
      <c r="BX110" s="1021"/>
      <c r="BY110" s="1021"/>
      <c r="BZ110" s="1021"/>
      <c r="CA110" s="1021">
        <v>41249079</v>
      </c>
      <c r="CB110" s="1021"/>
      <c r="CC110" s="1021"/>
      <c r="CD110" s="1021"/>
      <c r="CE110" s="1021"/>
      <c r="CF110" s="1035">
        <v>123.1</v>
      </c>
      <c r="CG110" s="1036"/>
      <c r="CH110" s="1036"/>
      <c r="CI110" s="1036"/>
      <c r="CJ110" s="1036"/>
      <c r="CK110" s="1037" t="s">
        <v>439</v>
      </c>
      <c r="CL110" s="1038"/>
      <c r="CM110" s="1017" t="s">
        <v>440</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v>811940</v>
      </c>
      <c r="DH110" s="1021"/>
      <c r="DI110" s="1021"/>
      <c r="DJ110" s="1021"/>
      <c r="DK110" s="1021"/>
      <c r="DL110" s="1021">
        <v>710447</v>
      </c>
      <c r="DM110" s="1021"/>
      <c r="DN110" s="1021"/>
      <c r="DO110" s="1021"/>
      <c r="DP110" s="1021"/>
      <c r="DQ110" s="1021">
        <v>608955</v>
      </c>
      <c r="DR110" s="1021"/>
      <c r="DS110" s="1021"/>
      <c r="DT110" s="1021"/>
      <c r="DU110" s="1021"/>
      <c r="DV110" s="1022">
        <v>1.8</v>
      </c>
      <c r="DW110" s="1022"/>
      <c r="DX110" s="1022"/>
      <c r="DY110" s="1022"/>
      <c r="DZ110" s="1023"/>
    </row>
    <row r="111" spans="1:131" s="247" customFormat="1" ht="26.25" customHeight="1" x14ac:dyDescent="0.15">
      <c r="A111" s="1024" t="s">
        <v>441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442</v>
      </c>
      <c r="AB111" s="1028"/>
      <c r="AC111" s="1028"/>
      <c r="AD111" s="1028"/>
      <c r="AE111" s="1029"/>
      <c r="AF111" s="1030" t="s">
        <v>442</v>
      </c>
      <c r="AG111" s="1028"/>
      <c r="AH111" s="1028"/>
      <c r="AI111" s="1028"/>
      <c r="AJ111" s="1029"/>
      <c r="AK111" s="1030" t="s">
        <v>442</v>
      </c>
      <c r="AL111" s="1028"/>
      <c r="AM111" s="1028"/>
      <c r="AN111" s="1028"/>
      <c r="AO111" s="1029"/>
      <c r="AP111" s="1031" t="s">
        <v>391</v>
      </c>
      <c r="AQ111" s="1032"/>
      <c r="AR111" s="1032"/>
      <c r="AS111" s="1032"/>
      <c r="AT111" s="1033"/>
      <c r="AU111" s="994"/>
      <c r="AV111" s="995"/>
      <c r="AW111" s="995"/>
      <c r="AX111" s="995"/>
      <c r="AY111" s="995"/>
      <c r="AZ111" s="1043" t="s">
        <v>443</v>
      </c>
      <c r="BA111" s="1044"/>
      <c r="BB111" s="1044"/>
      <c r="BC111" s="1044"/>
      <c r="BD111" s="1044"/>
      <c r="BE111" s="1044"/>
      <c r="BF111" s="1044"/>
      <c r="BG111" s="1044"/>
      <c r="BH111" s="1044"/>
      <c r="BI111" s="1044"/>
      <c r="BJ111" s="1044"/>
      <c r="BK111" s="1044"/>
      <c r="BL111" s="1044"/>
      <c r="BM111" s="1044"/>
      <c r="BN111" s="1044"/>
      <c r="BO111" s="1044"/>
      <c r="BP111" s="1045"/>
      <c r="BQ111" s="1013">
        <v>1567293</v>
      </c>
      <c r="BR111" s="1014"/>
      <c r="BS111" s="1014"/>
      <c r="BT111" s="1014"/>
      <c r="BU111" s="1014"/>
      <c r="BV111" s="1014">
        <v>1397191</v>
      </c>
      <c r="BW111" s="1014"/>
      <c r="BX111" s="1014"/>
      <c r="BY111" s="1014"/>
      <c r="BZ111" s="1014"/>
      <c r="CA111" s="1014">
        <v>1241103</v>
      </c>
      <c r="CB111" s="1014"/>
      <c r="CC111" s="1014"/>
      <c r="CD111" s="1014"/>
      <c r="CE111" s="1014"/>
      <c r="CF111" s="1008">
        <v>3.7</v>
      </c>
      <c r="CG111" s="1009"/>
      <c r="CH111" s="1009"/>
      <c r="CI111" s="1009"/>
      <c r="CJ111" s="1009"/>
      <c r="CK111" s="1039"/>
      <c r="CL111" s="1040"/>
      <c r="CM111" s="1010" t="s">
        <v>444</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442</v>
      </c>
      <c r="DH111" s="1014"/>
      <c r="DI111" s="1014"/>
      <c r="DJ111" s="1014"/>
      <c r="DK111" s="1014"/>
      <c r="DL111" s="1014" t="s">
        <v>391</v>
      </c>
      <c r="DM111" s="1014"/>
      <c r="DN111" s="1014"/>
      <c r="DO111" s="1014"/>
      <c r="DP111" s="1014"/>
      <c r="DQ111" s="1014" t="s">
        <v>442</v>
      </c>
      <c r="DR111" s="1014"/>
      <c r="DS111" s="1014"/>
      <c r="DT111" s="1014"/>
      <c r="DU111" s="1014"/>
      <c r="DV111" s="1015" t="s">
        <v>442</v>
      </c>
      <c r="DW111" s="1015"/>
      <c r="DX111" s="1015"/>
      <c r="DY111" s="1015"/>
      <c r="DZ111" s="1016"/>
    </row>
    <row r="112" spans="1:131" s="247" customFormat="1" ht="26.25" customHeight="1" x14ac:dyDescent="0.15">
      <c r="A112" s="1046" t="s">
        <v>445</v>
      </c>
      <c r="B112" s="1047"/>
      <c r="C112" s="1044" t="s">
        <v>446</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391</v>
      </c>
      <c r="AB112" s="1053"/>
      <c r="AC112" s="1053"/>
      <c r="AD112" s="1053"/>
      <c r="AE112" s="1054"/>
      <c r="AF112" s="1055" t="s">
        <v>391</v>
      </c>
      <c r="AG112" s="1053"/>
      <c r="AH112" s="1053"/>
      <c r="AI112" s="1053"/>
      <c r="AJ112" s="1054"/>
      <c r="AK112" s="1055" t="s">
        <v>391</v>
      </c>
      <c r="AL112" s="1053"/>
      <c r="AM112" s="1053"/>
      <c r="AN112" s="1053"/>
      <c r="AO112" s="1054"/>
      <c r="AP112" s="1056" t="s">
        <v>391</v>
      </c>
      <c r="AQ112" s="1057"/>
      <c r="AR112" s="1057"/>
      <c r="AS112" s="1057"/>
      <c r="AT112" s="1058"/>
      <c r="AU112" s="994"/>
      <c r="AV112" s="995"/>
      <c r="AW112" s="995"/>
      <c r="AX112" s="995"/>
      <c r="AY112" s="995"/>
      <c r="AZ112" s="1043" t="s">
        <v>447</v>
      </c>
      <c r="BA112" s="1044"/>
      <c r="BB112" s="1044"/>
      <c r="BC112" s="1044"/>
      <c r="BD112" s="1044"/>
      <c r="BE112" s="1044"/>
      <c r="BF112" s="1044"/>
      <c r="BG112" s="1044"/>
      <c r="BH112" s="1044"/>
      <c r="BI112" s="1044"/>
      <c r="BJ112" s="1044"/>
      <c r="BK112" s="1044"/>
      <c r="BL112" s="1044"/>
      <c r="BM112" s="1044"/>
      <c r="BN112" s="1044"/>
      <c r="BO112" s="1044"/>
      <c r="BP112" s="1045"/>
      <c r="BQ112" s="1013">
        <v>18867136</v>
      </c>
      <c r="BR112" s="1014"/>
      <c r="BS112" s="1014"/>
      <c r="BT112" s="1014"/>
      <c r="BU112" s="1014"/>
      <c r="BV112" s="1014">
        <v>18176587</v>
      </c>
      <c r="BW112" s="1014"/>
      <c r="BX112" s="1014"/>
      <c r="BY112" s="1014"/>
      <c r="BZ112" s="1014"/>
      <c r="CA112" s="1014">
        <v>16506283</v>
      </c>
      <c r="CB112" s="1014"/>
      <c r="CC112" s="1014"/>
      <c r="CD112" s="1014"/>
      <c r="CE112" s="1014"/>
      <c r="CF112" s="1008">
        <v>49.3</v>
      </c>
      <c r="CG112" s="1009"/>
      <c r="CH112" s="1009"/>
      <c r="CI112" s="1009"/>
      <c r="CJ112" s="1009"/>
      <c r="CK112" s="1039"/>
      <c r="CL112" s="1040"/>
      <c r="CM112" s="1010" t="s">
        <v>448</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391</v>
      </c>
      <c r="DH112" s="1014"/>
      <c r="DI112" s="1014"/>
      <c r="DJ112" s="1014"/>
      <c r="DK112" s="1014"/>
      <c r="DL112" s="1014" t="s">
        <v>391</v>
      </c>
      <c r="DM112" s="1014"/>
      <c r="DN112" s="1014"/>
      <c r="DO112" s="1014"/>
      <c r="DP112" s="1014"/>
      <c r="DQ112" s="1014" t="s">
        <v>391</v>
      </c>
      <c r="DR112" s="1014"/>
      <c r="DS112" s="1014"/>
      <c r="DT112" s="1014"/>
      <c r="DU112" s="1014"/>
      <c r="DV112" s="1015" t="s">
        <v>391</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1362277</v>
      </c>
      <c r="AB113" s="1028"/>
      <c r="AC113" s="1028"/>
      <c r="AD113" s="1028"/>
      <c r="AE113" s="1029"/>
      <c r="AF113" s="1030">
        <v>1098584</v>
      </c>
      <c r="AG113" s="1028"/>
      <c r="AH113" s="1028"/>
      <c r="AI113" s="1028"/>
      <c r="AJ113" s="1029"/>
      <c r="AK113" s="1030">
        <v>996319</v>
      </c>
      <c r="AL113" s="1028"/>
      <c r="AM113" s="1028"/>
      <c r="AN113" s="1028"/>
      <c r="AO113" s="1029"/>
      <c r="AP113" s="1031">
        <v>3</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t="s">
        <v>391</v>
      </c>
      <c r="BR113" s="1014"/>
      <c r="BS113" s="1014"/>
      <c r="BT113" s="1014"/>
      <c r="BU113" s="1014"/>
      <c r="BV113" s="1014" t="s">
        <v>391</v>
      </c>
      <c r="BW113" s="1014"/>
      <c r="BX113" s="1014"/>
      <c r="BY113" s="1014"/>
      <c r="BZ113" s="1014"/>
      <c r="CA113" s="1014" t="s">
        <v>442</v>
      </c>
      <c r="CB113" s="1014"/>
      <c r="CC113" s="1014"/>
      <c r="CD113" s="1014"/>
      <c r="CE113" s="1014"/>
      <c r="CF113" s="1008" t="s">
        <v>391</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v>640666</v>
      </c>
      <c r="DH113" s="1053"/>
      <c r="DI113" s="1053"/>
      <c r="DJ113" s="1053"/>
      <c r="DK113" s="1054"/>
      <c r="DL113" s="1055">
        <v>595079</v>
      </c>
      <c r="DM113" s="1053"/>
      <c r="DN113" s="1053"/>
      <c r="DO113" s="1053"/>
      <c r="DP113" s="1054"/>
      <c r="DQ113" s="1055">
        <v>549491</v>
      </c>
      <c r="DR113" s="1053"/>
      <c r="DS113" s="1053"/>
      <c r="DT113" s="1053"/>
      <c r="DU113" s="1054"/>
      <c r="DV113" s="1056">
        <v>1.6</v>
      </c>
      <c r="DW113" s="1057"/>
      <c r="DX113" s="1057"/>
      <c r="DY113" s="1057"/>
      <c r="DZ113" s="1058"/>
    </row>
    <row r="114" spans="1:130" s="247" customFormat="1" ht="26.25" customHeight="1" x14ac:dyDescent="0.15">
      <c r="A114" s="1048"/>
      <c r="B114" s="1049"/>
      <c r="C114" s="1044" t="s">
        <v>452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t="s">
        <v>391</v>
      </c>
      <c r="AB114" s="1053"/>
      <c r="AC114" s="1053"/>
      <c r="AD114" s="1053"/>
      <c r="AE114" s="1054"/>
      <c r="AF114" s="1055" t="s">
        <v>442</v>
      </c>
      <c r="AG114" s="1053"/>
      <c r="AH114" s="1053"/>
      <c r="AI114" s="1053"/>
      <c r="AJ114" s="1054"/>
      <c r="AK114" s="1055" t="s">
        <v>391</v>
      </c>
      <c r="AL114" s="1053"/>
      <c r="AM114" s="1053"/>
      <c r="AN114" s="1053"/>
      <c r="AO114" s="1054"/>
      <c r="AP114" s="1056" t="s">
        <v>391</v>
      </c>
      <c r="AQ114" s="1057"/>
      <c r="AR114" s="1057"/>
      <c r="AS114" s="1057"/>
      <c r="AT114" s="1058"/>
      <c r="AU114" s="994"/>
      <c r="AV114" s="995"/>
      <c r="AW114" s="995"/>
      <c r="AX114" s="995"/>
      <c r="AY114" s="995"/>
      <c r="AZ114" s="1043" t="s">
        <v>453</v>
      </c>
      <c r="BA114" s="1044"/>
      <c r="BB114" s="1044"/>
      <c r="BC114" s="1044"/>
      <c r="BD114" s="1044"/>
      <c r="BE114" s="1044"/>
      <c r="BF114" s="1044"/>
      <c r="BG114" s="1044"/>
      <c r="BH114" s="1044"/>
      <c r="BI114" s="1044"/>
      <c r="BJ114" s="1044"/>
      <c r="BK114" s="1044"/>
      <c r="BL114" s="1044"/>
      <c r="BM114" s="1044"/>
      <c r="BN114" s="1044"/>
      <c r="BO114" s="1044"/>
      <c r="BP114" s="1045"/>
      <c r="BQ114" s="1013">
        <v>8313994</v>
      </c>
      <c r="BR114" s="1014"/>
      <c r="BS114" s="1014"/>
      <c r="BT114" s="1014"/>
      <c r="BU114" s="1014"/>
      <c r="BV114" s="1014">
        <v>7796332</v>
      </c>
      <c r="BW114" s="1014"/>
      <c r="BX114" s="1014"/>
      <c r="BY114" s="1014"/>
      <c r="BZ114" s="1014"/>
      <c r="CA114" s="1014">
        <v>7594809</v>
      </c>
      <c r="CB114" s="1014"/>
      <c r="CC114" s="1014"/>
      <c r="CD114" s="1014"/>
      <c r="CE114" s="1014"/>
      <c r="CF114" s="1008">
        <v>22.7</v>
      </c>
      <c r="CG114" s="1009"/>
      <c r="CH114" s="1009"/>
      <c r="CI114" s="1009"/>
      <c r="CJ114" s="1009"/>
      <c r="CK114" s="1039"/>
      <c r="CL114" s="1040"/>
      <c r="CM114" s="1010" t="s">
        <v>454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391</v>
      </c>
      <c r="DH114" s="1053"/>
      <c r="DI114" s="1053"/>
      <c r="DJ114" s="1053"/>
      <c r="DK114" s="1054"/>
      <c r="DL114" s="1055" t="s">
        <v>391</v>
      </c>
      <c r="DM114" s="1053"/>
      <c r="DN114" s="1053"/>
      <c r="DO114" s="1053"/>
      <c r="DP114" s="1054"/>
      <c r="DQ114" s="1055" t="s">
        <v>391</v>
      </c>
      <c r="DR114" s="1053"/>
      <c r="DS114" s="1053"/>
      <c r="DT114" s="1053"/>
      <c r="DU114" s="1054"/>
      <c r="DV114" s="1056" t="s">
        <v>391</v>
      </c>
      <c r="DW114" s="1057"/>
      <c r="DX114" s="1057"/>
      <c r="DY114" s="1057"/>
      <c r="DZ114" s="1058"/>
    </row>
    <row r="115" spans="1:130" s="247" customFormat="1" ht="26.25" customHeight="1" x14ac:dyDescent="0.15">
      <c r="A115" s="1048"/>
      <c r="B115" s="1049"/>
      <c r="C115" s="1044" t="s">
        <v>455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135126</v>
      </c>
      <c r="AB115" s="1028"/>
      <c r="AC115" s="1028"/>
      <c r="AD115" s="1028"/>
      <c r="AE115" s="1029"/>
      <c r="AF115" s="1030">
        <v>175574</v>
      </c>
      <c r="AG115" s="1028"/>
      <c r="AH115" s="1028"/>
      <c r="AI115" s="1028"/>
      <c r="AJ115" s="1029"/>
      <c r="AK115" s="1030">
        <v>176080</v>
      </c>
      <c r="AL115" s="1028"/>
      <c r="AM115" s="1028"/>
      <c r="AN115" s="1028"/>
      <c r="AO115" s="1029"/>
      <c r="AP115" s="1031">
        <v>0.5</v>
      </c>
      <c r="AQ115" s="1032"/>
      <c r="AR115" s="1032"/>
      <c r="AS115" s="1032"/>
      <c r="AT115" s="1033"/>
      <c r="AU115" s="994"/>
      <c r="AV115" s="995"/>
      <c r="AW115" s="995"/>
      <c r="AX115" s="995"/>
      <c r="AY115" s="995"/>
      <c r="AZ115" s="1043" t="s">
        <v>456</v>
      </c>
      <c r="BA115" s="1044"/>
      <c r="BB115" s="1044"/>
      <c r="BC115" s="1044"/>
      <c r="BD115" s="1044"/>
      <c r="BE115" s="1044"/>
      <c r="BF115" s="1044"/>
      <c r="BG115" s="1044"/>
      <c r="BH115" s="1044"/>
      <c r="BI115" s="1044"/>
      <c r="BJ115" s="1044"/>
      <c r="BK115" s="1044"/>
      <c r="BL115" s="1044"/>
      <c r="BM115" s="1044"/>
      <c r="BN115" s="1044"/>
      <c r="BO115" s="1044"/>
      <c r="BP115" s="1045"/>
      <c r="BQ115" s="1013">
        <v>3169226</v>
      </c>
      <c r="BR115" s="1014"/>
      <c r="BS115" s="1014"/>
      <c r="BT115" s="1014"/>
      <c r="BU115" s="1014"/>
      <c r="BV115" s="1014">
        <v>3662880</v>
      </c>
      <c r="BW115" s="1014"/>
      <c r="BX115" s="1014"/>
      <c r="BY115" s="1014"/>
      <c r="BZ115" s="1014"/>
      <c r="CA115" s="1014">
        <v>3158071</v>
      </c>
      <c r="CB115" s="1014"/>
      <c r="CC115" s="1014"/>
      <c r="CD115" s="1014"/>
      <c r="CE115" s="1014"/>
      <c r="CF115" s="1008">
        <v>9.4</v>
      </c>
      <c r="CG115" s="1009"/>
      <c r="CH115" s="1009"/>
      <c r="CI115" s="1009"/>
      <c r="CJ115" s="1009"/>
      <c r="CK115" s="1039"/>
      <c r="CL115" s="1040"/>
      <c r="CM115" s="1043" t="s">
        <v>457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391</v>
      </c>
      <c r="DH115" s="1053"/>
      <c r="DI115" s="1053"/>
      <c r="DJ115" s="1053"/>
      <c r="DK115" s="1054"/>
      <c r="DL115" s="1055" t="s">
        <v>442</v>
      </c>
      <c r="DM115" s="1053"/>
      <c r="DN115" s="1053"/>
      <c r="DO115" s="1053"/>
      <c r="DP115" s="1054"/>
      <c r="DQ115" s="1055" t="s">
        <v>391</v>
      </c>
      <c r="DR115" s="1053"/>
      <c r="DS115" s="1053"/>
      <c r="DT115" s="1053"/>
      <c r="DU115" s="1054"/>
      <c r="DV115" s="1056" t="s">
        <v>391</v>
      </c>
      <c r="DW115" s="1057"/>
      <c r="DX115" s="1057"/>
      <c r="DY115" s="1057"/>
      <c r="DZ115" s="1058"/>
    </row>
    <row r="116" spans="1:130" s="247" customFormat="1" ht="26.25" customHeight="1" x14ac:dyDescent="0.15">
      <c r="A116" s="1050"/>
      <c r="B116" s="1051"/>
      <c r="C116" s="1059" t="s">
        <v>458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391</v>
      </c>
      <c r="AB116" s="1053"/>
      <c r="AC116" s="1053"/>
      <c r="AD116" s="1053"/>
      <c r="AE116" s="1054"/>
      <c r="AF116" s="1055" t="s">
        <v>391</v>
      </c>
      <c r="AG116" s="1053"/>
      <c r="AH116" s="1053"/>
      <c r="AI116" s="1053"/>
      <c r="AJ116" s="1054"/>
      <c r="AK116" s="1055" t="s">
        <v>391</v>
      </c>
      <c r="AL116" s="1053"/>
      <c r="AM116" s="1053"/>
      <c r="AN116" s="1053"/>
      <c r="AO116" s="1054"/>
      <c r="AP116" s="1056" t="s">
        <v>391</v>
      </c>
      <c r="AQ116" s="1057"/>
      <c r="AR116" s="1057"/>
      <c r="AS116" s="1057"/>
      <c r="AT116" s="1058"/>
      <c r="AU116" s="994"/>
      <c r="AV116" s="995"/>
      <c r="AW116" s="995"/>
      <c r="AX116" s="995"/>
      <c r="AY116" s="995"/>
      <c r="AZ116" s="1061" t="s">
        <v>459</v>
      </c>
      <c r="BA116" s="1062"/>
      <c r="BB116" s="1062"/>
      <c r="BC116" s="1062"/>
      <c r="BD116" s="1062"/>
      <c r="BE116" s="1062"/>
      <c r="BF116" s="1062"/>
      <c r="BG116" s="1062"/>
      <c r="BH116" s="1062"/>
      <c r="BI116" s="1062"/>
      <c r="BJ116" s="1062"/>
      <c r="BK116" s="1062"/>
      <c r="BL116" s="1062"/>
      <c r="BM116" s="1062"/>
      <c r="BN116" s="1062"/>
      <c r="BO116" s="1062"/>
      <c r="BP116" s="1063"/>
      <c r="BQ116" s="1013" t="s">
        <v>391</v>
      </c>
      <c r="BR116" s="1014"/>
      <c r="BS116" s="1014"/>
      <c r="BT116" s="1014"/>
      <c r="BU116" s="1014"/>
      <c r="BV116" s="1014" t="s">
        <v>391</v>
      </c>
      <c r="BW116" s="1014"/>
      <c r="BX116" s="1014"/>
      <c r="BY116" s="1014"/>
      <c r="BZ116" s="1014"/>
      <c r="CA116" s="1014" t="s">
        <v>391</v>
      </c>
      <c r="CB116" s="1014"/>
      <c r="CC116" s="1014"/>
      <c r="CD116" s="1014"/>
      <c r="CE116" s="1014"/>
      <c r="CF116" s="1008" t="s">
        <v>391</v>
      </c>
      <c r="CG116" s="1009"/>
      <c r="CH116" s="1009"/>
      <c r="CI116" s="1009"/>
      <c r="CJ116" s="1009"/>
      <c r="CK116" s="1039"/>
      <c r="CL116" s="1040"/>
      <c r="CM116" s="1010" t="s">
        <v>460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391</v>
      </c>
      <c r="DH116" s="1053"/>
      <c r="DI116" s="1053"/>
      <c r="DJ116" s="1053"/>
      <c r="DK116" s="1054"/>
      <c r="DL116" s="1055" t="s">
        <v>391</v>
      </c>
      <c r="DM116" s="1053"/>
      <c r="DN116" s="1053"/>
      <c r="DO116" s="1053"/>
      <c r="DP116" s="1054"/>
      <c r="DQ116" s="1055" t="s">
        <v>391</v>
      </c>
      <c r="DR116" s="1053"/>
      <c r="DS116" s="1053"/>
      <c r="DT116" s="1053"/>
      <c r="DU116" s="1054"/>
      <c r="DV116" s="1056" t="s">
        <v>391</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461</v>
      </c>
      <c r="Z117" s="980"/>
      <c r="AA117" s="1070">
        <v>6611259</v>
      </c>
      <c r="AB117" s="1071"/>
      <c r="AC117" s="1071"/>
      <c r="AD117" s="1071"/>
      <c r="AE117" s="1072"/>
      <c r="AF117" s="1073">
        <v>6391904</v>
      </c>
      <c r="AG117" s="1071"/>
      <c r="AH117" s="1071"/>
      <c r="AI117" s="1071"/>
      <c r="AJ117" s="1072"/>
      <c r="AK117" s="1073">
        <v>6218257</v>
      </c>
      <c r="AL117" s="1071"/>
      <c r="AM117" s="1071"/>
      <c r="AN117" s="1071"/>
      <c r="AO117" s="1072"/>
      <c r="AP117" s="1074"/>
      <c r="AQ117" s="1075"/>
      <c r="AR117" s="1075"/>
      <c r="AS117" s="1075"/>
      <c r="AT117" s="1076"/>
      <c r="AU117" s="994"/>
      <c r="AV117" s="995"/>
      <c r="AW117" s="995"/>
      <c r="AX117" s="995"/>
      <c r="AY117" s="995"/>
      <c r="AZ117" s="1061" t="s">
        <v>462</v>
      </c>
      <c r="BA117" s="1062"/>
      <c r="BB117" s="1062"/>
      <c r="BC117" s="1062"/>
      <c r="BD117" s="1062"/>
      <c r="BE117" s="1062"/>
      <c r="BF117" s="1062"/>
      <c r="BG117" s="1062"/>
      <c r="BH117" s="1062"/>
      <c r="BI117" s="1062"/>
      <c r="BJ117" s="1062"/>
      <c r="BK117" s="1062"/>
      <c r="BL117" s="1062"/>
      <c r="BM117" s="1062"/>
      <c r="BN117" s="1062"/>
      <c r="BO117" s="1062"/>
      <c r="BP117" s="1063"/>
      <c r="BQ117" s="1013" t="s">
        <v>391</v>
      </c>
      <c r="BR117" s="1014"/>
      <c r="BS117" s="1014"/>
      <c r="BT117" s="1014"/>
      <c r="BU117" s="1014"/>
      <c r="BV117" s="1014" t="s">
        <v>391</v>
      </c>
      <c r="BW117" s="1014"/>
      <c r="BX117" s="1014"/>
      <c r="BY117" s="1014"/>
      <c r="BZ117" s="1014"/>
      <c r="CA117" s="1014" t="s">
        <v>127</v>
      </c>
      <c r="CB117" s="1014"/>
      <c r="CC117" s="1014"/>
      <c r="CD117" s="1014"/>
      <c r="CE117" s="1014"/>
      <c r="CF117" s="1008" t="s">
        <v>127</v>
      </c>
      <c r="CG117" s="1009"/>
      <c r="CH117" s="1009"/>
      <c r="CI117" s="1009"/>
      <c r="CJ117" s="1009"/>
      <c r="CK117" s="1039"/>
      <c r="CL117" s="1040"/>
      <c r="CM117" s="1010" t="s">
        <v>463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127</v>
      </c>
      <c r="DH117" s="1053"/>
      <c r="DI117" s="1053"/>
      <c r="DJ117" s="1053"/>
      <c r="DK117" s="1054"/>
      <c r="DL117" s="1055" t="s">
        <v>391</v>
      </c>
      <c r="DM117" s="1053"/>
      <c r="DN117" s="1053"/>
      <c r="DO117" s="1053"/>
      <c r="DP117" s="1054"/>
      <c r="DQ117" s="1055" t="s">
        <v>391</v>
      </c>
      <c r="DR117" s="1053"/>
      <c r="DS117" s="1053"/>
      <c r="DT117" s="1053"/>
      <c r="DU117" s="1054"/>
      <c r="DV117" s="1056" t="s">
        <v>127</v>
      </c>
      <c r="DW117" s="1057"/>
      <c r="DX117" s="1057"/>
      <c r="DY117" s="1057"/>
      <c r="DZ117" s="1058"/>
    </row>
    <row r="118" spans="1:130" s="247" customFormat="1" ht="26.25" customHeight="1" x14ac:dyDescent="0.15">
      <c r="A118" s="998" t="s">
        <v>436</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434</v>
      </c>
      <c r="AB118" s="979"/>
      <c r="AC118" s="979"/>
      <c r="AD118" s="979"/>
      <c r="AE118" s="980"/>
      <c r="AF118" s="978" t="s">
        <v>306</v>
      </c>
      <c r="AG118" s="979"/>
      <c r="AH118" s="979"/>
      <c r="AI118" s="979"/>
      <c r="AJ118" s="980"/>
      <c r="AK118" s="978" t="s">
        <v>305</v>
      </c>
      <c r="AL118" s="979"/>
      <c r="AM118" s="979"/>
      <c r="AN118" s="979"/>
      <c r="AO118" s="980"/>
      <c r="AP118" s="1065" t="s">
        <v>435</v>
      </c>
      <c r="AQ118" s="1066"/>
      <c r="AR118" s="1066"/>
      <c r="AS118" s="1066"/>
      <c r="AT118" s="1067"/>
      <c r="AU118" s="994"/>
      <c r="AV118" s="995"/>
      <c r="AW118" s="995"/>
      <c r="AX118" s="995"/>
      <c r="AY118" s="995"/>
      <c r="AZ118" s="1068" t="s">
        <v>464</v>
      </c>
      <c r="BA118" s="1059"/>
      <c r="BB118" s="1059"/>
      <c r="BC118" s="1059"/>
      <c r="BD118" s="1059"/>
      <c r="BE118" s="1059"/>
      <c r="BF118" s="1059"/>
      <c r="BG118" s="1059"/>
      <c r="BH118" s="1059"/>
      <c r="BI118" s="1059"/>
      <c r="BJ118" s="1059"/>
      <c r="BK118" s="1059"/>
      <c r="BL118" s="1059"/>
      <c r="BM118" s="1059"/>
      <c r="BN118" s="1059"/>
      <c r="BO118" s="1059"/>
      <c r="BP118" s="1060"/>
      <c r="BQ118" s="1091" t="s">
        <v>391</v>
      </c>
      <c r="BR118" s="1092"/>
      <c r="BS118" s="1092"/>
      <c r="BT118" s="1092"/>
      <c r="BU118" s="1092"/>
      <c r="BV118" s="1092" t="s">
        <v>465</v>
      </c>
      <c r="BW118" s="1092"/>
      <c r="BX118" s="1092"/>
      <c r="BY118" s="1092"/>
      <c r="BZ118" s="1092"/>
      <c r="CA118" s="1092" t="s">
        <v>391</v>
      </c>
      <c r="CB118" s="1092"/>
      <c r="CC118" s="1092"/>
      <c r="CD118" s="1092"/>
      <c r="CE118" s="1092"/>
      <c r="CF118" s="1008" t="s">
        <v>391</v>
      </c>
      <c r="CG118" s="1009"/>
      <c r="CH118" s="1009"/>
      <c r="CI118" s="1009"/>
      <c r="CJ118" s="1009"/>
      <c r="CK118" s="1039"/>
      <c r="CL118" s="1040"/>
      <c r="CM118" s="1010" t="s">
        <v>466</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127</v>
      </c>
      <c r="DH118" s="1053"/>
      <c r="DI118" s="1053"/>
      <c r="DJ118" s="1053"/>
      <c r="DK118" s="1054"/>
      <c r="DL118" s="1055" t="s">
        <v>465</v>
      </c>
      <c r="DM118" s="1053"/>
      <c r="DN118" s="1053"/>
      <c r="DO118" s="1053"/>
      <c r="DP118" s="1054"/>
      <c r="DQ118" s="1055" t="s">
        <v>467</v>
      </c>
      <c r="DR118" s="1053"/>
      <c r="DS118" s="1053"/>
      <c r="DT118" s="1053"/>
      <c r="DU118" s="1054"/>
      <c r="DV118" s="1056" t="s">
        <v>391</v>
      </c>
      <c r="DW118" s="1057"/>
      <c r="DX118" s="1057"/>
      <c r="DY118" s="1057"/>
      <c r="DZ118" s="1058"/>
    </row>
    <row r="119" spans="1:130" s="247" customFormat="1" ht="26.25" customHeight="1" x14ac:dyDescent="0.15">
      <c r="A119" s="1152" t="s">
        <v>439</v>
      </c>
      <c r="B119" s="1038"/>
      <c r="C119" s="1017" t="s">
        <v>440</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v>106567</v>
      </c>
      <c r="AB119" s="986"/>
      <c r="AC119" s="986"/>
      <c r="AD119" s="986"/>
      <c r="AE119" s="987"/>
      <c r="AF119" s="988">
        <v>106567</v>
      </c>
      <c r="AG119" s="986"/>
      <c r="AH119" s="986"/>
      <c r="AI119" s="986"/>
      <c r="AJ119" s="987"/>
      <c r="AK119" s="988">
        <v>106567</v>
      </c>
      <c r="AL119" s="986"/>
      <c r="AM119" s="986"/>
      <c r="AN119" s="986"/>
      <c r="AO119" s="987"/>
      <c r="AP119" s="989">
        <v>0.3</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468</v>
      </c>
      <c r="BP119" s="1100"/>
      <c r="BQ119" s="1091">
        <v>76910055</v>
      </c>
      <c r="BR119" s="1092"/>
      <c r="BS119" s="1092"/>
      <c r="BT119" s="1092"/>
      <c r="BU119" s="1092"/>
      <c r="BV119" s="1092">
        <v>74012247</v>
      </c>
      <c r="BW119" s="1092"/>
      <c r="BX119" s="1092"/>
      <c r="BY119" s="1092"/>
      <c r="BZ119" s="1092"/>
      <c r="CA119" s="1092">
        <v>69749345</v>
      </c>
      <c r="CB119" s="1092"/>
      <c r="CC119" s="1092"/>
      <c r="CD119" s="1092"/>
      <c r="CE119" s="1092"/>
      <c r="CF119" s="1093"/>
      <c r="CG119" s="1094"/>
      <c r="CH119" s="1094"/>
      <c r="CI119" s="1094"/>
      <c r="CJ119" s="1095"/>
      <c r="CK119" s="1041"/>
      <c r="CL119" s="1042"/>
      <c r="CM119" s="1096" t="s">
        <v>469</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114687</v>
      </c>
      <c r="DH119" s="1078"/>
      <c r="DI119" s="1078"/>
      <c r="DJ119" s="1078"/>
      <c r="DK119" s="1079"/>
      <c r="DL119" s="1077">
        <v>91665</v>
      </c>
      <c r="DM119" s="1078"/>
      <c r="DN119" s="1078"/>
      <c r="DO119" s="1078"/>
      <c r="DP119" s="1079"/>
      <c r="DQ119" s="1077">
        <v>82657</v>
      </c>
      <c r="DR119" s="1078"/>
      <c r="DS119" s="1078"/>
      <c r="DT119" s="1078"/>
      <c r="DU119" s="1079"/>
      <c r="DV119" s="1080">
        <v>0.2</v>
      </c>
      <c r="DW119" s="1081"/>
      <c r="DX119" s="1081"/>
      <c r="DY119" s="1081"/>
      <c r="DZ119" s="1082"/>
    </row>
    <row r="120" spans="1:130" s="247" customFormat="1" ht="26.25" customHeight="1" x14ac:dyDescent="0.15">
      <c r="A120" s="1153"/>
      <c r="B120" s="1040"/>
      <c r="C120" s="1010" t="s">
        <v>444</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391</v>
      </c>
      <c r="AB120" s="1053"/>
      <c r="AC120" s="1053"/>
      <c r="AD120" s="1053"/>
      <c r="AE120" s="1054"/>
      <c r="AF120" s="1055" t="s">
        <v>391</v>
      </c>
      <c r="AG120" s="1053"/>
      <c r="AH120" s="1053"/>
      <c r="AI120" s="1053"/>
      <c r="AJ120" s="1054"/>
      <c r="AK120" s="1055" t="s">
        <v>391</v>
      </c>
      <c r="AL120" s="1053"/>
      <c r="AM120" s="1053"/>
      <c r="AN120" s="1053"/>
      <c r="AO120" s="1054"/>
      <c r="AP120" s="1056" t="s">
        <v>127</v>
      </c>
      <c r="AQ120" s="1057"/>
      <c r="AR120" s="1057"/>
      <c r="AS120" s="1057"/>
      <c r="AT120" s="1058"/>
      <c r="AU120" s="1083" t="s">
        <v>470</v>
      </c>
      <c r="AV120" s="1084"/>
      <c r="AW120" s="1084"/>
      <c r="AX120" s="1084"/>
      <c r="AY120" s="1085"/>
      <c r="AZ120" s="1034" t="s">
        <v>471</v>
      </c>
      <c r="BA120" s="983"/>
      <c r="BB120" s="983"/>
      <c r="BC120" s="983"/>
      <c r="BD120" s="983"/>
      <c r="BE120" s="983"/>
      <c r="BF120" s="983"/>
      <c r="BG120" s="983"/>
      <c r="BH120" s="983"/>
      <c r="BI120" s="983"/>
      <c r="BJ120" s="983"/>
      <c r="BK120" s="983"/>
      <c r="BL120" s="983"/>
      <c r="BM120" s="983"/>
      <c r="BN120" s="983"/>
      <c r="BO120" s="983"/>
      <c r="BP120" s="984"/>
      <c r="BQ120" s="1020">
        <v>18088945</v>
      </c>
      <c r="BR120" s="1021"/>
      <c r="BS120" s="1021"/>
      <c r="BT120" s="1021"/>
      <c r="BU120" s="1021"/>
      <c r="BV120" s="1021">
        <v>18913869</v>
      </c>
      <c r="BW120" s="1021"/>
      <c r="BX120" s="1021"/>
      <c r="BY120" s="1021"/>
      <c r="BZ120" s="1021"/>
      <c r="CA120" s="1021">
        <v>17860201</v>
      </c>
      <c r="CB120" s="1021"/>
      <c r="CC120" s="1021"/>
      <c r="CD120" s="1021"/>
      <c r="CE120" s="1021"/>
      <c r="CF120" s="1035">
        <v>53.3</v>
      </c>
      <c r="CG120" s="1036"/>
      <c r="CH120" s="1036"/>
      <c r="CI120" s="1036"/>
      <c r="CJ120" s="1036"/>
      <c r="CK120" s="1101" t="s">
        <v>472</v>
      </c>
      <c r="CL120" s="1102"/>
      <c r="CM120" s="1102"/>
      <c r="CN120" s="1102"/>
      <c r="CO120" s="1103"/>
      <c r="CP120" s="1109" t="s">
        <v>473</v>
      </c>
      <c r="CQ120" s="1110"/>
      <c r="CR120" s="1110"/>
      <c r="CS120" s="1110"/>
      <c r="CT120" s="1110"/>
      <c r="CU120" s="1110"/>
      <c r="CV120" s="1110"/>
      <c r="CW120" s="1110"/>
      <c r="CX120" s="1110"/>
      <c r="CY120" s="1110"/>
      <c r="CZ120" s="1110"/>
      <c r="DA120" s="1110"/>
      <c r="DB120" s="1110"/>
      <c r="DC120" s="1110"/>
      <c r="DD120" s="1110"/>
      <c r="DE120" s="1110"/>
      <c r="DF120" s="1111"/>
      <c r="DG120" s="1020" t="s">
        <v>391</v>
      </c>
      <c r="DH120" s="1021"/>
      <c r="DI120" s="1021"/>
      <c r="DJ120" s="1021"/>
      <c r="DK120" s="1021"/>
      <c r="DL120" s="1021" t="s">
        <v>127</v>
      </c>
      <c r="DM120" s="1021"/>
      <c r="DN120" s="1021"/>
      <c r="DO120" s="1021"/>
      <c r="DP120" s="1021"/>
      <c r="DQ120" s="1021">
        <v>9612620</v>
      </c>
      <c r="DR120" s="1021"/>
      <c r="DS120" s="1021"/>
      <c r="DT120" s="1021"/>
      <c r="DU120" s="1021"/>
      <c r="DV120" s="1022">
        <v>28.7</v>
      </c>
      <c r="DW120" s="1022"/>
      <c r="DX120" s="1022"/>
      <c r="DY120" s="1022"/>
      <c r="DZ120" s="1023"/>
    </row>
    <row r="121" spans="1:130" s="247" customFormat="1" ht="26.25" customHeight="1" x14ac:dyDescent="0.15">
      <c r="A121" s="1153"/>
      <c r="B121" s="1040"/>
      <c r="C121" s="1061" t="s">
        <v>474</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v>19767</v>
      </c>
      <c r="AB121" s="1053"/>
      <c r="AC121" s="1053"/>
      <c r="AD121" s="1053"/>
      <c r="AE121" s="1054"/>
      <c r="AF121" s="1055">
        <v>45588</v>
      </c>
      <c r="AG121" s="1053"/>
      <c r="AH121" s="1053"/>
      <c r="AI121" s="1053"/>
      <c r="AJ121" s="1054"/>
      <c r="AK121" s="1055">
        <v>45588</v>
      </c>
      <c r="AL121" s="1053"/>
      <c r="AM121" s="1053"/>
      <c r="AN121" s="1053"/>
      <c r="AO121" s="1054"/>
      <c r="AP121" s="1056">
        <v>0.1</v>
      </c>
      <c r="AQ121" s="1057"/>
      <c r="AR121" s="1057"/>
      <c r="AS121" s="1057"/>
      <c r="AT121" s="1058"/>
      <c r="AU121" s="1086"/>
      <c r="AV121" s="1087"/>
      <c r="AW121" s="1087"/>
      <c r="AX121" s="1087"/>
      <c r="AY121" s="1088"/>
      <c r="AZ121" s="1043" t="s">
        <v>475</v>
      </c>
      <c r="BA121" s="1044"/>
      <c r="BB121" s="1044"/>
      <c r="BC121" s="1044"/>
      <c r="BD121" s="1044"/>
      <c r="BE121" s="1044"/>
      <c r="BF121" s="1044"/>
      <c r="BG121" s="1044"/>
      <c r="BH121" s="1044"/>
      <c r="BI121" s="1044"/>
      <c r="BJ121" s="1044"/>
      <c r="BK121" s="1044"/>
      <c r="BL121" s="1044"/>
      <c r="BM121" s="1044"/>
      <c r="BN121" s="1044"/>
      <c r="BO121" s="1044"/>
      <c r="BP121" s="1045"/>
      <c r="BQ121" s="1013">
        <v>19094157</v>
      </c>
      <c r="BR121" s="1014"/>
      <c r="BS121" s="1014"/>
      <c r="BT121" s="1014"/>
      <c r="BU121" s="1014"/>
      <c r="BV121" s="1014">
        <v>18815287</v>
      </c>
      <c r="BW121" s="1014"/>
      <c r="BX121" s="1014"/>
      <c r="BY121" s="1014"/>
      <c r="BZ121" s="1014"/>
      <c r="CA121" s="1014">
        <v>16882355</v>
      </c>
      <c r="CB121" s="1014"/>
      <c r="CC121" s="1014"/>
      <c r="CD121" s="1014"/>
      <c r="CE121" s="1014"/>
      <c r="CF121" s="1008">
        <v>50.4</v>
      </c>
      <c r="CG121" s="1009"/>
      <c r="CH121" s="1009"/>
      <c r="CI121" s="1009"/>
      <c r="CJ121" s="1009"/>
      <c r="CK121" s="1104"/>
      <c r="CL121" s="1105"/>
      <c r="CM121" s="1105"/>
      <c r="CN121" s="1105"/>
      <c r="CO121" s="1106"/>
      <c r="CP121" s="1114" t="s">
        <v>476</v>
      </c>
      <c r="CQ121" s="1115"/>
      <c r="CR121" s="1115"/>
      <c r="CS121" s="1115"/>
      <c r="CT121" s="1115"/>
      <c r="CU121" s="1115"/>
      <c r="CV121" s="1115"/>
      <c r="CW121" s="1115"/>
      <c r="CX121" s="1115"/>
      <c r="CY121" s="1115"/>
      <c r="CZ121" s="1115"/>
      <c r="DA121" s="1115"/>
      <c r="DB121" s="1115"/>
      <c r="DC121" s="1115"/>
      <c r="DD121" s="1115"/>
      <c r="DE121" s="1115"/>
      <c r="DF121" s="1116"/>
      <c r="DG121" s="1013">
        <v>7200242</v>
      </c>
      <c r="DH121" s="1014"/>
      <c r="DI121" s="1014"/>
      <c r="DJ121" s="1014"/>
      <c r="DK121" s="1014"/>
      <c r="DL121" s="1014">
        <v>6965367</v>
      </c>
      <c r="DM121" s="1014"/>
      <c r="DN121" s="1014"/>
      <c r="DO121" s="1014"/>
      <c r="DP121" s="1014"/>
      <c r="DQ121" s="1014">
        <v>6871485</v>
      </c>
      <c r="DR121" s="1014"/>
      <c r="DS121" s="1014"/>
      <c r="DT121" s="1014"/>
      <c r="DU121" s="1014"/>
      <c r="DV121" s="1015">
        <v>20.5</v>
      </c>
      <c r="DW121" s="1015"/>
      <c r="DX121" s="1015"/>
      <c r="DY121" s="1015"/>
      <c r="DZ121" s="1016"/>
    </row>
    <row r="122" spans="1:130" s="247" customFormat="1" ht="26.25" customHeight="1" x14ac:dyDescent="0.15">
      <c r="A122" s="1153"/>
      <c r="B122" s="1040"/>
      <c r="C122" s="1010" t="s">
        <v>454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391</v>
      </c>
      <c r="AB122" s="1053"/>
      <c r="AC122" s="1053"/>
      <c r="AD122" s="1053"/>
      <c r="AE122" s="1054"/>
      <c r="AF122" s="1055" t="s">
        <v>127</v>
      </c>
      <c r="AG122" s="1053"/>
      <c r="AH122" s="1053"/>
      <c r="AI122" s="1053"/>
      <c r="AJ122" s="1054"/>
      <c r="AK122" s="1055" t="s">
        <v>467</v>
      </c>
      <c r="AL122" s="1053"/>
      <c r="AM122" s="1053"/>
      <c r="AN122" s="1053"/>
      <c r="AO122" s="1054"/>
      <c r="AP122" s="1056" t="s">
        <v>391</v>
      </c>
      <c r="AQ122" s="1057"/>
      <c r="AR122" s="1057"/>
      <c r="AS122" s="1057"/>
      <c r="AT122" s="1058"/>
      <c r="AU122" s="1086"/>
      <c r="AV122" s="1087"/>
      <c r="AW122" s="1087"/>
      <c r="AX122" s="1087"/>
      <c r="AY122" s="1088"/>
      <c r="AZ122" s="1068" t="s">
        <v>477</v>
      </c>
      <c r="BA122" s="1059"/>
      <c r="BB122" s="1059"/>
      <c r="BC122" s="1059"/>
      <c r="BD122" s="1059"/>
      <c r="BE122" s="1059"/>
      <c r="BF122" s="1059"/>
      <c r="BG122" s="1059"/>
      <c r="BH122" s="1059"/>
      <c r="BI122" s="1059"/>
      <c r="BJ122" s="1059"/>
      <c r="BK122" s="1059"/>
      <c r="BL122" s="1059"/>
      <c r="BM122" s="1059"/>
      <c r="BN122" s="1059"/>
      <c r="BO122" s="1059"/>
      <c r="BP122" s="1060"/>
      <c r="BQ122" s="1091">
        <v>61163888</v>
      </c>
      <c r="BR122" s="1092"/>
      <c r="BS122" s="1092"/>
      <c r="BT122" s="1092"/>
      <c r="BU122" s="1092"/>
      <c r="BV122" s="1092">
        <v>61527474</v>
      </c>
      <c r="BW122" s="1092"/>
      <c r="BX122" s="1092"/>
      <c r="BY122" s="1092"/>
      <c r="BZ122" s="1092"/>
      <c r="CA122" s="1092">
        <v>61664557</v>
      </c>
      <c r="CB122" s="1092"/>
      <c r="CC122" s="1092"/>
      <c r="CD122" s="1092"/>
      <c r="CE122" s="1092"/>
      <c r="CF122" s="1112">
        <v>184</v>
      </c>
      <c r="CG122" s="1113"/>
      <c r="CH122" s="1113"/>
      <c r="CI122" s="1113"/>
      <c r="CJ122" s="1113"/>
      <c r="CK122" s="1104"/>
      <c r="CL122" s="1105"/>
      <c r="CM122" s="1105"/>
      <c r="CN122" s="1105"/>
      <c r="CO122" s="1106"/>
      <c r="CP122" s="1114" t="s">
        <v>478</v>
      </c>
      <c r="CQ122" s="1115"/>
      <c r="CR122" s="1115"/>
      <c r="CS122" s="1115"/>
      <c r="CT122" s="1115"/>
      <c r="CU122" s="1115"/>
      <c r="CV122" s="1115"/>
      <c r="CW122" s="1115"/>
      <c r="CX122" s="1115"/>
      <c r="CY122" s="1115"/>
      <c r="CZ122" s="1115"/>
      <c r="DA122" s="1115"/>
      <c r="DB122" s="1115"/>
      <c r="DC122" s="1115"/>
      <c r="DD122" s="1115"/>
      <c r="DE122" s="1115"/>
      <c r="DF122" s="1116"/>
      <c r="DG122" s="1013">
        <v>16421</v>
      </c>
      <c r="DH122" s="1014"/>
      <c r="DI122" s="1014"/>
      <c r="DJ122" s="1014"/>
      <c r="DK122" s="1014"/>
      <c r="DL122" s="1014">
        <v>17350</v>
      </c>
      <c r="DM122" s="1014"/>
      <c r="DN122" s="1014"/>
      <c r="DO122" s="1014"/>
      <c r="DP122" s="1014"/>
      <c r="DQ122" s="1014">
        <v>22178</v>
      </c>
      <c r="DR122" s="1014"/>
      <c r="DS122" s="1014"/>
      <c r="DT122" s="1014"/>
      <c r="DU122" s="1014"/>
      <c r="DV122" s="1015">
        <v>0.1</v>
      </c>
      <c r="DW122" s="1015"/>
      <c r="DX122" s="1015"/>
      <c r="DY122" s="1015"/>
      <c r="DZ122" s="1016"/>
    </row>
    <row r="123" spans="1:130" s="247" customFormat="1" ht="26.25" customHeight="1" x14ac:dyDescent="0.15">
      <c r="A123" s="1153"/>
      <c r="B123" s="1040"/>
      <c r="C123" s="1010" t="s">
        <v>460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467</v>
      </c>
      <c r="AB123" s="1053"/>
      <c r="AC123" s="1053"/>
      <c r="AD123" s="1053"/>
      <c r="AE123" s="1054"/>
      <c r="AF123" s="1055" t="s">
        <v>391</v>
      </c>
      <c r="AG123" s="1053"/>
      <c r="AH123" s="1053"/>
      <c r="AI123" s="1053"/>
      <c r="AJ123" s="1054"/>
      <c r="AK123" s="1055" t="s">
        <v>391</v>
      </c>
      <c r="AL123" s="1053"/>
      <c r="AM123" s="1053"/>
      <c r="AN123" s="1053"/>
      <c r="AO123" s="1054"/>
      <c r="AP123" s="1056" t="s">
        <v>391</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479</v>
      </c>
      <c r="BP123" s="1100"/>
      <c r="BQ123" s="1159">
        <v>98346990</v>
      </c>
      <c r="BR123" s="1160"/>
      <c r="BS123" s="1160"/>
      <c r="BT123" s="1160"/>
      <c r="BU123" s="1160"/>
      <c r="BV123" s="1160">
        <v>99256630</v>
      </c>
      <c r="BW123" s="1160"/>
      <c r="BX123" s="1160"/>
      <c r="BY123" s="1160"/>
      <c r="BZ123" s="1160"/>
      <c r="CA123" s="1160">
        <v>96407113</v>
      </c>
      <c r="CB123" s="1160"/>
      <c r="CC123" s="1160"/>
      <c r="CD123" s="1160"/>
      <c r="CE123" s="1160"/>
      <c r="CF123" s="1093"/>
      <c r="CG123" s="1094"/>
      <c r="CH123" s="1094"/>
      <c r="CI123" s="1094"/>
      <c r="CJ123" s="1095"/>
      <c r="CK123" s="1104"/>
      <c r="CL123" s="1105"/>
      <c r="CM123" s="1105"/>
      <c r="CN123" s="1105"/>
      <c r="CO123" s="1106"/>
      <c r="CP123" s="1114" t="s">
        <v>403</v>
      </c>
      <c r="CQ123" s="1115"/>
      <c r="CR123" s="1115"/>
      <c r="CS123" s="1115"/>
      <c r="CT123" s="1115"/>
      <c r="CU123" s="1115"/>
      <c r="CV123" s="1115"/>
      <c r="CW123" s="1115"/>
      <c r="CX123" s="1115"/>
      <c r="CY123" s="1115"/>
      <c r="CZ123" s="1115"/>
      <c r="DA123" s="1115"/>
      <c r="DB123" s="1115"/>
      <c r="DC123" s="1115"/>
      <c r="DD123" s="1115"/>
      <c r="DE123" s="1115"/>
      <c r="DF123" s="1116"/>
      <c r="DG123" s="1052" t="s">
        <v>391</v>
      </c>
      <c r="DH123" s="1053"/>
      <c r="DI123" s="1053"/>
      <c r="DJ123" s="1053"/>
      <c r="DK123" s="1054"/>
      <c r="DL123" s="1055" t="s">
        <v>127</v>
      </c>
      <c r="DM123" s="1053"/>
      <c r="DN123" s="1053"/>
      <c r="DO123" s="1053"/>
      <c r="DP123" s="1054"/>
      <c r="DQ123" s="1055" t="s">
        <v>467</v>
      </c>
      <c r="DR123" s="1053"/>
      <c r="DS123" s="1053"/>
      <c r="DT123" s="1053"/>
      <c r="DU123" s="1054"/>
      <c r="DV123" s="1056" t="s">
        <v>391</v>
      </c>
      <c r="DW123" s="1057"/>
      <c r="DX123" s="1057"/>
      <c r="DY123" s="1057"/>
      <c r="DZ123" s="1058"/>
    </row>
    <row r="124" spans="1:130" s="247" customFormat="1" ht="26.25" customHeight="1" thickBot="1" x14ac:dyDescent="0.2">
      <c r="A124" s="1153"/>
      <c r="B124" s="1040"/>
      <c r="C124" s="1010" t="s">
        <v>463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391</v>
      </c>
      <c r="AB124" s="1053"/>
      <c r="AC124" s="1053"/>
      <c r="AD124" s="1053"/>
      <c r="AE124" s="1054"/>
      <c r="AF124" s="1055" t="s">
        <v>127</v>
      </c>
      <c r="AG124" s="1053"/>
      <c r="AH124" s="1053"/>
      <c r="AI124" s="1053"/>
      <c r="AJ124" s="1054"/>
      <c r="AK124" s="1055" t="s">
        <v>465</v>
      </c>
      <c r="AL124" s="1053"/>
      <c r="AM124" s="1053"/>
      <c r="AN124" s="1053"/>
      <c r="AO124" s="1054"/>
      <c r="AP124" s="1056" t="s">
        <v>391</v>
      </c>
      <c r="AQ124" s="1057"/>
      <c r="AR124" s="1057"/>
      <c r="AS124" s="1057"/>
      <c r="AT124" s="1058"/>
      <c r="AU124" s="1155" t="s">
        <v>480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465</v>
      </c>
      <c r="BR124" s="1122"/>
      <c r="BS124" s="1122"/>
      <c r="BT124" s="1122"/>
      <c r="BU124" s="1122"/>
      <c r="BV124" s="1122" t="s">
        <v>465</v>
      </c>
      <c r="BW124" s="1122"/>
      <c r="BX124" s="1122"/>
      <c r="BY124" s="1122"/>
      <c r="BZ124" s="1122"/>
      <c r="CA124" s="1122" t="s">
        <v>391</v>
      </c>
      <c r="CB124" s="1122"/>
      <c r="CC124" s="1122"/>
      <c r="CD124" s="1122"/>
      <c r="CE124" s="1122"/>
      <c r="CF124" s="1123"/>
      <c r="CG124" s="1124"/>
      <c r="CH124" s="1124"/>
      <c r="CI124" s="1124"/>
      <c r="CJ124" s="1125"/>
      <c r="CK124" s="1107"/>
      <c r="CL124" s="1107"/>
      <c r="CM124" s="1107"/>
      <c r="CN124" s="1107"/>
      <c r="CO124" s="1108"/>
      <c r="CP124" s="1114" t="s">
        <v>481</v>
      </c>
      <c r="CQ124" s="1115"/>
      <c r="CR124" s="1115"/>
      <c r="CS124" s="1115"/>
      <c r="CT124" s="1115"/>
      <c r="CU124" s="1115"/>
      <c r="CV124" s="1115"/>
      <c r="CW124" s="1115"/>
      <c r="CX124" s="1115"/>
      <c r="CY124" s="1115"/>
      <c r="CZ124" s="1115"/>
      <c r="DA124" s="1115"/>
      <c r="DB124" s="1115"/>
      <c r="DC124" s="1115"/>
      <c r="DD124" s="1115"/>
      <c r="DE124" s="1115"/>
      <c r="DF124" s="1116"/>
      <c r="DG124" s="1099">
        <v>11650473</v>
      </c>
      <c r="DH124" s="1078"/>
      <c r="DI124" s="1078"/>
      <c r="DJ124" s="1078"/>
      <c r="DK124" s="1079"/>
      <c r="DL124" s="1077">
        <v>11193870</v>
      </c>
      <c r="DM124" s="1078"/>
      <c r="DN124" s="1078"/>
      <c r="DO124" s="1078"/>
      <c r="DP124" s="1079"/>
      <c r="DQ124" s="1077" t="s">
        <v>127</v>
      </c>
      <c r="DR124" s="1078"/>
      <c r="DS124" s="1078"/>
      <c r="DT124" s="1078"/>
      <c r="DU124" s="1079"/>
      <c r="DV124" s="1080" t="s">
        <v>465</v>
      </c>
      <c r="DW124" s="1081"/>
      <c r="DX124" s="1081"/>
      <c r="DY124" s="1081"/>
      <c r="DZ124" s="1082"/>
    </row>
    <row r="125" spans="1:130" s="247" customFormat="1" ht="26.25" customHeight="1" x14ac:dyDescent="0.15">
      <c r="A125" s="1153"/>
      <c r="B125" s="1040"/>
      <c r="C125" s="1010" t="s">
        <v>466</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391</v>
      </c>
      <c r="AB125" s="1053"/>
      <c r="AC125" s="1053"/>
      <c r="AD125" s="1053"/>
      <c r="AE125" s="1054"/>
      <c r="AF125" s="1055" t="s">
        <v>127</v>
      </c>
      <c r="AG125" s="1053"/>
      <c r="AH125" s="1053"/>
      <c r="AI125" s="1053"/>
      <c r="AJ125" s="1054"/>
      <c r="AK125" s="1055" t="s">
        <v>391</v>
      </c>
      <c r="AL125" s="1053"/>
      <c r="AM125" s="1053"/>
      <c r="AN125" s="1053"/>
      <c r="AO125" s="1054"/>
      <c r="AP125" s="1056" t="s">
        <v>391</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482</v>
      </c>
      <c r="CL125" s="1102"/>
      <c r="CM125" s="1102"/>
      <c r="CN125" s="1102"/>
      <c r="CO125" s="1103"/>
      <c r="CP125" s="1034" t="s">
        <v>483</v>
      </c>
      <c r="CQ125" s="983"/>
      <c r="CR125" s="983"/>
      <c r="CS125" s="983"/>
      <c r="CT125" s="983"/>
      <c r="CU125" s="983"/>
      <c r="CV125" s="983"/>
      <c r="CW125" s="983"/>
      <c r="CX125" s="983"/>
      <c r="CY125" s="983"/>
      <c r="CZ125" s="983"/>
      <c r="DA125" s="983"/>
      <c r="DB125" s="983"/>
      <c r="DC125" s="983"/>
      <c r="DD125" s="983"/>
      <c r="DE125" s="983"/>
      <c r="DF125" s="984"/>
      <c r="DG125" s="1020" t="s">
        <v>127</v>
      </c>
      <c r="DH125" s="1021"/>
      <c r="DI125" s="1021"/>
      <c r="DJ125" s="1021"/>
      <c r="DK125" s="1021"/>
      <c r="DL125" s="1021" t="s">
        <v>391</v>
      </c>
      <c r="DM125" s="1021"/>
      <c r="DN125" s="1021"/>
      <c r="DO125" s="1021"/>
      <c r="DP125" s="1021"/>
      <c r="DQ125" s="1021" t="s">
        <v>391</v>
      </c>
      <c r="DR125" s="1021"/>
      <c r="DS125" s="1021"/>
      <c r="DT125" s="1021"/>
      <c r="DU125" s="1021"/>
      <c r="DV125" s="1022" t="s">
        <v>391</v>
      </c>
      <c r="DW125" s="1022"/>
      <c r="DX125" s="1022"/>
      <c r="DY125" s="1022"/>
      <c r="DZ125" s="1023"/>
    </row>
    <row r="126" spans="1:130" s="247" customFormat="1" ht="26.25" customHeight="1" thickBot="1" x14ac:dyDescent="0.2">
      <c r="A126" s="1153"/>
      <c r="B126" s="1040"/>
      <c r="C126" s="1010" t="s">
        <v>469</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8792</v>
      </c>
      <c r="AB126" s="1053"/>
      <c r="AC126" s="1053"/>
      <c r="AD126" s="1053"/>
      <c r="AE126" s="1054"/>
      <c r="AF126" s="1055">
        <v>23419</v>
      </c>
      <c r="AG126" s="1053"/>
      <c r="AH126" s="1053"/>
      <c r="AI126" s="1053"/>
      <c r="AJ126" s="1054"/>
      <c r="AK126" s="1055">
        <v>23925</v>
      </c>
      <c r="AL126" s="1053"/>
      <c r="AM126" s="1053"/>
      <c r="AN126" s="1053"/>
      <c r="AO126" s="1054"/>
      <c r="AP126" s="1056">
        <v>0.1</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484</v>
      </c>
      <c r="CQ126" s="1044"/>
      <c r="CR126" s="1044"/>
      <c r="CS126" s="1044"/>
      <c r="CT126" s="1044"/>
      <c r="CU126" s="1044"/>
      <c r="CV126" s="1044"/>
      <c r="CW126" s="1044"/>
      <c r="CX126" s="1044"/>
      <c r="CY126" s="1044"/>
      <c r="CZ126" s="1044"/>
      <c r="DA126" s="1044"/>
      <c r="DB126" s="1044"/>
      <c r="DC126" s="1044"/>
      <c r="DD126" s="1044"/>
      <c r="DE126" s="1044"/>
      <c r="DF126" s="1045"/>
      <c r="DG126" s="1013">
        <v>3169226</v>
      </c>
      <c r="DH126" s="1014"/>
      <c r="DI126" s="1014"/>
      <c r="DJ126" s="1014"/>
      <c r="DK126" s="1014"/>
      <c r="DL126" s="1014">
        <v>3662880</v>
      </c>
      <c r="DM126" s="1014"/>
      <c r="DN126" s="1014"/>
      <c r="DO126" s="1014"/>
      <c r="DP126" s="1014"/>
      <c r="DQ126" s="1014">
        <v>3158071</v>
      </c>
      <c r="DR126" s="1014"/>
      <c r="DS126" s="1014"/>
      <c r="DT126" s="1014"/>
      <c r="DU126" s="1014"/>
      <c r="DV126" s="1015">
        <v>9.4</v>
      </c>
      <c r="DW126" s="1015"/>
      <c r="DX126" s="1015"/>
      <c r="DY126" s="1015"/>
      <c r="DZ126" s="1016"/>
    </row>
    <row r="127" spans="1:130" s="247" customFormat="1" ht="26.25" customHeight="1" x14ac:dyDescent="0.15">
      <c r="A127" s="1154"/>
      <c r="B127" s="1042"/>
      <c r="C127" s="1096" t="s">
        <v>485</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391</v>
      </c>
      <c r="AB127" s="1053"/>
      <c r="AC127" s="1053"/>
      <c r="AD127" s="1053"/>
      <c r="AE127" s="1054"/>
      <c r="AF127" s="1055" t="s">
        <v>391</v>
      </c>
      <c r="AG127" s="1053"/>
      <c r="AH127" s="1053"/>
      <c r="AI127" s="1053"/>
      <c r="AJ127" s="1054"/>
      <c r="AK127" s="1055" t="s">
        <v>127</v>
      </c>
      <c r="AL127" s="1053"/>
      <c r="AM127" s="1053"/>
      <c r="AN127" s="1053"/>
      <c r="AO127" s="1054"/>
      <c r="AP127" s="1056" t="s">
        <v>465</v>
      </c>
      <c r="AQ127" s="1057"/>
      <c r="AR127" s="1057"/>
      <c r="AS127" s="1057"/>
      <c r="AT127" s="1058"/>
      <c r="AU127" s="283"/>
      <c r="AV127" s="283"/>
      <c r="AW127" s="283"/>
      <c r="AX127" s="1126" t="s">
        <v>486</v>
      </c>
      <c r="AY127" s="1127"/>
      <c r="AZ127" s="1127"/>
      <c r="BA127" s="1127"/>
      <c r="BB127" s="1127"/>
      <c r="BC127" s="1127"/>
      <c r="BD127" s="1127"/>
      <c r="BE127" s="1128"/>
      <c r="BF127" s="1129" t="s">
        <v>487</v>
      </c>
      <c r="BG127" s="1127"/>
      <c r="BH127" s="1127"/>
      <c r="BI127" s="1127"/>
      <c r="BJ127" s="1127"/>
      <c r="BK127" s="1127"/>
      <c r="BL127" s="1128"/>
      <c r="BM127" s="1129" t="s">
        <v>488</v>
      </c>
      <c r="BN127" s="1127"/>
      <c r="BO127" s="1127"/>
      <c r="BP127" s="1127"/>
      <c r="BQ127" s="1127"/>
      <c r="BR127" s="1127"/>
      <c r="BS127" s="1128"/>
      <c r="BT127" s="1129" t="s">
        <v>489</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490</v>
      </c>
      <c r="CQ127" s="1044"/>
      <c r="CR127" s="1044"/>
      <c r="CS127" s="1044"/>
      <c r="CT127" s="1044"/>
      <c r="CU127" s="1044"/>
      <c r="CV127" s="1044"/>
      <c r="CW127" s="1044"/>
      <c r="CX127" s="1044"/>
      <c r="CY127" s="1044"/>
      <c r="CZ127" s="1044"/>
      <c r="DA127" s="1044"/>
      <c r="DB127" s="1044"/>
      <c r="DC127" s="1044"/>
      <c r="DD127" s="1044"/>
      <c r="DE127" s="1044"/>
      <c r="DF127" s="1045"/>
      <c r="DG127" s="1013" t="s">
        <v>391</v>
      </c>
      <c r="DH127" s="1014"/>
      <c r="DI127" s="1014"/>
      <c r="DJ127" s="1014"/>
      <c r="DK127" s="1014"/>
      <c r="DL127" s="1014" t="s">
        <v>391</v>
      </c>
      <c r="DM127" s="1014"/>
      <c r="DN127" s="1014"/>
      <c r="DO127" s="1014"/>
      <c r="DP127" s="1014"/>
      <c r="DQ127" s="1014" t="s">
        <v>127</v>
      </c>
      <c r="DR127" s="1014"/>
      <c r="DS127" s="1014"/>
      <c r="DT127" s="1014"/>
      <c r="DU127" s="1014"/>
      <c r="DV127" s="1015" t="s">
        <v>127</v>
      </c>
      <c r="DW127" s="1015"/>
      <c r="DX127" s="1015"/>
      <c r="DY127" s="1015"/>
      <c r="DZ127" s="1016"/>
    </row>
    <row r="128" spans="1:130" s="247" customFormat="1" ht="26.25" customHeight="1" thickBot="1" x14ac:dyDescent="0.2">
      <c r="A128" s="1137" t="s">
        <v>491</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492</v>
      </c>
      <c r="X128" s="1139"/>
      <c r="Y128" s="1139"/>
      <c r="Z128" s="1140"/>
      <c r="AA128" s="1141">
        <v>1962503</v>
      </c>
      <c r="AB128" s="1142"/>
      <c r="AC128" s="1142"/>
      <c r="AD128" s="1142"/>
      <c r="AE128" s="1143"/>
      <c r="AF128" s="1144">
        <v>1846949</v>
      </c>
      <c r="AG128" s="1142"/>
      <c r="AH128" s="1142"/>
      <c r="AI128" s="1142"/>
      <c r="AJ128" s="1143"/>
      <c r="AK128" s="1144">
        <v>1714480</v>
      </c>
      <c r="AL128" s="1142"/>
      <c r="AM128" s="1142"/>
      <c r="AN128" s="1142"/>
      <c r="AO128" s="1143"/>
      <c r="AP128" s="1145"/>
      <c r="AQ128" s="1146"/>
      <c r="AR128" s="1146"/>
      <c r="AS128" s="1146"/>
      <c r="AT128" s="1147"/>
      <c r="AU128" s="283"/>
      <c r="AV128" s="283"/>
      <c r="AW128" s="283"/>
      <c r="AX128" s="982" t="s">
        <v>493</v>
      </c>
      <c r="AY128" s="983"/>
      <c r="AZ128" s="983"/>
      <c r="BA128" s="983"/>
      <c r="BB128" s="983"/>
      <c r="BC128" s="983"/>
      <c r="BD128" s="983"/>
      <c r="BE128" s="984"/>
      <c r="BF128" s="1148" t="s">
        <v>465</v>
      </c>
      <c r="BG128" s="1149"/>
      <c r="BH128" s="1149"/>
      <c r="BI128" s="1149"/>
      <c r="BJ128" s="1149"/>
      <c r="BK128" s="1149"/>
      <c r="BL128" s="1150"/>
      <c r="BM128" s="1148">
        <v>11.49</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494</v>
      </c>
      <c r="CQ128" s="1131"/>
      <c r="CR128" s="1131"/>
      <c r="CS128" s="1131"/>
      <c r="CT128" s="1131"/>
      <c r="CU128" s="1131"/>
      <c r="CV128" s="1131"/>
      <c r="CW128" s="1131"/>
      <c r="CX128" s="1131"/>
      <c r="CY128" s="1131"/>
      <c r="CZ128" s="1131"/>
      <c r="DA128" s="1131"/>
      <c r="DB128" s="1131"/>
      <c r="DC128" s="1131"/>
      <c r="DD128" s="1131"/>
      <c r="DE128" s="1131"/>
      <c r="DF128" s="1132"/>
      <c r="DG128" s="1133" t="s">
        <v>465</v>
      </c>
      <c r="DH128" s="1134"/>
      <c r="DI128" s="1134"/>
      <c r="DJ128" s="1134"/>
      <c r="DK128" s="1134"/>
      <c r="DL128" s="1134" t="s">
        <v>391</v>
      </c>
      <c r="DM128" s="1134"/>
      <c r="DN128" s="1134"/>
      <c r="DO128" s="1134"/>
      <c r="DP128" s="1134"/>
      <c r="DQ128" s="1134" t="s">
        <v>465</v>
      </c>
      <c r="DR128" s="1134"/>
      <c r="DS128" s="1134"/>
      <c r="DT128" s="1134"/>
      <c r="DU128" s="1134"/>
      <c r="DV128" s="1135" t="s">
        <v>391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495</v>
      </c>
      <c r="X129" s="1168"/>
      <c r="Y129" s="1168"/>
      <c r="Z129" s="1169"/>
      <c r="AA129" s="1052">
        <v>38415736</v>
      </c>
      <c r="AB129" s="1053"/>
      <c r="AC129" s="1053"/>
      <c r="AD129" s="1053"/>
      <c r="AE129" s="1054"/>
      <c r="AF129" s="1055">
        <v>38767362</v>
      </c>
      <c r="AG129" s="1053"/>
      <c r="AH129" s="1053"/>
      <c r="AI129" s="1053"/>
      <c r="AJ129" s="1054"/>
      <c r="AK129" s="1055">
        <v>38757056</v>
      </c>
      <c r="AL129" s="1053"/>
      <c r="AM129" s="1053"/>
      <c r="AN129" s="1053"/>
      <c r="AO129" s="1054"/>
      <c r="AP129" s="1170"/>
      <c r="AQ129" s="1171"/>
      <c r="AR129" s="1171"/>
      <c r="AS129" s="1171"/>
      <c r="AT129" s="1172"/>
      <c r="AU129" s="285"/>
      <c r="AV129" s="285"/>
      <c r="AW129" s="285"/>
      <c r="AX129" s="1161" t="s">
        <v>496</v>
      </c>
      <c r="AY129" s="1044"/>
      <c r="AZ129" s="1044"/>
      <c r="BA129" s="1044"/>
      <c r="BB129" s="1044"/>
      <c r="BC129" s="1044"/>
      <c r="BD129" s="1044"/>
      <c r="BE129" s="1045"/>
      <c r="BF129" s="1162" t="s">
        <v>465</v>
      </c>
      <c r="BG129" s="1163"/>
      <c r="BH129" s="1163"/>
      <c r="BI129" s="1163"/>
      <c r="BJ129" s="1163"/>
      <c r="BK129" s="1163"/>
      <c r="BL129" s="1164"/>
      <c r="BM129" s="1162">
        <v>16.489999999999998</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497</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498</v>
      </c>
      <c r="X130" s="1168"/>
      <c r="Y130" s="1168"/>
      <c r="Z130" s="1169"/>
      <c r="AA130" s="1052">
        <v>5164196</v>
      </c>
      <c r="AB130" s="1053"/>
      <c r="AC130" s="1053"/>
      <c r="AD130" s="1053"/>
      <c r="AE130" s="1054"/>
      <c r="AF130" s="1055">
        <v>5231111</v>
      </c>
      <c r="AG130" s="1053"/>
      <c r="AH130" s="1053"/>
      <c r="AI130" s="1053"/>
      <c r="AJ130" s="1054"/>
      <c r="AK130" s="1055">
        <v>5251282</v>
      </c>
      <c r="AL130" s="1053"/>
      <c r="AM130" s="1053"/>
      <c r="AN130" s="1053"/>
      <c r="AO130" s="1054"/>
      <c r="AP130" s="1170"/>
      <c r="AQ130" s="1171"/>
      <c r="AR130" s="1171"/>
      <c r="AS130" s="1171"/>
      <c r="AT130" s="1172"/>
      <c r="AU130" s="285"/>
      <c r="AV130" s="285"/>
      <c r="AW130" s="285"/>
      <c r="AX130" s="1161" t="s">
        <v>499</v>
      </c>
      <c r="AY130" s="1044"/>
      <c r="AZ130" s="1044"/>
      <c r="BA130" s="1044"/>
      <c r="BB130" s="1044"/>
      <c r="BC130" s="1044"/>
      <c r="BD130" s="1044"/>
      <c r="BE130" s="1045"/>
      <c r="BF130" s="1198">
        <v>-1.9</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500</v>
      </c>
      <c r="X131" s="1206"/>
      <c r="Y131" s="1206"/>
      <c r="Z131" s="1207"/>
      <c r="AA131" s="1099">
        <v>33251540</v>
      </c>
      <c r="AB131" s="1078"/>
      <c r="AC131" s="1078"/>
      <c r="AD131" s="1078"/>
      <c r="AE131" s="1079"/>
      <c r="AF131" s="1077">
        <v>33536251</v>
      </c>
      <c r="AG131" s="1078"/>
      <c r="AH131" s="1078"/>
      <c r="AI131" s="1078"/>
      <c r="AJ131" s="1079"/>
      <c r="AK131" s="1077">
        <v>33505774</v>
      </c>
      <c r="AL131" s="1078"/>
      <c r="AM131" s="1078"/>
      <c r="AN131" s="1078"/>
      <c r="AO131" s="1079"/>
      <c r="AP131" s="1208"/>
      <c r="AQ131" s="1209"/>
      <c r="AR131" s="1209"/>
      <c r="AS131" s="1209"/>
      <c r="AT131" s="1210"/>
      <c r="AU131" s="285"/>
      <c r="AV131" s="285"/>
      <c r="AW131" s="285"/>
      <c r="AX131" s="1180" t="s">
        <v>501</v>
      </c>
      <c r="AY131" s="1131"/>
      <c r="AZ131" s="1131"/>
      <c r="BA131" s="1131"/>
      <c r="BB131" s="1131"/>
      <c r="BC131" s="1131"/>
      <c r="BD131" s="1131"/>
      <c r="BE131" s="1132"/>
      <c r="BF131" s="1181" t="s">
        <v>502</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503</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504</v>
      </c>
      <c r="W132" s="1191"/>
      <c r="X132" s="1191"/>
      <c r="Y132" s="1191"/>
      <c r="Z132" s="1192"/>
      <c r="AA132" s="1193">
        <v>-1.5501236940000001</v>
      </c>
      <c r="AB132" s="1194"/>
      <c r="AC132" s="1194"/>
      <c r="AD132" s="1194"/>
      <c r="AE132" s="1195"/>
      <c r="AF132" s="1196">
        <v>-2.046012835</v>
      </c>
      <c r="AG132" s="1194"/>
      <c r="AH132" s="1194"/>
      <c r="AI132" s="1194"/>
      <c r="AJ132" s="1195"/>
      <c r="AK132" s="1196">
        <v>-2.2309736820000001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505</v>
      </c>
      <c r="W133" s="1174"/>
      <c r="X133" s="1174"/>
      <c r="Y133" s="1174"/>
      <c r="Z133" s="1175"/>
      <c r="AA133" s="1176">
        <v>-0.1</v>
      </c>
      <c r="AB133" s="1177"/>
      <c r="AC133" s="1177"/>
      <c r="AD133" s="1177"/>
      <c r="AE133" s="1178"/>
      <c r="AF133" s="1176">
        <v>-1.1000000000000001</v>
      </c>
      <c r="AG133" s="1177"/>
      <c r="AH133" s="1177"/>
      <c r="AI133" s="1177"/>
      <c r="AJ133" s="1178"/>
      <c r="AK133" s="1176">
        <v>-1.9</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sheetData>
  <sheetProtection algorithmName="SHA-512" hashValue="1qtyyMF1x2dgFd2OaEZk3qvZpu6anhgg4rRQC1z9VQqe/SZBzkxxQH7xxJeJqtwM0K6VDwhR8s/5OIi2fttpEA==" saltValue="3w+feoxsQsFsTqk4qQAFn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4gFyYJuBQSxpFH65iOEG2qrPpoYUsuRkB832pzi12gcfRJQnkGlnsdTiXccOgOsYlq9heJUCCxrFEqVFIJ828g==" saltValue="sFHIZzykGenOabVE5SO3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HK2RsBTJ/afbSboDn50cdCJ2v0pl3zMJOmgeNtJAKn3Gp88OJLkkbQKH1QdMB9hsTG33GtfxmKFh4zZgab7rw==" saltValue="3MtbdfhUpreN5sBsgoTLeA=="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509</v>
      </c>
      <c r="AP7" s="304"/>
      <c r="AQ7" s="305" t="s">
        <v>510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511</v>
      </c>
      <c r="AQ8" s="311" t="s">
        <v>512</v>
      </c>
      <c r="AR8" s="312" t="s">
        <v>513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514</v>
      </c>
      <c r="AL9" s="1217"/>
      <c r="AM9" s="1217"/>
      <c r="AN9" s="1218"/>
      <c r="AO9" s="313">
        <v>10043396</v>
      </c>
      <c r="AP9" s="313">
        <v>53765</v>
      </c>
      <c r="AQ9" s="314">
        <v>59644</v>
      </c>
      <c r="AR9" s="315">
        <v>-9.9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515</v>
      </c>
      <c r="AL10" s="1217"/>
      <c r="AM10" s="1217"/>
      <c r="AN10" s="1218"/>
      <c r="AO10" s="316">
        <v>566899</v>
      </c>
      <c r="AP10" s="316">
        <v>3035</v>
      </c>
      <c r="AQ10" s="317">
        <v>4095</v>
      </c>
      <c r="AR10" s="318">
        <v>-25.9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516</v>
      </c>
      <c r="AL11" s="1217"/>
      <c r="AM11" s="1217"/>
      <c r="AN11" s="1218"/>
      <c r="AO11" s="316">
        <v>12641</v>
      </c>
      <c r="AP11" s="316">
        <v>68</v>
      </c>
      <c r="AQ11" s="317">
        <v>2516</v>
      </c>
      <c r="AR11" s="318">
        <v>-97.3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517</v>
      </c>
      <c r="AL12" s="1217"/>
      <c r="AM12" s="1217"/>
      <c r="AN12" s="1218"/>
      <c r="AO12" s="316">
        <v>43337</v>
      </c>
      <c r="AP12" s="316">
        <v>232</v>
      </c>
      <c r="AQ12" s="317">
        <v>422</v>
      </c>
      <c r="AR12" s="318">
        <v>-45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518</v>
      </c>
      <c r="AL13" s="1217"/>
      <c r="AM13" s="1217"/>
      <c r="AN13" s="1218"/>
      <c r="AO13" s="316" t="s">
        <v>519</v>
      </c>
      <c r="AP13" s="316" t="s">
        <v>519</v>
      </c>
      <c r="AQ13" s="317">
        <v>65</v>
      </c>
      <c r="AR13" s="318" t="s">
        <v>519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520</v>
      </c>
      <c r="AL14" s="1217"/>
      <c r="AM14" s="1217"/>
      <c r="AN14" s="1218"/>
      <c r="AO14" s="316" t="s">
        <v>519</v>
      </c>
      <c r="AP14" s="316" t="s">
        <v>519</v>
      </c>
      <c r="AQ14" s="317">
        <v>1976</v>
      </c>
      <c r="AR14" s="318" t="s">
        <v>519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521</v>
      </c>
      <c r="AL15" s="1217"/>
      <c r="AM15" s="1217"/>
      <c r="AN15" s="1218"/>
      <c r="AO15" s="316">
        <v>235035</v>
      </c>
      <c r="AP15" s="316">
        <v>1258</v>
      </c>
      <c r="AQ15" s="317">
        <v>1853</v>
      </c>
      <c r="AR15" s="318">
        <v>-32.1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522</v>
      </c>
      <c r="AL16" s="1220"/>
      <c r="AM16" s="1220"/>
      <c r="AN16" s="1221"/>
      <c r="AO16" s="316">
        <v>-763224</v>
      </c>
      <c r="AP16" s="316">
        <v>-4086</v>
      </c>
      <c r="AQ16" s="317">
        <v>-4797</v>
      </c>
      <c r="AR16" s="318">
        <v>-14.8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10138084</v>
      </c>
      <c r="AP17" s="316">
        <v>54272</v>
      </c>
      <c r="AQ17" s="317">
        <v>65773</v>
      </c>
      <c r="AR17" s="318">
        <v>-17.5</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524</v>
      </c>
      <c r="AP20" s="324" t="s">
        <v>525</v>
      </c>
      <c r="AQ20" s="325" t="s">
        <v>526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527</v>
      </c>
      <c r="AL21" s="1212"/>
      <c r="AM21" s="1212"/>
      <c r="AN21" s="1213"/>
      <c r="AO21" s="328">
        <v>5.88</v>
      </c>
      <c r="AP21" s="329">
        <v>6.72</v>
      </c>
      <c r="AQ21" s="330">
        <v>-0.84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528</v>
      </c>
      <c r="AL22" s="1212"/>
      <c r="AM22" s="1212"/>
      <c r="AN22" s="1213"/>
      <c r="AO22" s="333">
        <v>103</v>
      </c>
      <c r="AP22" s="334">
        <v>99.3</v>
      </c>
      <c r="AQ22" s="335">
        <v>3.7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509</v>
      </c>
      <c r="AP30" s="304"/>
      <c r="AQ30" s="305" t="s">
        <v>510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511</v>
      </c>
      <c r="AQ31" s="311" t="s">
        <v>512</v>
      </c>
      <c r="AR31" s="312" t="s">
        <v>513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532</v>
      </c>
      <c r="AL32" s="1228"/>
      <c r="AM32" s="1228"/>
      <c r="AN32" s="1229"/>
      <c r="AO32" s="343">
        <v>5045858</v>
      </c>
      <c r="AP32" s="343">
        <v>27012</v>
      </c>
      <c r="AQ32" s="344">
        <v>36938</v>
      </c>
      <c r="AR32" s="345">
        <v>-26.9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533</v>
      </c>
      <c r="AL33" s="1228"/>
      <c r="AM33" s="1228"/>
      <c r="AN33" s="1229"/>
      <c r="AO33" s="343" t="s">
        <v>519</v>
      </c>
      <c r="AP33" s="343" t="s">
        <v>519</v>
      </c>
      <c r="AQ33" s="344" t="s">
        <v>519</v>
      </c>
      <c r="AR33" s="345" t="s">
        <v>519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534</v>
      </c>
      <c r="AL34" s="1228"/>
      <c r="AM34" s="1228"/>
      <c r="AN34" s="1229"/>
      <c r="AO34" s="343" t="s">
        <v>519</v>
      </c>
      <c r="AP34" s="343" t="s">
        <v>519</v>
      </c>
      <c r="AQ34" s="344">
        <v>26</v>
      </c>
      <c r="AR34" s="345" t="s">
        <v>519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535</v>
      </c>
      <c r="AL35" s="1228"/>
      <c r="AM35" s="1228"/>
      <c r="AN35" s="1229"/>
      <c r="AO35" s="343">
        <v>996319</v>
      </c>
      <c r="AP35" s="343">
        <v>5334</v>
      </c>
      <c r="AQ35" s="344">
        <v>10676</v>
      </c>
      <c r="AR35" s="345">
        <v>-50</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536</v>
      </c>
      <c r="AL36" s="1228"/>
      <c r="AM36" s="1228"/>
      <c r="AN36" s="1229"/>
      <c r="AO36" s="343" t="s">
        <v>519</v>
      </c>
      <c r="AP36" s="343" t="s">
        <v>519</v>
      </c>
      <c r="AQ36" s="344">
        <v>537</v>
      </c>
      <c r="AR36" s="345" t="s">
        <v>519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537</v>
      </c>
      <c r="AL37" s="1228"/>
      <c r="AM37" s="1228"/>
      <c r="AN37" s="1229"/>
      <c r="AO37" s="343">
        <v>176080</v>
      </c>
      <c r="AP37" s="343">
        <v>943</v>
      </c>
      <c r="AQ37" s="344">
        <v>623</v>
      </c>
      <c r="AR37" s="345">
        <v>51.4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538</v>
      </c>
      <c r="AL38" s="1231"/>
      <c r="AM38" s="1231"/>
      <c r="AN38" s="1232"/>
      <c r="AO38" s="346" t="s">
        <v>519</v>
      </c>
      <c r="AP38" s="346" t="s">
        <v>519</v>
      </c>
      <c r="AQ38" s="347">
        <v>1</v>
      </c>
      <c r="AR38" s="335" t="s">
        <v>519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539</v>
      </c>
      <c r="AL39" s="1231"/>
      <c r="AM39" s="1231"/>
      <c r="AN39" s="1232"/>
      <c r="AO39" s="343">
        <v>-1714480</v>
      </c>
      <c r="AP39" s="343">
        <v>-9178</v>
      </c>
      <c r="AQ39" s="344">
        <v>-6161</v>
      </c>
      <c r="AR39" s="345">
        <v>49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540</v>
      </c>
      <c r="AL40" s="1228"/>
      <c r="AM40" s="1228"/>
      <c r="AN40" s="1229"/>
      <c r="AO40" s="343">
        <v>-5251282</v>
      </c>
      <c r="AP40" s="343">
        <v>-28111</v>
      </c>
      <c r="AQ40" s="344">
        <v>-33330</v>
      </c>
      <c r="AR40" s="345">
        <v>-15.7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-747505</v>
      </c>
      <c r="AP41" s="343">
        <v>-4002</v>
      </c>
      <c r="AQ41" s="344">
        <v>9311</v>
      </c>
      <c r="AR41" s="345">
        <v>-143</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509</v>
      </c>
      <c r="AN49" s="1224" t="s">
        <v>544</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545</v>
      </c>
      <c r="AO50" s="360" t="s">
        <v>546</v>
      </c>
      <c r="AP50" s="361" t="s">
        <v>547</v>
      </c>
      <c r="AQ50" s="362" t="s">
        <v>548</v>
      </c>
      <c r="AR50" s="363" t="s">
        <v>549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550</v>
      </c>
      <c r="AL51" s="356"/>
      <c r="AM51" s="364">
        <v>6745531</v>
      </c>
      <c r="AN51" s="365">
        <v>36409</v>
      </c>
      <c r="AO51" s="366">
        <v>-8.1999999999999993</v>
      </c>
      <c r="AP51" s="367">
        <v>52496</v>
      </c>
      <c r="AQ51" s="368">
        <v>16.7</v>
      </c>
      <c r="AR51" s="369">
        <v>-24.9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551</v>
      </c>
      <c r="AM52" s="372">
        <v>3146934</v>
      </c>
      <c r="AN52" s="373">
        <v>16985</v>
      </c>
      <c r="AO52" s="374">
        <v>-23.2</v>
      </c>
      <c r="AP52" s="375">
        <v>29467</v>
      </c>
      <c r="AQ52" s="376">
        <v>11.6</v>
      </c>
      <c r="AR52" s="377">
        <v>-34.799999999999997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552</v>
      </c>
      <c r="AL53" s="356"/>
      <c r="AM53" s="364">
        <v>8776869</v>
      </c>
      <c r="AN53" s="365">
        <v>47230</v>
      </c>
      <c r="AO53" s="366">
        <v>29.7</v>
      </c>
      <c r="AP53" s="367">
        <v>52619</v>
      </c>
      <c r="AQ53" s="368">
        <v>0.2</v>
      </c>
      <c r="AR53" s="369">
        <v>29.5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551</v>
      </c>
      <c r="AM54" s="372">
        <v>4243029</v>
      </c>
      <c r="AN54" s="373">
        <v>22832</v>
      </c>
      <c r="AO54" s="374">
        <v>34.4</v>
      </c>
      <c r="AP54" s="375">
        <v>31149</v>
      </c>
      <c r="AQ54" s="376">
        <v>5.7</v>
      </c>
      <c r="AR54" s="377">
        <v>28.7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553</v>
      </c>
      <c r="AL55" s="356"/>
      <c r="AM55" s="364">
        <v>7910598</v>
      </c>
      <c r="AN55" s="365">
        <v>42528</v>
      </c>
      <c r="AO55" s="366">
        <v>-10</v>
      </c>
      <c r="AP55" s="367">
        <v>51875</v>
      </c>
      <c r="AQ55" s="368">
        <v>-1.4</v>
      </c>
      <c r="AR55" s="369">
        <v>-8.6</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551</v>
      </c>
      <c r="AM56" s="372">
        <v>3771856</v>
      </c>
      <c r="AN56" s="373">
        <v>20278</v>
      </c>
      <c r="AO56" s="374">
        <v>-11.2</v>
      </c>
      <c r="AP56" s="375">
        <v>29372</v>
      </c>
      <c r="AQ56" s="376">
        <v>-5.7</v>
      </c>
      <c r="AR56" s="377">
        <v>-5.5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554</v>
      </c>
      <c r="AL57" s="356"/>
      <c r="AM57" s="364">
        <v>7845702</v>
      </c>
      <c r="AN57" s="365">
        <v>42078</v>
      </c>
      <c r="AO57" s="366">
        <v>-1.1000000000000001</v>
      </c>
      <c r="AP57" s="367">
        <v>48064</v>
      </c>
      <c r="AQ57" s="368">
        <v>-7.3</v>
      </c>
      <c r="AR57" s="369">
        <v>6.2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551</v>
      </c>
      <c r="AM58" s="372">
        <v>5020694</v>
      </c>
      <c r="AN58" s="373">
        <v>26927</v>
      </c>
      <c r="AO58" s="374">
        <v>32.799999999999997</v>
      </c>
      <c r="AP58" s="375">
        <v>30373</v>
      </c>
      <c r="AQ58" s="376">
        <v>3.4</v>
      </c>
      <c r="AR58" s="377">
        <v>29.4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555</v>
      </c>
      <c r="AL59" s="356"/>
      <c r="AM59" s="364">
        <v>9512904</v>
      </c>
      <c r="AN59" s="365">
        <v>50925</v>
      </c>
      <c r="AO59" s="366">
        <v>21</v>
      </c>
      <c r="AP59" s="367">
        <v>56662</v>
      </c>
      <c r="AQ59" s="368">
        <v>17.899999999999999</v>
      </c>
      <c r="AR59" s="369">
        <v>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551</v>
      </c>
      <c r="AM60" s="372">
        <v>6486104</v>
      </c>
      <c r="AN60" s="373">
        <v>34722</v>
      </c>
      <c r="AO60" s="374">
        <v>28.9</v>
      </c>
      <c r="AP60" s="375">
        <v>34709</v>
      </c>
      <c r="AQ60" s="376">
        <v>14.3</v>
      </c>
      <c r="AR60" s="377">
        <v>14.6</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556</v>
      </c>
      <c r="AL61" s="378"/>
      <c r="AM61" s="379">
        <v>8158321</v>
      </c>
      <c r="AN61" s="380">
        <v>43834</v>
      </c>
      <c r="AO61" s="381">
        <v>6.3</v>
      </c>
      <c r="AP61" s="382">
        <v>52343</v>
      </c>
      <c r="AQ61" s="383">
        <v>5.2</v>
      </c>
      <c r="AR61" s="369">
        <v>1.1000000000000001</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551</v>
      </c>
      <c r="AM62" s="372">
        <v>4533723</v>
      </c>
      <c r="AN62" s="373">
        <v>24349</v>
      </c>
      <c r="AO62" s="374">
        <v>12.3</v>
      </c>
      <c r="AP62" s="375">
        <v>31014</v>
      </c>
      <c r="AQ62" s="376">
        <v>5.9</v>
      </c>
      <c r="AR62" s="377">
        <v>6.4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sheetData>
  <sheetProtection algorithmName="SHA-512" hashValue="Qc0PtzUwTKoOyQtmHjk1Kdz1f8ruwUhzjufpZ2Fjl1kDlv8ETbHehMoXPNjtjU3+nTzhDBuL64BTL3zHROsFIw==" saltValue="l+vkDm+tVMAyLP5neSyC+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506</v>
      </c>
    </row>
    <row r="121" spans="125:125" ht="13.5" hidden="1" customHeight="1" x14ac:dyDescent="0.15">
      <c r="DU121" s="291"/>
    </row>
  </sheetData>
  <sheetProtection algorithmName="SHA-512" hashValue="qmqsdT5hgrFuqUZDBviLRdcHggeiGYmwzM2oQOtbfyuokl5ZwHux33Z8My+BKwOp2bzD7abrDcd0w6UrYvZ/zA==" saltValue="5e9s2hg2dmbRP22uSCVg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sheetData>
  <sheetProtection algorithmName="SHA-512" hashValue="wp5tsqb9B0pbaKuxYEuARHKFEB1HUwE/dKD2+yv/QJdoeMSl4an11/bSOqmZHynFfXdmwcD+VVkoB4ulCETHCA==" saltValue="qNq6x9F5XP6x4DbqlNnD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236" t="s">
        <v>3</v>
      </c>
      <c r="D47" s="1236"/>
      <c r="E47" s="1237"/>
      <c r="F47" s="11">
        <v>22.66</v>
      </c>
      <c r="G47" s="12">
        <v>23.62</v>
      </c>
      <c r="H47" s="12">
        <v>22.81</v>
      </c>
      <c r="I47" s="12">
        <v>24.68</v>
      </c>
      <c r="J47" s="13">
        <v>21.41</v>
      </c>
    </row>
    <row r="48" spans="2:10" ht="57.75" customHeight="1" x14ac:dyDescent="0.15">
      <c r="B48" s="14"/>
      <c r="C48" s="1238" t="s">
        <v>4</v>
      </c>
      <c r="D48" s="1238"/>
      <c r="E48" s="1239"/>
      <c r="F48" s="15">
        <v>8.81</v>
      </c>
      <c r="G48" s="16">
        <v>7.41</v>
      </c>
      <c r="H48" s="16">
        <v>8.61</v>
      </c>
      <c r="I48" s="16">
        <v>7.4</v>
      </c>
      <c r="J48" s="17">
        <v>8.2799999999999994</v>
      </c>
    </row>
    <row r="49" spans="2:10" ht="57.75" customHeight="1" thickBot="1" x14ac:dyDescent="0.2">
      <c r="B49" s="18"/>
      <c r="C49" s="1240" t="s">
        <v>5</v>
      </c>
      <c r="D49" s="1240"/>
      <c r="E49" s="1241"/>
      <c r="F49" s="19">
        <v>0.39</v>
      </c>
      <c r="G49" s="20" t="s">
        <v>564</v>
      </c>
      <c r="H49" s="20">
        <v>0.64</v>
      </c>
      <c r="I49" s="20">
        <v>0.99</v>
      </c>
      <c r="J49" s="21" t="s">
        <v>565</v>
      </c>
    </row>
    <row r="50" spans="2:10" ht="13.5" customHeight="1" x14ac:dyDescent="0.15"/>
  </sheetData>
  <sheetProtection algorithmName="SHA-512" hashValue="E8WBesMQ82Nrov4Ei1+rwDu3RwCHXfLV/Vbq51NNY2WpxBLR+1oZGcHxHiKUfey/EcmX97pWanJtJkHZiqSQJA==" saltValue="RAZQyy87zWIrKxOV1ei8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岡田　圭史</dc:creator>
  <cp:lastModifiedBy>oa</cp:lastModifiedBy>
  <cp:lastPrinted>2021-09-28T11:26:26Z</cp:lastPrinted>
  <dcterms:created xsi:type="dcterms:W3CDTF">2021-09-28T02:30:02Z</dcterms:created>
  <dcterms:modified xsi:type="dcterms:W3CDTF">2021-10-12T08:19:29Z</dcterms:modified>
</cp:coreProperties>
</file>