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3財政状況資料集\01_地方公会計（R1決算分）\03_市町村回答\22 東海市○\"/>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AM34" i="10" s="1"/>
  <c r="BE34"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<sst xmlns="http://schemas.openxmlformats.org/spreadsheetml/2006/main" count="1134" uniqueCount="626">
  <si>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</si>
  <si>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</si>
  <si>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</si>
  <si>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</si>
  <si>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</si>
  <si>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</si>
  <si>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</si>
  <si>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</si>
  <si>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</si>
  <si>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</si>
  <si>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</si>
  <si>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</si>
  <si>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</si>
  <si>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</si>
  <si>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</si>
  <si>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</si>
  <si>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</si>
  <si>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</si>
  <si>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</si>
  <si>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</si>
  <si>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</si>
  <si>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</si>
  <si>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</si>
  <si>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</si>
  <si>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</si>
  <si>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</si>
  <si>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</si>
  <si>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</si>
  <si>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</si>
  <si>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</si>
  <si>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</si>
  <si>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</si>
  <si>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</si>
  <si>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</si>
  <si>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</si>
  <si>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</si>
  <si>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</si>
  <si>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</si>
  <si>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</si>
  <si>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</si>
  <si>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</si>
  <si>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</si>
  <si>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</si>
  <si>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</si>
  <si>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</si>
  <si>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</si>
  <si>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</si>
  <si>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</si>
  <si>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</si>
  <si>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</si>
  <si>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</si>
  <si>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</si>
  <si>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</si>
  <si>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</si>
  <si>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</si>
  <si>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</si>
  <si>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</si>
  <si>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</si>
  <si>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</si>
  <si>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</si>
  <si>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</si>
  <si>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</si>
  <si>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</si>
  <si>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</si>
  <si>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</si>
  <si>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</si>
  <si>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</si>
  <si>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</si>
  <si>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</si>
  <si>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</si>
  <si>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</si>
  <si>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</si>
  <si>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</si>
  <si>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</si>
  <si>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</si>
  <si>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</si>
  <si>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</si>
  <si>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</si>
  <si>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</si>
  <si>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</si>
  <si>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</si>
  <si>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</si>
  <si>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</si>
  <si>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</si>
  <si>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</si>
  <si>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</si>
  <si>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</si>
  <si>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</si>
  <si>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</si>
  <si>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</si>
  <si>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</si>
  <si>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</si>
  <si>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</si>
  <si>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</si>
  <si>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</si>
  <si>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</si>
  <si>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</si>
  <si>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</si>
  <si>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東海市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</si>
  <si>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</si>
  <si>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</si>
  <si>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</si>
  <si>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</si>
  <si>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</si>
  <si>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</si>
  <si>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</si>
  <si>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</si>
  <si>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</si>
  <si>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</si>
  <si>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</si>
  <si>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</si>
  <si>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</si>
  <si>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</si>
  <si>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</si>
  <si>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</si>
  <si>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</si>
  <si>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</si>
  <si>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</si>
  <si>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</si>
  <si>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</si>
  <si>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</si>
  <si>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</si>
  <si>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</si>
  <si>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</si>
  <si>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</si>
  <si>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</si>
  <si>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</si>
  <si>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</si>
  <si>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</si>
  <si>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</si>
  <si>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</si>
  <si>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</si>
  <si>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</si>
  <si>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</si>
  <si>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</si>
  <si>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</si>
  <si>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</si>
  <si>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</si>
  <si>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</si>
  <si>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</si>
  <si>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</si>
  <si>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</si>
  <si>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</si>
  <si>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</si>
  <si>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</si>
  <si>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</si>
  <si>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</si>
  <si>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</si>
  <si>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</si>
  <si>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</si>
  <si>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</si>
  <si>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</si>
  <si>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</si>
  <si>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</si>
  <si>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</si>
  <si>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</si>
  <si>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</si>
  <si>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</si>
  <si>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</si>
  <si>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</si>
  <si>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</si>
  <si>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</si>
  <si>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</si>
  <si>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</si>
  <si>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</si>
  <si>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</si>
  <si>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</si>
  <si>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</si>
  <si>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</si>
  <si>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</si>
  <si>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</si>
  <si>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</si>
  <si>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</si>
  <si>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</si>
  <si>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</si>
  <si>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</si>
  <si>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</si>
  <si>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</si>
  <si>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</si>
  <si>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</si>
  <si>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</si>
  <si>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</si>
  <si>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</si>
  <si>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</si>
  <si>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</si>
  <si>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</si>
  <si>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</si>
  <si>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</si>
  <si>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</si>
  <si>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</si>
  <si>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</si>
  <si>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</si>
  <si>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</si>
  <si>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</si>
  <si>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</si>
  <si>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</si>
  <si>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</si>
  <si>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</si>
  <si>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</si>
  <si>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</si>
  <si>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</si>
  <si>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</si>
  <si>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</si>
  <si>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</si>
  <si>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</si>
  <si>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</si>
  <si>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</si>
  <si>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</si>
  <si>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</si>
  <si>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</si>
  <si>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</si>
  <si>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</si>
  <si>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愛知県東海市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</si>
  <si>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</si>
  <si>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</si>
  <si>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</si>
  <si>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</si>
  <si>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</si>
  <si>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</si>
  <si>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</si>
  <si>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</si>
  <si>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</si>
  <si>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</si>
  <si>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</si>
  <si>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</si>
  <si>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</si>
  <si>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</si>
  <si>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</si>
  <si>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</si>
  <si>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</si>
  <si>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</si>
  <si>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</si>
  <si>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</si>
  <si>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</si>
  <si>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</si>
  <si>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</si>
  <si>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</si>
  <si>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</si>
  <si>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</si>
  <si>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</si>
  <si>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</si>
  <si>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</si>
  <si>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</si>
  <si>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</si>
  <si>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</si>
  <si>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</si>
  <si>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</si>
  <si>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</si>
  <si>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</si>
  <si>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</si>
  <si>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</si>
  <si>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</si>
  <si>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</si>
  <si>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</si>
  <si>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</si>
  <si>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</si>
  <si>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</si>
  <si>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</si>
  <si>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</si>
  <si>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</si>
  <si>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</si>
  <si>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</si>
  <si>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</si>
  <si>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</si>
  <si>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</si>
  <si>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</si>
  <si>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</si>
  <si>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</si>
  <si>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</si>
  <si>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</si>
  <si>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</si>
  <si>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</si>
  <si>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</si>
  <si>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</si>
  <si>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</si>
  <si>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</si>
  <si>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</si>
  <si>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</si>
  <si>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</si>
  <si>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</si>
  <si>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</si>
  <si>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</si>
  <si>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</si>
  <si>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</si>
  <si>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</si>
  <si>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</si>
  <si>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</si>
  <si>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</si>
  <si>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</si>
  <si>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</si>
  <si>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</si>
  <si>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</si>
  <si>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</si>
  <si>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</si>
  <si>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</si>
  <si>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</si>
  <si>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</si>
  <si>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</si>
  <si>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</si>
  <si>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</si>
  <si>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</si>
  <si>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</si>
  <si>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</si>
  <si>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</si>
  <si>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</si>
  <si>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</si>
  <si>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</si>
  <si>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</si>
  <si>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</si>
  <si>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</si>
  <si>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</si>
  <si>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</si>
  <si>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</si>
  <si>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</si>
  <si>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</si>
  <si>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</si>
  <si>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</si>
  <si>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</si>
  <si>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</si>
  <si>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</si>
  <si>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</si>
  <si>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</si>
  <si>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</si>
  <si>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</si>
  <si>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</si>
  <si>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</si>
  <si>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</si>
  <si>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</si>
  <si>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</si>
  <si>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</si>
  <si>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</si>
  <si>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</si>
  <si>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</si>
  <si>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</si>
  <si>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</si>
  <si>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</si>
  <si>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</si>
  <si>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</si>
  <si>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</si>
  <si>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</si>
  <si>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</si>
  <si>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</si>
  <si>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</si>
  <si>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</si>
  <si>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</si>
  <si>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</si>
  <si>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</si>
  <si>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</si>
  <si>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</si>
  <si>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</si>
  <si>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</si>
  <si>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</si>
  <si>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</si>
  <si>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</si>
  <si>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</si>
  <si>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</si>
  <si>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</si>
  <si>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</si>
  <si>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</si>
  <si>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</si>
  <si>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</si>
  <si>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</si>
  <si>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</si>
  <si>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</si>
  <si>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</si>
  <si>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</si>
  <si>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愛知県東海市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</si>
  <si>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</si>
  <si>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</si>
  <si>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</si>
  <si>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</si>
  <si>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</si>
  <si>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</si>
  <si>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</si>
  <si>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</si>
  <si>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</si>
  <si>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</si>
  <si>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</si>
  <si>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</si>
  <si>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</si>
  <si>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</si>
  <si>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</si>
  <si>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</si>
  <si>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</si>
  <si>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</si>
  <si>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</si>
  <si>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</si>
  <si>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太田川駅周辺土地区画整理事業特別会計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</si>
  <si>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</si>
  <si>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</si>
  <si>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</si>
  <si>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</si>
  <si>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</si>
  <si>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</si>
  <si>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</si>
  <si>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</si>
  <si>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</si>
  <si>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</si>
  <si>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</si>
  <si>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</si>
  <si>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</si>
  <si>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</si>
  <si>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</si>
  <si>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</si>
  <si>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</si>
  <si>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</si>
  <si>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</si>
  <si>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</si>
  <si>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</si>
  <si>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</si>
  <si>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</si>
  <si>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</si>
  <si>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</si>
  <si>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</si>
  <si>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</si>
  <si>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</si>
  <si>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</si>
  <si>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</si>
  <si>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</si>
  <si>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</si>
  <si>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</si>
  <si>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</si>
  <si>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</si>
  <si>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</si>
  <si>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</si>
  <si>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</si>
  <si>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</si>
  <si>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</si>
  <si>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</si>
  <si>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</si>
  <si>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</si>
  <si>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</si>
  <si>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</si>
  <si>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</si>
  <si>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</si>
  <si>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</si>
  <si>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</si>
  <si>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</si>
  <si>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</si>
  <si>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</si>
  <si>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</si>
  <si>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</si>
  <si>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</si>
  <si>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</si>
  <si>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</si>
  <si>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</si>
  <si>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</si>
  <si>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</si>
  <si>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</si>
  <si>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</si>
  <si>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</si>
  <si>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</si>
  <si>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</si>
  <si>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</si>
  <si>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</si>
  <si>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</si>
  <si>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</si>
  <si>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</si>
  <si>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</si>
  <si>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</si>
  <si>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</si>
  <si>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</si>
  <si>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</si>
  <si>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</si>
  <si>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</si>
  <si>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</si>
  <si>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</si>
  <si>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</si>
  <si>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</si>
  <si>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</si>
  <si>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</si>
  <si>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</si>
  <si>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</si>
  <si>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</si>
  <si>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</si>
  <si>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</si>
  <si>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</si>
  <si>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</si>
  <si>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</si>
  <si>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</si>
  <si>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</si>
  <si>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</si>
  <si>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</si>
  <si>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</si>
  <si>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</si>
  <si>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</si>
  <si>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</si>
  <si>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</si>
  <si>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</si>
  <si>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</si>
  <si>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</si>
  <si>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</si>
  <si>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</si>
  <si>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</si>
  <si>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</si>
  <si>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</si>
  <si>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</si>
  <si>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</si>
  <si>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</si>
  <si>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</si>
  <si>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</si>
  <si>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</si>
  <si>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</si>
  <si>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</si>
  <si>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</si>
  <si>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</si>
  <si>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</si>
  <si>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</si>
  <si>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</si>
  <si>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</si>
  <si>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</si>
  <si>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</si>
  <si>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</si>
  <si>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</si>
  <si>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</si>
  <si>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</si>
  <si>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</si>
  <si>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</si>
  <si>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</si>
  <si>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</si>
  <si>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</si>
  <si>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</si>
  <si>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</si>
  <si>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</si>
  <si>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</si>
  <si>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</si>
  <si>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</si>
  <si>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</si>
  <si>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</si>
  <si>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</si>
  <si>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</si>
  <si>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</si>
  <si>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</si>
  <si>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</si>
  <si>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</si>
  <si>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</si>
  <si>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</si>
  <si>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</si>
  <si>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</si>
  <si>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</si>
  <si>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</si>
  <si>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</si>
  <si>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</si>
  <si>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</si>
  <si>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</si>
  <si>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</si>
  <si>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</si>
  <si>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</si>
  <si>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</si>
  <si>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</si>
  <si>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</si>
  <si>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</si>
  <si>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</si>
  <si>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</si>
  <si>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</si>
  <si>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</si>
  <si>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</si>
  <si>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</si>
  <si>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</si>
  <si>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</si>
  <si>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</si>
  <si>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</si>
  <si>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</si>
  <si>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</si>
  <si>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</si>
  <si>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</si>
  <si>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</si>
  <si>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</si>
  <si>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</si>
  <si>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</si>
  <si>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0.46</t>
  </si>
  <si>
    <t>▲ 4.02</t>
  </si>
  <si>
    <t>▲ 2.93</t>
  </si>
  <si>
    <t>▲ 4.39</t>
  </si>
  <si>
    <t>一般会計</t>
  </si>
  <si>
    <t>水道事業会計</t>
  </si>
  <si>
    <t>下水道事業特別会計</t>
  </si>
  <si>
    <t>国民健康保険事業特別会計</t>
  </si>
  <si>
    <t>後期高齢者医療事業特別会計</t>
  </si>
  <si>
    <t>太田川駅周辺土地区画整理事業特別会計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</si>
  <si>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</si>
  <si>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</si>
  <si>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</si>
  <si>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</si>
  <si>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</si>
  <si>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</si>
  <si>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</si>
  <si>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</si>
  <si>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</si>
  <si>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西知多医療厚生組合(一般会計)</t>
    <rPh sb="0" eb="1">
      <t>ニシ</t>
    </rPh>
    <rPh sb="1" eb="3">
      <t>チタ</t>
    </rPh>
    <rPh sb="3" eb="5">
      <t>イリョウ</t>
    </rPh>
    <rPh sb="5" eb="7">
      <t>コウセイ</t>
    </rPh>
    <rPh sb="7" eb="9">
      <t>クミアイ</t>
    </rPh>
    <rPh sb="10" eb="14">
      <t>イッパンカイケイ</t>
    </rPh>
    <phoneticPr fontId="19"/>
  </si>
  <si>
    <t>西知多医療厚生組合(し尿処理事業特別会計)</t>
    <rPh sb="0" eb="1">
      <t>ニシ</t>
    </rPh>
    <rPh sb="1" eb="3">
      <t>チタ</t>
    </rPh>
    <rPh sb="3" eb="5">
      <t>イリョウ</t>
    </rPh>
    <rPh sb="5" eb="7">
      <t>コウセイ</t>
    </rPh>
    <rPh sb="7" eb="9">
      <t>クミアイ</t>
    </rPh>
    <rPh sb="11" eb="12">
      <t>ニョウ</t>
    </rPh>
    <rPh sb="12" eb="14">
      <t>ショリ</t>
    </rPh>
    <rPh sb="14" eb="16">
      <t>ジギョウ</t>
    </rPh>
    <rPh sb="16" eb="18">
      <t>トクベツ</t>
    </rPh>
    <rPh sb="18" eb="20">
      <t>カイケイ</t>
    </rPh>
    <phoneticPr fontId="19"/>
  </si>
  <si>
    <t>西知多医療厚生組合(病院事業会計)</t>
    <rPh sb="0" eb="1">
      <t>ニシ</t>
    </rPh>
    <rPh sb="1" eb="3">
      <t>チタ</t>
    </rPh>
    <rPh sb="3" eb="5">
      <t>イリョウ</t>
    </rPh>
    <rPh sb="5" eb="7">
      <t>コウセイ</t>
    </rPh>
    <rPh sb="7" eb="9">
      <t>クミアイ</t>
    </rPh>
    <rPh sb="10" eb="12">
      <t>ビョウイン</t>
    </rPh>
    <rPh sb="12" eb="14">
      <t>ジギョウ</t>
    </rPh>
    <rPh sb="14" eb="16">
      <t>カイケイ</t>
    </rPh>
    <phoneticPr fontId="19"/>
  </si>
  <si>
    <t>西知多医療厚生組合(ごみ処理事業特別会計)</t>
    <rPh sb="0" eb="1">
      <t>ニシ</t>
    </rPh>
    <rPh sb="1" eb="3">
      <t>チタ</t>
    </rPh>
    <rPh sb="3" eb="5">
      <t>イリョウ</t>
    </rPh>
    <rPh sb="5" eb="7">
      <t>コウセイ</t>
    </rPh>
    <rPh sb="7" eb="9">
      <t>クミアイ</t>
    </rPh>
    <rPh sb="12" eb="14">
      <t>ショリ</t>
    </rPh>
    <rPh sb="14" eb="16">
      <t>ジギョウ</t>
    </rPh>
    <rPh sb="16" eb="18">
      <t>トクベツ</t>
    </rPh>
    <rPh sb="18" eb="20">
      <t>カイケイ</t>
    </rPh>
    <phoneticPr fontId="19"/>
  </si>
  <si>
    <t>西知多医療厚生組合(看護専門学校事業特別会計)</t>
    <rPh sb="0" eb="1">
      <t>ニシ</t>
    </rPh>
    <rPh sb="1" eb="3">
      <t>チタ</t>
    </rPh>
    <rPh sb="3" eb="5">
      <t>イリョウ</t>
    </rPh>
    <rPh sb="5" eb="7">
      <t>コウセイ</t>
    </rPh>
    <rPh sb="7" eb="9">
      <t>クミアイ</t>
    </rPh>
    <rPh sb="10" eb="12">
      <t>カンゴ</t>
    </rPh>
    <rPh sb="12" eb="16">
      <t>センモンガッコウ</t>
    </rPh>
    <rPh sb="16" eb="18">
      <t>ジギョウ</t>
    </rPh>
    <rPh sb="18" eb="20">
      <t>トクベツ</t>
    </rPh>
    <rPh sb="20" eb="22">
      <t>カイケイ</t>
    </rPh>
    <phoneticPr fontId="19"/>
  </si>
  <si>
    <t>知多北部広域連合(一般会計)</t>
    <rPh sb="0" eb="2">
      <t>チタ</t>
    </rPh>
    <rPh sb="2" eb="4">
      <t>ホクブ</t>
    </rPh>
    <rPh sb="4" eb="6">
      <t>コウイキ</t>
    </rPh>
    <rPh sb="6" eb="8">
      <t>レンゴウ</t>
    </rPh>
    <rPh sb="9" eb="13">
      <t>イッパンカイケイ</t>
    </rPh>
    <phoneticPr fontId="19"/>
  </si>
  <si>
    <t>知多北部広域連合(介護保険事業特別会計)</t>
    <rPh sb="0" eb="2">
      <t>チタ</t>
    </rPh>
    <rPh sb="2" eb="4">
      <t>ホクブ</t>
    </rPh>
    <rPh sb="4" eb="6">
      <t>コウイキ</t>
    </rPh>
    <rPh sb="6" eb="8">
      <t>レンゴウ</t>
    </rPh>
    <rPh sb="9" eb="11">
      <t>カイゴ</t>
    </rPh>
    <rPh sb="11" eb="13">
      <t>ホケン</t>
    </rPh>
    <rPh sb="13" eb="15">
      <t>ジギョウ</t>
    </rPh>
    <rPh sb="15" eb="17">
      <t>トクベツ</t>
    </rPh>
    <rPh sb="17" eb="19">
      <t>カイケイ</t>
    </rPh>
    <phoneticPr fontId="19"/>
  </si>
  <si>
    <t>知北平和公園組合(一般会計)</t>
    <rPh sb="0" eb="2">
      <t>チホク</t>
    </rPh>
    <rPh sb="2" eb="4">
      <t>ヘイワ</t>
    </rPh>
    <rPh sb="4" eb="6">
      <t>コウエン</t>
    </rPh>
    <rPh sb="6" eb="8">
      <t>クミアイ</t>
    </rPh>
    <rPh sb="9" eb="13">
      <t>イッパ</t>
    </rPh>
    <phoneticPr fontId="19"/>
  </si>
  <si>
    <t>知北平和公園組合(霊園事業特別会計)</t>
    <rPh sb="0" eb="2">
      <t>チホク</t>
    </rPh>
    <rPh sb="2" eb="4">
      <t>ヘイワ</t>
    </rPh>
    <rPh sb="4" eb="6">
      <t>コウエン</t>
    </rPh>
    <rPh sb="6" eb="8">
      <t>クミアイ</t>
    </rPh>
    <rPh sb="9" eb="11">
      <t>レイエン</t>
    </rPh>
    <rPh sb="11" eb="13">
      <t>ジギョウ</t>
    </rPh>
    <rPh sb="13" eb="15">
      <t>トクベツ</t>
    </rPh>
    <rPh sb="15" eb="17">
      <t>カイケイ</t>
    </rPh>
    <phoneticPr fontId="19"/>
  </si>
  <si>
    <t>愛知県後期高齢者医療広域連合(一般会計)</t>
    <rPh sb="0" eb="3">
      <t>アイチケン</t>
    </rPh>
    <rPh sb="3" eb="5">
      <t>コウキ</t>
    </rPh>
    <rPh sb="5" eb="8">
      <t>コウレイシャ</t>
    </rPh>
    <rPh sb="8" eb="10">
      <t>イリョウ</t>
    </rPh>
    <rPh sb="10" eb="12">
      <t>コウイキ</t>
    </rPh>
    <rPh sb="12" eb="14">
      <t>レンゴウ</t>
    </rPh>
    <rPh sb="15" eb="19">
      <t>イッパンカイケイ</t>
    </rPh>
    <phoneticPr fontId="19"/>
  </si>
  <si>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9"/>
  </si>
  <si>
    <t>西知多医療厚生組合(健康増進施設事業特別会計)</t>
    <rPh sb="0" eb="1">
      <t>ニシ</t>
    </rPh>
    <rPh sb="1" eb="3">
      <t>チタ</t>
    </rPh>
    <rPh sb="3" eb="5">
      <t>イリョウ</t>
    </rPh>
    <rPh sb="5" eb="7">
      <t>コウセイ</t>
    </rPh>
    <rPh sb="7" eb="9">
      <t>クミアイ</t>
    </rPh>
    <rPh sb="10" eb="12">
      <t>ケンコウ</t>
    </rPh>
    <rPh sb="12" eb="14">
      <t>ゾウシン</t>
    </rPh>
    <rPh sb="14" eb="16">
      <t>シセツ</t>
    </rPh>
    <rPh sb="16" eb="18">
      <t>ジギョウ</t>
    </rPh>
    <rPh sb="18" eb="20">
      <t>トクベツ</t>
    </rPh>
    <rPh sb="20" eb="22">
      <t>カイケイ</t>
    </rPh>
    <phoneticPr fontId="19"/>
  </si>
  <si>
    <t>-</t>
    <phoneticPr fontId="19"/>
  </si>
  <si>
    <t>-</t>
    <phoneticPr fontId="2"/>
  </si>
  <si>
    <t>法適用企業</t>
    <rPh sb="0" eb="1">
      <t>ホウ</t>
    </rPh>
    <rPh sb="1" eb="3">
      <t>テキヨウ</t>
    </rPh>
    <rPh sb="3" eb="5">
      <t>キギョウ</t>
    </rPh>
    <phoneticPr fontId="2"/>
  </si>
  <si>
    <t>東海市土地開発公社</t>
    <rPh sb="0" eb="3">
      <t>トウカイシ</t>
    </rPh>
    <rPh sb="3" eb="9">
      <t>トチカイハツコウシャ</t>
    </rPh>
    <phoneticPr fontId="2"/>
  </si>
  <si>
    <t>まちづくり東海(株)</t>
  </si>
  <si>
    <t>(財)知多地区勤労者福祉サービスセンター</t>
    <rPh sb="1" eb="2">
      <t>ザイ</t>
    </rPh>
    <rPh sb="3" eb="5">
      <t>チタ</t>
    </rPh>
    <rPh sb="5" eb="7">
      <t>チク</t>
    </rPh>
    <rPh sb="7" eb="10">
      <t>キンロウシャ</t>
    </rPh>
    <rPh sb="10" eb="12">
      <t>フクシ</t>
    </rPh>
    <phoneticPr fontId="2"/>
  </si>
  <si>
    <t>公共建築物保全基金</t>
    <phoneticPr fontId="19"/>
  </si>
  <si>
    <t>鉄道駅周辺整備基金</t>
    <phoneticPr fontId="19"/>
  </si>
  <si>
    <t>一般廃棄物処理施設整備基金</t>
    <phoneticPr fontId="19"/>
  </si>
  <si>
    <t>公園・緑地整備基金</t>
    <phoneticPr fontId="19"/>
  </si>
  <si>
    <t>国際交流振興基金</t>
    <phoneticPr fontId="19"/>
  </si>
  <si>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</si>
  <si>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</si>
  <si>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</si>
  <si>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</si>
  <si>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</si>
  <si>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西知多医療厚生組合の負債額の減等により将来負担額が減少しているとともに、充当可能基金残高の増等による充当可能財源等の増加により、将来負担比率は減少傾向であるものの、類似団体に比べて高水準である一方、有形固定資産減価償却率は類似団体に比べて低い水準である。しかし、橋梁・トンネルや道路などのインフラ工作物の有形資産減価償却率が高いので、老朽化対策を順次進めていく必要があるため、平成２８年度に策定した東海市公共施設等総合管理計画及び令和２年度に策定した個別施設計画と整合を図り、今後、施設の維持に努める必要がある。</t>
    <rPh sb="0" eb="1">
      <t>ニシ</t>
    </rPh>
    <rPh sb="1" eb="3">
      <t>チタ</t>
    </rPh>
    <rPh sb="3" eb="5">
      <t>イリョウ</t>
    </rPh>
    <rPh sb="5" eb="7">
      <t>コウセイ</t>
    </rPh>
    <rPh sb="7" eb="9">
      <t>クミアイ</t>
    </rPh>
    <rPh sb="10" eb="12">
      <t>フサイ</t>
    </rPh>
    <rPh sb="12" eb="13">
      <t>ガク</t>
    </rPh>
    <rPh sb="14" eb="15">
      <t>ゲン</t>
    </rPh>
    <rPh sb="15" eb="16">
      <t>ナド</t>
    </rPh>
    <rPh sb="19" eb="21">
      <t>ショウライ</t>
    </rPh>
    <rPh sb="21" eb="23">
      <t>フタン</t>
    </rPh>
    <rPh sb="23" eb="24">
      <t>ガク</t>
    </rPh>
    <rPh sb="25" eb="27">
      <t>ゲンショウ</t>
    </rPh>
    <rPh sb="36" eb="38">
      <t>ジュウトウ</t>
    </rPh>
    <rPh sb="38" eb="40">
      <t>カノウ</t>
    </rPh>
    <rPh sb="40" eb="42">
      <t>キキン</t>
    </rPh>
    <rPh sb="42" eb="44">
      <t>ザンダカ</t>
    </rPh>
    <rPh sb="45" eb="46">
      <t>ゾウ</t>
    </rPh>
    <rPh sb="46" eb="47">
      <t>ナド</t>
    </rPh>
    <rPh sb="50" eb="52">
      <t>ジュウトウ</t>
    </rPh>
    <rPh sb="52" eb="54">
      <t>カノウ</t>
    </rPh>
    <rPh sb="54" eb="56">
      <t>ザイゲン</t>
    </rPh>
    <rPh sb="56" eb="57">
      <t>ナド</t>
    </rPh>
    <rPh sb="58" eb="60">
      <t>ゾウカ</t>
    </rPh>
    <rPh sb="64" eb="66">
      <t>ショウライ</t>
    </rPh>
    <rPh sb="66" eb="68">
      <t>フタン</t>
    </rPh>
    <rPh sb="68" eb="70">
      <t>ヒリツ</t>
    </rPh>
    <rPh sb="71" eb="73">
      <t>ゲンショウ</t>
    </rPh>
    <rPh sb="73" eb="75">
      <t>ケイコウ</t>
    </rPh>
    <rPh sb="82" eb="84">
      <t>ルイジ</t>
    </rPh>
    <rPh sb="84" eb="86">
      <t>ダンタイ</t>
    </rPh>
    <rPh sb="87" eb="88">
      <t>クラ</t>
    </rPh>
    <rPh sb="90" eb="91">
      <t>タカ</t>
    </rPh>
    <rPh sb="91" eb="93">
      <t>スイジュン</t>
    </rPh>
    <rPh sb="96" eb="98">
      <t>イッポウ</t>
    </rPh>
    <rPh sb="99" eb="101">
      <t>ユウケイ</t>
    </rPh>
    <rPh sb="101" eb="103">
      <t>コテイ</t>
    </rPh>
    <rPh sb="103" eb="105">
      <t>シサン</t>
    </rPh>
    <rPh sb="105" eb="107">
      <t>ゲンカ</t>
    </rPh>
    <rPh sb="107" eb="109">
      <t>ショウキャク</t>
    </rPh>
    <rPh sb="109" eb="110">
      <t>リツ</t>
    </rPh>
    <rPh sb="111" eb="113">
      <t>ルイジ</t>
    </rPh>
    <rPh sb="113" eb="115">
      <t>ダンタイ</t>
    </rPh>
    <rPh sb="116" eb="117">
      <t>クラ</t>
    </rPh>
    <rPh sb="119" eb="120">
      <t>ヒク</t>
    </rPh>
    <rPh sb="121" eb="123">
      <t>スイジュン</t>
    </rPh>
    <rPh sb="131" eb="132">
      <t>ハシ</t>
    </rPh>
    <rPh sb="132" eb="133">
      <t>ハリ</t>
    </rPh>
    <rPh sb="139" eb="141">
      <t>ドウロ</t>
    </rPh>
    <rPh sb="148" eb="151">
      <t>コウサクブツ</t>
    </rPh>
    <rPh sb="152" eb="154">
      <t>ユウケイ</t>
    </rPh>
    <rPh sb="154" eb="156">
      <t>シサン</t>
    </rPh>
    <rPh sb="156" eb="158">
      <t>ゲンカ</t>
    </rPh>
    <rPh sb="158" eb="160">
      <t>ショウキャク</t>
    </rPh>
    <rPh sb="160" eb="161">
      <t>リツ</t>
    </rPh>
    <rPh sb="162" eb="163">
      <t>タカ</t>
    </rPh>
    <rPh sb="167" eb="170">
      <t>ロウキュウカ</t>
    </rPh>
    <rPh sb="170" eb="172">
      <t>タイサク</t>
    </rPh>
    <rPh sb="173" eb="175">
      <t>ジュンジ</t>
    </rPh>
    <rPh sb="175" eb="176">
      <t>スス</t>
    </rPh>
    <rPh sb="180" eb="182">
      <t>ヒツヨウ</t>
    </rPh>
    <rPh sb="188" eb="190">
      <t>ヘイセイ</t>
    </rPh>
    <rPh sb="192" eb="193">
      <t>ネン</t>
    </rPh>
    <rPh sb="193" eb="194">
      <t>ド</t>
    </rPh>
    <rPh sb="195" eb="197">
      <t>サクテイ</t>
    </rPh>
    <rPh sb="199" eb="202">
      <t>トウカイシ</t>
    </rPh>
    <rPh sb="202" eb="204">
      <t>コウキョウ</t>
    </rPh>
    <rPh sb="204" eb="206">
      <t>シセツ</t>
    </rPh>
    <rPh sb="206" eb="207">
      <t>ナド</t>
    </rPh>
    <rPh sb="207" eb="209">
      <t>ソウゴウ</t>
    </rPh>
    <rPh sb="209" eb="211">
      <t>カンリ</t>
    </rPh>
    <rPh sb="211" eb="213">
      <t>ケイカク</t>
    </rPh>
    <rPh sb="213" eb="214">
      <t>オヨ</t>
    </rPh>
    <rPh sb="215" eb="217">
      <t>レイワ</t>
    </rPh>
    <rPh sb="218" eb="219">
      <t>ネン</t>
    </rPh>
    <rPh sb="219" eb="220">
      <t>ド</t>
    </rPh>
    <rPh sb="221" eb="223">
      <t>サクテイ</t>
    </rPh>
    <rPh sb="225" eb="227">
      <t>コベツ</t>
    </rPh>
    <rPh sb="227" eb="229">
      <t>シセツ</t>
    </rPh>
    <rPh sb="229" eb="231">
      <t>ケイカク</t>
    </rPh>
    <rPh sb="232" eb="234">
      <t>セイゴウ</t>
    </rPh>
    <rPh sb="235" eb="236">
      <t>ハカ</t>
    </rPh>
    <rPh sb="238" eb="240">
      <t>コンゴ</t>
    </rPh>
    <rPh sb="241" eb="243">
      <t>シセツ</t>
    </rPh>
    <rPh sb="244" eb="246">
      <t>イジ</t>
    </rPh>
    <rPh sb="247" eb="248">
      <t>ツト</t>
    </rPh>
    <rPh sb="250" eb="252">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</si>
  <si>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</si>
  <si>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</si>
  <si>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</si>
  <si>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</si>
  <si>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</si>
  <si>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</si>
  <si>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り、近年減少傾向となっており、将来負担比率についても減少傾向である。将来負担比率については、土地開発公社の負債額があるため、類似団体よりも高い水準となっている。実質公債費比率は標準税収入額等が増加傾向のため、減少傾向となっているが、今後も大型建設事業が予定されており、上昇していくことが考えられるため、これまで以上に公債費の適正化により組んでいく必要がある。</t>
    <rPh sb="1" eb="3">
      <t>ジッシツ</t>
    </rPh>
    <rPh sb="3" eb="6">
      <t>コウサイヒ</t>
    </rPh>
    <rPh sb="6" eb="8">
      <t>ヒリツ</t>
    </rPh>
    <rPh sb="9" eb="11">
      <t>ルイジ</t>
    </rPh>
    <rPh sb="11" eb="13">
      <t>ダンタイ</t>
    </rPh>
    <rPh sb="14" eb="16">
      <t>ヒカク</t>
    </rPh>
    <rPh sb="18" eb="19">
      <t>ヒク</t>
    </rPh>
    <rPh sb="20" eb="22">
      <t>スイジュン</t>
    </rPh>
    <rPh sb="26" eb="28">
      <t>キンネン</t>
    </rPh>
    <rPh sb="28" eb="30">
      <t>ゲンショウ</t>
    </rPh>
    <rPh sb="30" eb="32">
      <t>ケイコウ</t>
    </rPh>
    <rPh sb="39" eb="41">
      <t>ショウライ</t>
    </rPh>
    <rPh sb="41" eb="43">
      <t>フタン</t>
    </rPh>
    <rPh sb="43" eb="45">
      <t>ヒリツ</t>
    </rPh>
    <rPh sb="50" eb="52">
      <t>ゲンショウ</t>
    </rPh>
    <rPh sb="52" eb="54">
      <t>ケイコウ</t>
    </rPh>
    <rPh sb="58" eb="60">
      <t>ショウライ</t>
    </rPh>
    <rPh sb="60" eb="62">
      <t>フタン</t>
    </rPh>
    <rPh sb="62" eb="64">
      <t>ヒリツ</t>
    </rPh>
    <rPh sb="70" eb="72">
      <t>トチ</t>
    </rPh>
    <rPh sb="72" eb="74">
      <t>カイハツ</t>
    </rPh>
    <rPh sb="74" eb="76">
      <t>コウシャ</t>
    </rPh>
    <rPh sb="77" eb="79">
      <t>フサイ</t>
    </rPh>
    <rPh sb="79" eb="80">
      <t>ガク</t>
    </rPh>
    <rPh sb="86" eb="88">
      <t>ルイジ</t>
    </rPh>
    <rPh sb="88" eb="90">
      <t>ダンタイ</t>
    </rPh>
    <rPh sb="93" eb="94">
      <t>タカ</t>
    </rPh>
    <rPh sb="95" eb="97">
      <t>スイジュン</t>
    </rPh>
    <rPh sb="104" eb="106">
      <t>ジッシツ</t>
    </rPh>
    <rPh sb="106" eb="109">
      <t>コウサイヒ</t>
    </rPh>
    <rPh sb="109" eb="111">
      <t>ヒリツ</t>
    </rPh>
    <rPh sb="112" eb="114">
      <t>ヒョウジュン</t>
    </rPh>
    <rPh sb="114" eb="115">
      <t>ゼイ</t>
    </rPh>
    <rPh sb="115" eb="117">
      <t>シュウニュウ</t>
    </rPh>
    <rPh sb="117" eb="118">
      <t>ガク</t>
    </rPh>
    <rPh sb="118" eb="119">
      <t>ナド</t>
    </rPh>
    <rPh sb="120" eb="122">
      <t>ゾウカ</t>
    </rPh>
    <rPh sb="122" eb="124">
      <t>ケイコウ</t>
    </rPh>
    <rPh sb="128" eb="130">
      <t>ゲンショウ</t>
    </rPh>
    <rPh sb="130" eb="132">
      <t>ケイコウ</t>
    </rPh>
    <rPh sb="140" eb="142">
      <t>コンゴ</t>
    </rPh>
    <rPh sb="143" eb="145">
      <t>オオガタ</t>
    </rPh>
    <rPh sb="145" eb="147">
      <t>ケンセツ</t>
    </rPh>
    <rPh sb="147" eb="149">
      <t>ジギョウ</t>
    </rPh>
    <rPh sb="150" eb="152">
      <t>ヨテイ</t>
    </rPh>
    <rPh sb="158" eb="160">
      <t>ジョウショウ</t>
    </rPh>
    <rPh sb="167" eb="168">
      <t>カンガ</t>
    </rPh>
    <rPh sb="179" eb="181">
      <t>イジョウ</t>
    </rPh>
    <rPh sb="182" eb="185">
      <t>コウサイヒ</t>
    </rPh>
    <rPh sb="186" eb="189">
      <t>テキセイカ</t>
    </rPh>
    <rPh sb="192" eb="193">
      <t>ク</t>
    </rPh>
    <rPh sb="197" eb="199">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</si>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</sst>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46440</c:v>
                </c:pt>
                <c:pt idx="1">
                  <c:v>63257</c:v>
                </c:pt>
                <c:pt idx="2">
                  <c:v>52308</c:v>
                </c:pt>
                <c:pt idx="3">
                  <c:v>46402</c:v>
                </c:pt>
                <c:pt idx="4">
                  <c:v>66343</c:v>
                </c:pt>
              </c:numCache>
            </c:numRef>
          </c:val>
          <c:smooth val="0"/>
          <c:extLst>
            <c:ext xmlns:c16="http://schemas.microsoft.com/office/drawing/2014/chart" uri="{C3380CC4-5D6E-409C-BE32-E72D297353CC}">
              <c16:uniqueId val="{00000000-EA96-41DF-ADF3-74E1B0D057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71353</c:v>
                </c:pt>
                <c:pt idx="1">
                  <c:v>49529</c:v>
                </c:pt>
                <c:pt idx="2">
                  <c:v>58981</c:v>
                </c:pt>
                <c:pt idx="3">
                  <c:v>52951</c:v>
                </c:pt>
                <c:pt idx="4">
                  <c:v>63037</c:v>
                </c:pt>
              </c:numCache>
            </c:numRef>
          </c:val>
          <c:smooth val="0"/>
          <c:extLst>
            <c:ext xmlns:c16="http://schemas.microsoft.com/office/drawing/2014/chart" uri="{C3380CC4-5D6E-409C-BE32-E72D297353CC}">
              <c16:uniqueId val="{00000001-EA96-41DF-ADF3-74E1B0D0571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7.86</c:v>
                </c:pt>
                <c:pt idx="1">
                  <c:v>6.26</c:v>
                </c:pt>
                <c:pt idx="2">
                  <c:v>7.52</c:v>
                </c:pt>
                <c:pt idx="3">
                  <c:v>6.25</c:v>
                </c:pt>
                <c:pt idx="4">
                  <c:v>7.42</c:v>
                </c:pt>
              </c:numCache>
            </c:numRef>
          </c:val>
          <c:extLst>
            <c:ext xmlns:c16="http://schemas.microsoft.com/office/drawing/2014/chart" uri="{C3380CC4-5D6E-409C-BE32-E72D297353CC}">
              <c16:uniqueId val="{00000000-2C48-4B3B-8695-B5B9DBEF40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18.32</c:v>
                </c:pt>
                <c:pt idx="1">
                  <c:v>19.260000000000002</c:v>
                </c:pt>
                <c:pt idx="2">
                  <c:v>18.2</c:v>
                </c:pt>
                <c:pt idx="3">
                  <c:v>18.57</c:v>
                </c:pt>
                <c:pt idx="4">
                  <c:v>20.32</c:v>
                </c:pt>
              </c:numCache>
            </c:numRef>
          </c:val>
          <c:extLst>
            <c:ext xmlns:c16="http://schemas.microsoft.com/office/drawing/2014/chart" uri="{C3380CC4-5D6E-409C-BE32-E72D297353CC}">
              <c16:uniqueId val="{00000001-2C48-4B3B-8695-B5B9DBEF40A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-0.46</c:v>
                </c:pt>
                <c:pt idx="1">
                  <c:v>-4.0199999999999996</c:v>
                </c:pt>
                <c:pt idx="2">
                  <c:v>-2.93</c:v>
                </c:pt>
                <c:pt idx="3">
                  <c:v>-4.3899999999999997</c:v>
                </c:pt>
                <c:pt idx="4">
                  <c:v>0.66</c:v>
                </c:pt>
              </c:numCache>
            </c:numRef>
          </c:val>
          <c:smooth val="0"/>
          <c:extLst>
            <c:ext xmlns:c16="http://schemas.microsoft.com/office/drawing/2014/chart" uri="{C3380CC4-5D6E-409C-BE32-E72D297353CC}">
              <c16:uniqueId val="{00000002-2C48-4B3B-8695-B5B9DBEF40A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04C-4753-9D31-B47DE76A5F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04C-4753-9D31-B47DE76A5F8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04C-4753-9D31-B47DE76A5F8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04C-4753-9D31-B47DE76A5F84}"/>
            </c:ext>
          </c:extLst>
        </c:ser>
        <c:ser>
          <c:idx val="4"/>
          <c:order val="4"/>
          <c:tx>
            <c:strRef>
              <c:f>データシート!$A$31</c:f>
              <c:strCache>
                <c:ptCount val="1"/>
                <c:pt idx="0">
                  <c:v>太田川駅周辺土地区画整理事業特別会計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004C-4753-9D31-B47DE76A5F84}"/>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5-004C-4753-9D31-B47DE76A5F8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0.88</c:v>
                </c:pt>
                <c:pt idx="2">
                  <c:v>#N/A</c:v>
                </c:pt>
                <c:pt idx="3">
                  <c:v>1.39</c:v>
                </c:pt>
                <c:pt idx="4">
                  <c:v>#N/A</c:v>
                </c:pt>
                <c:pt idx="5">
                  <c:v>1.28</c:v>
                </c:pt>
                <c:pt idx="6">
                  <c:v>#N/A</c:v>
                </c:pt>
                <c:pt idx="7">
                  <c:v>1.03</c:v>
                </c:pt>
                <c:pt idx="8">
                  <c:v>#N/A</c:v>
                </c:pt>
                <c:pt idx="9">
                  <c:v>1.17</c:v>
                </c:pt>
              </c:numCache>
            </c:numRef>
          </c:val>
          <c:extLst>
            <c:ext xmlns:c16="http://schemas.microsoft.com/office/drawing/2014/chart" uri="{C3380CC4-5D6E-409C-BE32-E72D297353CC}">
              <c16:uniqueId val="{00000006-004C-4753-9D31-B47DE76A5F84}"/>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2.6</c:v>
                </c:pt>
              </c:numCache>
            </c:numRef>
          </c:val>
          <c:extLst>
            <c:ext xmlns:c16="http://schemas.microsoft.com/office/drawing/2014/chart" uri="{C3380CC4-5D6E-409C-BE32-E72D297353CC}">
              <c16:uniqueId val="{00000007-004C-4753-9D31-B47DE76A5F8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3.22</c:v>
                </c:pt>
                <c:pt idx="2">
                  <c:v>#N/A</c:v>
                </c:pt>
                <c:pt idx="3">
                  <c:v>2.91</c:v>
                </c:pt>
                <c:pt idx="4">
                  <c:v>#N/A</c:v>
                </c:pt>
                <c:pt idx="5">
                  <c:v>2.11</c:v>
                </c:pt>
                <c:pt idx="6">
                  <c:v>#N/A</c:v>
                </c:pt>
                <c:pt idx="7">
                  <c:v>1.79</c:v>
                </c:pt>
                <c:pt idx="8">
                  <c:v>#N/A</c:v>
                </c:pt>
                <c:pt idx="9">
                  <c:v>2.72</c:v>
                </c:pt>
              </c:numCache>
            </c:numRef>
          </c:val>
          <c:extLst>
            <c:ext xmlns:c16="http://schemas.microsoft.com/office/drawing/2014/chart" uri="{C3380CC4-5D6E-409C-BE32-E72D297353CC}">
              <c16:uniqueId val="{00000008-004C-4753-9D31-B47DE76A5F8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7.85</c:v>
                </c:pt>
                <c:pt idx="2">
                  <c:v>#N/A</c:v>
                </c:pt>
                <c:pt idx="3">
                  <c:v>6.26</c:v>
                </c:pt>
                <c:pt idx="4">
                  <c:v>#N/A</c:v>
                </c:pt>
                <c:pt idx="5">
                  <c:v>7.52</c:v>
                </c:pt>
                <c:pt idx="6">
                  <c:v>#N/A</c:v>
                </c:pt>
                <c:pt idx="7">
                  <c:v>6.23</c:v>
                </c:pt>
                <c:pt idx="8">
                  <c:v>#N/A</c:v>
                </c:pt>
                <c:pt idx="9">
                  <c:v>7.42</c:v>
                </c:pt>
              </c:numCache>
            </c:numRef>
          </c:val>
          <c:extLst>
            <c:ext xmlns:c16="http://schemas.microsoft.com/office/drawing/2014/chart" uri="{C3380CC4-5D6E-409C-BE32-E72D297353CC}">
              <c16:uniqueId val="{00000009-004C-4753-9D31-B47DE76A5F8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3915</c:v>
                </c:pt>
                <c:pt idx="5">
                  <c:v>4188</c:v>
                </c:pt>
                <c:pt idx="8">
                  <c:v>3975</c:v>
                </c:pt>
                <c:pt idx="11">
                  <c:v>3941</c:v>
                </c:pt>
                <c:pt idx="14">
                  <c:v>3837</c:v>
                </c:pt>
              </c:numCache>
            </c:numRef>
          </c:val>
          <c:extLst>
            <c:ext xmlns:c16="http://schemas.microsoft.com/office/drawing/2014/chart" uri="{C3380CC4-5D6E-409C-BE32-E72D297353CC}">
              <c16:uniqueId val="{00000000-811A-4F77-B0A6-C1F6BB1ED4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11A-4F77-B0A6-C1F6BB1ED4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424</c:v>
                </c:pt>
                <c:pt idx="3">
                  <c:v>368</c:v>
                </c:pt>
                <c:pt idx="6">
                  <c:v>38</c:v>
                </c:pt>
                <c:pt idx="9">
                  <c:v>4</c:v>
                </c:pt>
                <c:pt idx="12">
                  <c:v>4</c:v>
                </c:pt>
              </c:numCache>
            </c:numRef>
          </c:val>
          <c:extLst>
            <c:ext xmlns:c16="http://schemas.microsoft.com/office/drawing/2014/chart" uri="{C3380CC4-5D6E-409C-BE32-E72D297353CC}">
              <c16:uniqueId val="{00000002-811A-4F77-B0A6-C1F6BB1ED4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70</c:v>
                </c:pt>
                <c:pt idx="3">
                  <c:v>405</c:v>
                </c:pt>
                <c:pt idx="6">
                  <c:v>389</c:v>
                </c:pt>
                <c:pt idx="9">
                  <c:v>399</c:v>
                </c:pt>
                <c:pt idx="12">
                  <c:v>403</c:v>
                </c:pt>
              </c:numCache>
            </c:numRef>
          </c:val>
          <c:extLst>
            <c:ext xmlns:c16="http://schemas.microsoft.com/office/drawing/2014/chart" uri="{C3380CC4-5D6E-409C-BE32-E72D297353CC}">
              <c16:uniqueId val="{00000003-811A-4F77-B0A6-C1F6BB1ED4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1596</c:v>
                </c:pt>
                <c:pt idx="3">
                  <c:v>1561</c:v>
                </c:pt>
                <c:pt idx="6">
                  <c:v>1517</c:v>
                </c:pt>
                <c:pt idx="9">
                  <c:v>1481</c:v>
                </c:pt>
                <c:pt idx="12">
                  <c:v>1326</c:v>
                </c:pt>
              </c:numCache>
            </c:numRef>
          </c:val>
          <c:extLst>
            <c:ext xmlns:c16="http://schemas.microsoft.com/office/drawing/2014/chart" uri="{C3380CC4-5D6E-409C-BE32-E72D297353CC}">
              <c16:uniqueId val="{00000004-811A-4F77-B0A6-C1F6BB1ED4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1A-4F77-B0A6-C1F6BB1ED4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11A-4F77-B0A6-C1F6BB1ED4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2094</c:v>
                </c:pt>
                <c:pt idx="3">
                  <c:v>1995</c:v>
                </c:pt>
                <c:pt idx="6">
                  <c:v>1918</c:v>
                </c:pt>
                <c:pt idx="9">
                  <c:v>2054</c:v>
                </c:pt>
                <c:pt idx="12">
                  <c:v>2058</c:v>
                </c:pt>
              </c:numCache>
            </c:numRef>
          </c:val>
          <c:extLst>
            <c:ext xmlns:c16="http://schemas.microsoft.com/office/drawing/2014/chart" uri="{C3380CC4-5D6E-409C-BE32-E72D297353CC}">
              <c16:uniqueId val="{00000007-811A-4F77-B0A6-C1F6BB1ED42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269</c:v>
                </c:pt>
                <c:pt idx="2">
                  <c:v>#N/A</c:v>
                </c:pt>
                <c:pt idx="3">
                  <c:v>#N/A</c:v>
                </c:pt>
                <c:pt idx="4">
                  <c:v>141</c:v>
                </c:pt>
                <c:pt idx="5">
                  <c:v>#N/A</c:v>
                </c:pt>
                <c:pt idx="6">
                  <c:v>#N/A</c:v>
                </c:pt>
                <c:pt idx="7">
                  <c:v>-113</c:v>
                </c:pt>
                <c:pt idx="8">
                  <c:v>#N/A</c:v>
                </c:pt>
                <c:pt idx="9">
                  <c:v>#N/A</c:v>
                </c:pt>
                <c:pt idx="10">
                  <c:v>-3</c:v>
                </c:pt>
                <c:pt idx="11">
                  <c:v>#N/A</c:v>
                </c:pt>
                <c:pt idx="12">
                  <c:v>#N/A</c:v>
                </c:pt>
                <c:pt idx="13">
                  <c:v>-46</c:v>
                </c:pt>
                <c:pt idx="14">
                  <c:v>#N/A</c:v>
                </c:pt>
              </c:numCache>
            </c:numRef>
          </c:val>
          <c:smooth val="0"/>
          <c:extLst>
            <c:ext xmlns:c16="http://schemas.microsoft.com/office/drawing/2014/chart" uri="{C3380CC4-5D6E-409C-BE32-E72D297353CC}">
              <c16:uniqueId val="{00000008-811A-4F77-B0A6-C1F6BB1ED42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25854</c:v>
                </c:pt>
                <c:pt idx="5">
                  <c:v>24211</c:v>
                </c:pt>
                <c:pt idx="8">
                  <c:v>22828</c:v>
                </c:pt>
                <c:pt idx="11">
                  <c:v>21879</c:v>
                </c:pt>
                <c:pt idx="14">
                  <c:v>20390</c:v>
                </c:pt>
              </c:numCache>
            </c:numRef>
          </c:val>
          <c:extLst>
            <c:ext xmlns:c16="http://schemas.microsoft.com/office/drawing/2014/chart" uri="{C3380CC4-5D6E-409C-BE32-E72D297353CC}">
              <c16:uniqueId val="{00000000-3C0B-4D13-B42F-08EA399F5DB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14394</c:v>
                </c:pt>
                <c:pt idx="5">
                  <c:v>14927</c:v>
                </c:pt>
                <c:pt idx="8">
                  <c:v>15927</c:v>
                </c:pt>
                <c:pt idx="11">
                  <c:v>17150</c:v>
                </c:pt>
                <c:pt idx="14">
                  <c:v>17632</c:v>
                </c:pt>
              </c:numCache>
            </c:numRef>
          </c:val>
          <c:extLst>
            <c:ext xmlns:c16="http://schemas.microsoft.com/office/drawing/2014/chart" uri="{C3380CC4-5D6E-409C-BE32-E72D297353CC}">
              <c16:uniqueId val="{00000001-3C0B-4D13-B42F-08EA399F5DB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7755</c:v>
                </c:pt>
                <c:pt idx="5">
                  <c:v>8839</c:v>
                </c:pt>
                <c:pt idx="8">
                  <c:v>10535</c:v>
                </c:pt>
                <c:pt idx="11">
                  <c:v>10550</c:v>
                </c:pt>
                <c:pt idx="14">
                  <c:v>12256</c:v>
                </c:pt>
              </c:numCache>
            </c:numRef>
          </c:val>
          <c:extLst>
            <c:ext xmlns:c16="http://schemas.microsoft.com/office/drawing/2014/chart" uri="{C3380CC4-5D6E-409C-BE32-E72D297353CC}">
              <c16:uniqueId val="{00000002-3C0B-4D13-B42F-08EA399F5DB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C0B-4D13-B42F-08EA399F5DB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C0B-4D13-B42F-08EA399F5DB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883</c:v>
                </c:pt>
                <c:pt idx="3">
                  <c:v>878</c:v>
                </c:pt>
                <c:pt idx="6">
                  <c:v>1144</c:v>
                </c:pt>
                <c:pt idx="9">
                  <c:v>501</c:v>
                </c:pt>
                <c:pt idx="12">
                  <c:v>500</c:v>
                </c:pt>
              </c:numCache>
            </c:numRef>
          </c:val>
          <c:extLst>
            <c:ext xmlns:c16="http://schemas.microsoft.com/office/drawing/2014/chart" uri="{C3380CC4-5D6E-409C-BE32-E72D297353CC}">
              <c16:uniqueId val="{00000005-3C0B-4D13-B42F-08EA399F5DB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4132</c:v>
                </c:pt>
                <c:pt idx="3">
                  <c:v>4120</c:v>
                </c:pt>
                <c:pt idx="6">
                  <c:v>4123</c:v>
                </c:pt>
                <c:pt idx="9">
                  <c:v>4081</c:v>
                </c:pt>
                <c:pt idx="12">
                  <c:v>3948</c:v>
                </c:pt>
              </c:numCache>
            </c:numRef>
          </c:val>
          <c:extLst>
            <c:ext xmlns:c16="http://schemas.microsoft.com/office/drawing/2014/chart" uri="{C3380CC4-5D6E-409C-BE32-E72D297353CC}">
              <c16:uniqueId val="{00000006-3C0B-4D13-B42F-08EA399F5DB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9886</c:v>
                </c:pt>
                <c:pt idx="3">
                  <c:v>9200</c:v>
                </c:pt>
                <c:pt idx="6">
                  <c:v>8762</c:v>
                </c:pt>
                <c:pt idx="9">
                  <c:v>9233</c:v>
                </c:pt>
                <c:pt idx="12">
                  <c:v>8665</c:v>
                </c:pt>
              </c:numCache>
            </c:numRef>
          </c:val>
          <c:extLst>
            <c:ext xmlns:c16="http://schemas.microsoft.com/office/drawing/2014/chart" uri="{C3380CC4-5D6E-409C-BE32-E72D297353CC}">
              <c16:uniqueId val="{00000007-3C0B-4D13-B42F-08EA399F5DB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16714</c:v>
                </c:pt>
                <c:pt idx="3">
                  <c:v>17160</c:v>
                </c:pt>
                <c:pt idx="6">
                  <c:v>17241</c:v>
                </c:pt>
                <c:pt idx="9">
                  <c:v>17588</c:v>
                </c:pt>
                <c:pt idx="12">
                  <c:v>17455</c:v>
                </c:pt>
              </c:numCache>
            </c:numRef>
          </c:val>
          <c:extLst>
            <c:ext xmlns:c16="http://schemas.microsoft.com/office/drawing/2014/chart" uri="{C3380CC4-5D6E-409C-BE32-E72D297353CC}">
              <c16:uniqueId val="{00000008-3C0B-4D13-B42F-08EA399F5DB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1470</c:v>
                </c:pt>
                <c:pt idx="3">
                  <c:v>1206</c:v>
                </c:pt>
                <c:pt idx="6">
                  <c:v>958</c:v>
                </c:pt>
                <c:pt idx="9">
                  <c:v>1103</c:v>
                </c:pt>
                <c:pt idx="12">
                  <c:v>1059</c:v>
                </c:pt>
              </c:numCache>
            </c:numRef>
          </c:val>
          <c:extLst>
            <c:ext xmlns:c16="http://schemas.microsoft.com/office/drawing/2014/chart" uri="{C3380CC4-5D6E-409C-BE32-E72D297353CC}">
              <c16:uniqueId val="{00000009-3C0B-4D13-B42F-08EA399F5DB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23698</c:v>
                </c:pt>
                <c:pt idx="3">
                  <c:v>23478</c:v>
                </c:pt>
                <c:pt idx="6">
                  <c:v>23488</c:v>
                </c:pt>
                <c:pt idx="9">
                  <c:v>23439</c:v>
                </c:pt>
                <c:pt idx="12">
                  <c:v>23200</c:v>
                </c:pt>
              </c:numCache>
            </c:numRef>
          </c:val>
          <c:extLst>
            <c:ext xmlns:c16="http://schemas.microsoft.com/office/drawing/2014/chart" uri="{C3380CC4-5D6E-409C-BE32-E72D297353CC}">
              <c16:uniqueId val="{0000000A-3C0B-4D13-B42F-08EA399F5DB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8778</c:v>
                </c:pt>
                <c:pt idx="2">
                  <c:v>#N/A</c:v>
                </c:pt>
                <c:pt idx="3">
                  <c:v>#N/A</c:v>
                </c:pt>
                <c:pt idx="4">
                  <c:v>8066</c:v>
                </c:pt>
                <c:pt idx="5">
                  <c:v>#N/A</c:v>
                </c:pt>
                <c:pt idx="6">
                  <c:v>#N/A</c:v>
                </c:pt>
                <c:pt idx="7">
                  <c:v>6426</c:v>
                </c:pt>
                <c:pt idx="8">
                  <c:v>#N/A</c:v>
                </c:pt>
                <c:pt idx="9">
                  <c:v>#N/A</c:v>
                </c:pt>
                <c:pt idx="10">
                  <c:v>6366</c:v>
                </c:pt>
                <c:pt idx="11">
                  <c:v>#N/A</c:v>
                </c:pt>
                <c:pt idx="12">
                  <c:v>#N/A</c:v>
                </c:pt>
                <c:pt idx="13">
                  <c:v>4548</c:v>
                </c:pt>
                <c:pt idx="14">
                  <c:v>#N/A</c:v>
                </c:pt>
              </c:numCache>
            </c:numRef>
          </c:val>
          <c:smooth val="0"/>
          <c:extLst>
            <c:ext xmlns:c16="http://schemas.microsoft.com/office/drawing/2014/chart" uri="{C3380CC4-5D6E-409C-BE32-E72D297353CC}">
              <c16:uniqueId val="{0000000B-3C0B-4D13-B42F-08EA399F5DB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5232</c:v>
                </c:pt>
                <c:pt idx="1">
                  <c:v>5389</c:v>
                </c:pt>
                <c:pt idx="2">
                  <c:v>6080</c:v>
                </c:pt>
              </c:numCache>
            </c:numRef>
          </c:val>
          <c:extLst>
            <c:ext xmlns:c16="http://schemas.microsoft.com/office/drawing/2014/chart" uri="{C3380CC4-5D6E-409C-BE32-E72D297353CC}">
              <c16:uniqueId val="{00000000-CDC2-4460-8CF6-C821D32020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DC2-4460-8CF6-C821D32020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4825</c:v>
                </c:pt>
                <c:pt idx="1">
                  <c:v>4733</c:v>
                </c:pt>
                <c:pt idx="2">
                  <c:v>5757</c:v>
                </c:pt>
              </c:numCache>
            </c:numRef>
          </c:val>
          <c:extLst>
            <c:ext xmlns:c16="http://schemas.microsoft.com/office/drawing/2014/chart" uri="{C3380CC4-5D6E-409C-BE32-E72D297353CC}">
              <c16:uniqueId val="{00000002-CDC2-4460-8CF6-C821D32020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{0F658168-A51D-40E3-BD03-24CB0820504D}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0A9-47A6-B05F-C033655D26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{DD020D85-9EE7-428F-8790-B35C32E6B4C8}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A9-47A6-B05F-C033655D26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{7F982283-1652-4AA0-976F-909920BB26BE}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A9-47A6-B05F-C033655D26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{7497F72D-3D64-42C3-A5E0-A9415870A04F}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A9-47A6-B05F-C033655D26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{DE430678-C668-4EEE-89E5-4FBEF5FFAC58}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A9-47A6-B05F-C033655D263A}"/>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{1CD4FAD2-A85F-47B8-AF5D-054F4027E8B4}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0A9-47A6-B05F-C033655D263A}"/>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{FDC32800-7775-43BA-8B13-100268F05498}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0A9-47A6-B05F-C033655D263A}"/>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{1F2C8B4C-8400-4DDD-BF59-9ABE8DFB958C}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0A9-47A6-B05F-C033655D263A}"/>
                </c:ext>
              </c:extLst>
            </c:dLbl>
            <c:dLbl>
              <c:idx val="32"/>
              <c:layout>
                <c:manualLayout>
                  <c:x val="-2.2131550721467965E-2"/>
                  <c:y val="-7.9048450287754729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{D29120B7-A2E6-4262-B056-E33DFF05DC1A}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0A9-47A6-B05F-C033655D26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39.700000000000003</c:v>
                </c:pt>
                <c:pt idx="8">
                  <c:v>55.6</c:v>
                </c:pt>
                <c:pt idx="16">
                  <c:v>57.1</c:v>
                </c:pt>
                <c:pt idx="24">
                  <c:v>58.4</c:v>
                </c:pt>
                <c:pt idx="32">
                  <c:v>54.7</c:v>
                </c:pt>
              </c:numCache>
            </c:numRef>
          </c:xVal>
          <c:yVal>
            <c:numRef>
              <c:f>公会計指標分析・財政指標組合せ分析表!$BP$51:$DC$51</c:f>
              <c:numCache>
                <c:formatCode>#,##0.0;"▲ "#,##0.0</c:formatCode>
                <c:ptCount val="40"/>
                <c:pt idx="0">
                  <c:v>33.9</c:v>
                </c:pt>
                <c:pt idx="8">
                  <c:v>30.7</c:v>
                </c:pt>
                <c:pt idx="16">
                  <c:v>24.4</c:v>
                </c:pt>
                <c:pt idx="24">
                  <c:v>23.9</c:v>
                </c:pt>
                <c:pt idx="32">
                  <c:v>16.399999999999999</c:v>
                </c:pt>
              </c:numCache>
            </c:numRef>
          </c:yVal>
          <c:smooth val="0"/>
          <c:extLst>
            <c:ext xmlns:c16="http://schemas.microsoft.com/office/drawing/2014/chart" uri="{C3380CC4-5D6E-409C-BE32-E72D297353CC}">
              <c16:uniqueId val="{00000009-70A9-47A6-B05F-C033655D263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4.2029400398338503E-2"/>
                  <c:y val="-5.042963392397571E-2"/>
                </c:manualLayout>
              </c:layout>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{0F7918A0-272B-41CB-B8B2-0CC26F450C89}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0A9-47A6-B05F-C033655D263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{E2701235-DB9E-49EB-9CFA-C6852ECFCBDD}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A9-47A6-B05F-C033655D26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{CAA2AD86-3705-4B10-A9E3-F126CE614B4C}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A9-47A6-B05F-C033655D26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{BB2A526A-0D8F-4420-93ED-F67D9EF158A3}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A9-47A6-B05F-C033655D26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{1338FECB-C5A3-4B89-AA7D-883EDF64E36E}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A9-47A6-B05F-C033655D263A}"/>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{B7F4E17E-D22B-488A-9309-33576AAA8B7E}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0A9-47A6-B05F-C033655D263A}"/>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{707AAA79-1DD7-4D16-B4E2-D3F923ACBB82}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0A9-47A6-B05F-C033655D263A}"/>
                </c:ext>
              </c:extLst>
            </c:dLbl>
            <c:dLbl>
              <c:idx val="24"/>
              <c:layout>
                <c:manualLayout>
                  <c:x val="-4.5732844695455105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{90187597-3DBD-46DA-89CD-7E383783785D}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0A9-47A6-B05F-C033655D263A}"/>
                </c:ext>
              </c:extLst>
            </c:dLbl>
            <c:dLbl>
              <c:idx val="32"/>
              <c:layout>
                <c:manualLayout>
                  <c:x val="-1.842810642435135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{FDDA023B-7A4A-4D84-9B4E-833C49751801}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0A9-47A6-B05F-C033655D26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57.2</c:v>
                </c:pt>
                <c:pt idx="16">
                  <c:v>58.6</c:v>
                </c:pt>
                <c:pt idx="24">
                  <c:v>60.2</c:v>
                </c:pt>
                <c:pt idx="32">
                  <c:v>60.2</c:v>
                </c:pt>
              </c:numCache>
            </c:numRef>
          </c:xVal>
          <c:yVal>
            <c:numRef>
              <c:f>公会計指標分析・財政指標組合せ分析表!$BP$55:$DC$55</c:f>
              <c:numCache>
                <c:formatCode>#,##0.0;"▲ "#,##0.0</c:formatCode>
                <c:ptCount val="40"/>
                <c:pt idx="0">
                  <c:v>15.8</c:v>
                </c:pt>
                <c:pt idx="8">
                  <c:v>6.5</c:v>
                </c:pt>
                <c:pt idx="16">
                  <c:v>5.8</c:v>
                </c:pt>
                <c:pt idx="24">
                  <c:v>2.7</c:v>
                </c:pt>
                <c:pt idx="32">
                  <c:v>0.5</c:v>
                </c:pt>
              </c:numCache>
            </c:numRef>
          </c:yVal>
          <c:smooth val="0"/>
          <c:extLst>
            <c:ext xmlns:c16="http://schemas.microsoft.com/office/drawing/2014/chart" uri="{C3380CC4-5D6E-409C-BE32-E72D297353CC}">
              <c16:uniqueId val="{00000013-70A9-47A6-B05F-C033655D263A}"/>
            </c:ext>
          </c:extLst>
        </c:ser>
        <c:dLbls>
          <c:showLegendKey val="0"/>
          <c:showVal val="1"/>
          <c:showCatName val="0"/>
          <c:showSerName val="0"/>
          <c:showPercent val="0"/>
          <c:showBubbleSize val="0"/>
        </c:dLbls>
        <c:axId val="46179840"/>
        <c:axId val="46181760"/>
      </c:scatterChart>
      <c:valAx>
        <c:axId val="46179840"/>
        <c:scaling>
          <c:orientation val="minMax"/>
          <c:max val="62"/>
          <c:min val="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{05C5E99A-CD53-42C3-B3C6-08C4FEEA92CB}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315-4836-8A07-5B936B23CD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{1FBCC317-1BB5-420E-AA61-9B49B3DBA0D5}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15-4836-8A07-5B936B23CD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{247FEC10-F65A-4646-9409-F245C26B877F}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15-4836-8A07-5B936B23CD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{A891D586-7A89-4EBC-9222-D44F46CE7B77}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15-4836-8A07-5B936B23CD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{FCDD0697-FAD1-4038-B296-866924F74B68}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15-4836-8A07-5B936B23CD84}"/>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{5B4AB745-5180-4F7C-83CF-3F00807622E2}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315-4836-8A07-5B936B23CD84}"/>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{1C720B03-4F29-4ED8-A87B-19361E1F71DC}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315-4836-8A07-5B936B23CD84}"/>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{D74A40A7-F0AA-40D2-9AB7-24DCC5A262CB}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315-4836-8A07-5B936B23CD84}"/>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{5A72CC55-9B2A-4B29-B52E-2451211A5F88}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315-4836-8A07-5B936B23CD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c:v>
                </c:pt>
                <c:pt idx="16">
                  <c:v>0.3</c:v>
                </c:pt>
                <c:pt idx="24">
                  <c:v>0</c:v>
                </c:pt>
                <c:pt idx="32">
                  <c:v>-0.2</c:v>
                </c:pt>
              </c:numCache>
            </c:numRef>
          </c:xVal>
          <c:yVal>
            <c:numRef>
              <c:f>公会計指標分析・財政指標組合せ分析表!$BP$73:$DC$73</c:f>
              <c:numCache>
                <c:formatCode>#,##0.0;"▲ "#,##0.0</c:formatCode>
                <c:ptCount val="40"/>
                <c:pt idx="0">
                  <c:v>33.9</c:v>
                </c:pt>
                <c:pt idx="8">
                  <c:v>30.7</c:v>
                </c:pt>
                <c:pt idx="16">
                  <c:v>24.4</c:v>
                </c:pt>
                <c:pt idx="24">
                  <c:v>23.9</c:v>
                </c:pt>
                <c:pt idx="32">
                  <c:v>16.399999999999999</c:v>
                </c:pt>
              </c:numCache>
            </c:numRef>
          </c:yVal>
          <c:smooth val="0"/>
          <c:extLst>
            <c:ext xmlns:c16="http://schemas.microsoft.com/office/drawing/2014/chart" uri="{C3380CC4-5D6E-409C-BE32-E72D297353CC}">
              <c16:uniqueId val="{00000009-5315-4836-8A07-5B936B23CD8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{391E4E8B-3359-4536-87D1-2747BAF87A30}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315-4836-8A07-5B936B23CD8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{20EDD0E2-5069-407B-A7EA-1DECEE08899D}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15-4836-8A07-5B936B23CD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{BDA04C3F-F513-4525-8FF9-D3D276E96D2F}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15-4836-8A07-5B936B23CD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{CCB271A6-BA3E-4EAA-B6C2-587612087DE4}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15-4836-8A07-5B936B23CD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{72946AB3-785E-410A-BFBE-D226C5C6202A}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15-4836-8A07-5B936B23CD84}"/>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{9C620BAC-E803-4602-92E3-154D81196997}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315-4836-8A07-5B936B23CD84}"/>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{D1E9F742-2CA7-406C-8A1B-3346B54BA8BA}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315-4836-8A07-5B936B23CD84}"/>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{F861299F-E75D-4663-AEF3-DA0DE0F0FCA9}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315-4836-8A07-5B936B23CD84}"/>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{30CA31A3-AB3E-407C-B3BB-ECC961FD7264}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315-4836-8A07-5B936B23CD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6.2</c:v>
                </c:pt>
                <c:pt idx="8">
                  <c:v>5.9</c:v>
                </c:pt>
                <c:pt idx="16">
                  <c:v>5.3</c:v>
                </c:pt>
                <c:pt idx="24">
                  <c:v>5</c:v>
                </c:pt>
                <c:pt idx="32">
                  <c:v>5.0999999999999996</c:v>
                </c:pt>
              </c:numCache>
            </c:numRef>
          </c:xVal>
          <c:yVal>
            <c:numRef>
              <c:f>公会計指標分析・財政指標組合せ分析表!$BP$77:$DC$77</c:f>
              <c:numCache>
                <c:formatCode>#,##0.0;"▲ "#,##0.0</c:formatCode>
                <c:ptCount val="40"/>
                <c:pt idx="0">
                  <c:v>15.8</c:v>
                </c:pt>
                <c:pt idx="8">
                  <c:v>6.5</c:v>
                </c:pt>
                <c:pt idx="16">
                  <c:v>5.8</c:v>
                </c:pt>
                <c:pt idx="24">
                  <c:v>2.7</c:v>
                </c:pt>
                <c:pt idx="32">
                  <c:v>0.5</c:v>
                </c:pt>
              </c:numCache>
            </c:numRef>
          </c:yVal>
          <c:smooth val="0"/>
          <c:extLst>
            <c:ext xmlns:c16="http://schemas.microsoft.com/office/drawing/2014/chart" uri="{C3380CC4-5D6E-409C-BE32-E72D297353CC}">
              <c16:uniqueId val="{00000013-5315-4836-8A07-5B936B23CD84}"/>
            </c:ext>
          </c:extLst>
        </c:ser>
        <c:dLbls>
          <c:showLegendKey val="0"/>
          <c:showVal val="1"/>
          <c:showCatName val="0"/>
          <c:showSerName val="0"/>
          <c:showPercent val="0"/>
          <c:showBubbleSize val="0"/>
        </c:dLbls>
        <c:axId val="84219776"/>
        <c:axId val="84234240"/>
      </c:scatterChart>
      <c:valAx>
        <c:axId val="84219776"/>
        <c:scaling>
          <c:orientation val="minMax"/>
          <c:max val="6.8"/>
          <c:min val="-0.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実質公債比率の分子については、公営企業の債の元利償還金に対する繰入金が</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億円減したこと等により、元利償還金等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全体としては、</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については、災害復旧費に係る基準財政需要額の減により、</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億円減少したため、実質公債比率の分子が</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億円減少した。今後も、借入利率の低減を図り、元利償還金の圧縮に努める。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anose="020B0609070205080204" pitchFamily="49" charset="-128"/>
              <a:ea typeface="ＭＳ ゴシック" panose="020B0609070205080204" pitchFamily="49" charset="-128"/>
            </a:rPr>
            <a:t>将来負担比率の分子のうち、組合負担等見込額については、西知多医療厚生組合における地方債残高の減少等により、前年度比で</a:t>
          </a:r>
          <a:r>
            <a:rPr kumimoji="1" lang="en-US" altLang="ja-JP" sz="1300">
              <a:latin typeface="ＭＳ ゴシック" panose="020B0609070205080204" pitchFamily="49" charset="-128"/>
              <a:ea typeface="ＭＳ ゴシック" panose="020B0609070205080204" pitchFamily="49" charset="-128"/>
            </a:rPr>
            <a:t>5.7</a:t>
          </a:r>
          <a:r>
            <a:rPr kumimoji="1" lang="ja-JP" altLang="en-US" sz="1300">
              <a:latin typeface="ＭＳ ゴシック" panose="020B0609070205080204" pitchFamily="49" charset="-128"/>
              <a:ea typeface="ＭＳ ゴシック" panose="020B0609070205080204" pitchFamily="49" charset="-128"/>
            </a:rPr>
            <a:t>億円減少となり、将来負担額</a:t>
          </a:r>
          <a:r>
            <a:rPr kumimoji="1" lang="en-US" altLang="ja-JP" sz="1300">
              <a:latin typeface="ＭＳ ゴシック" panose="020B0609070205080204" pitchFamily="49" charset="-128"/>
              <a:ea typeface="ＭＳ ゴシック" panose="020B0609070205080204" pitchFamily="49" charset="-128"/>
            </a:rPr>
            <a:t>(A)</a:t>
          </a:r>
          <a:r>
            <a:rPr kumimoji="1" lang="ja-JP" altLang="en-US" sz="1300">
              <a:latin typeface="ＭＳ ゴシック" panose="020B0609070205080204" pitchFamily="49" charset="-128"/>
              <a:ea typeface="ＭＳ ゴシック" panose="020B0609070205080204" pitchFamily="49" charset="-128"/>
            </a:rPr>
            <a:t>は、</a:t>
          </a:r>
          <a:r>
            <a:rPr kumimoji="1" lang="en-US" altLang="ja-JP" sz="1300">
              <a:latin typeface="ＭＳ ゴシック" panose="020B0609070205080204" pitchFamily="49" charset="-128"/>
              <a:ea typeface="ＭＳ ゴシック" panose="020B0609070205080204" pitchFamily="49" charset="-128"/>
            </a:rPr>
            <a:t>11.2</a:t>
          </a:r>
          <a:r>
            <a:rPr kumimoji="1" lang="ja-JP" altLang="en-US" sz="1300">
              <a:latin typeface="ＭＳ ゴシック" panose="020B0609070205080204" pitchFamily="49" charset="-128"/>
              <a:ea typeface="ＭＳ ゴシック" panose="020B0609070205080204" pitchFamily="49" charset="-128"/>
            </a:rPr>
            <a:t>億円減となった。</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充当可能財源等</a:t>
          </a:r>
          <a:r>
            <a:rPr kumimoji="1" lang="en-US" altLang="ja-JP" sz="1300">
              <a:latin typeface="ＭＳ ゴシック" panose="020B0609070205080204" pitchFamily="49" charset="-128"/>
              <a:ea typeface="ＭＳ ゴシック" panose="020B0609070205080204" pitchFamily="49" charset="-128"/>
            </a:rPr>
            <a:t>(B)</a:t>
          </a:r>
          <a:r>
            <a:rPr kumimoji="1" lang="ja-JP" altLang="en-US" sz="1300">
              <a:latin typeface="ＭＳ ゴシック" panose="020B0609070205080204" pitchFamily="49" charset="-128"/>
              <a:ea typeface="ＭＳ ゴシック" panose="020B0609070205080204" pitchFamily="49" charset="-128"/>
            </a:rPr>
            <a:t>は、財政調整基金が</a:t>
          </a:r>
          <a:r>
            <a:rPr kumimoji="1" lang="en-US" altLang="ja-JP" sz="1300">
              <a:latin typeface="ＭＳ ゴシック" panose="020B0609070205080204" pitchFamily="49" charset="-128"/>
              <a:ea typeface="ＭＳ ゴシック" panose="020B0609070205080204" pitchFamily="49" charset="-128"/>
            </a:rPr>
            <a:t>6.9</a:t>
          </a:r>
          <a:r>
            <a:rPr kumimoji="1" lang="ja-JP" altLang="en-US" sz="1300">
              <a:latin typeface="ＭＳ ゴシック" panose="020B0609070205080204" pitchFamily="49" charset="-128"/>
              <a:ea typeface="ＭＳ ゴシック" panose="020B0609070205080204" pitchFamily="49" charset="-128"/>
            </a:rPr>
            <a:t>億円の増、公共建築物保全基金が</a:t>
          </a:r>
          <a:r>
            <a:rPr kumimoji="1" lang="en-US" altLang="ja-JP" sz="1300">
              <a:latin typeface="ＭＳ ゴシック" panose="020B0609070205080204" pitchFamily="49" charset="-128"/>
              <a:ea typeface="ＭＳ ゴシック" panose="020B0609070205080204" pitchFamily="49" charset="-128"/>
            </a:rPr>
            <a:t>2.6</a:t>
          </a:r>
          <a:r>
            <a:rPr kumimoji="1" lang="ja-JP" altLang="en-US" sz="1300">
              <a:latin typeface="ＭＳ ゴシック" panose="020B0609070205080204" pitchFamily="49" charset="-128"/>
              <a:ea typeface="ＭＳ ゴシック" panose="020B0609070205080204" pitchFamily="49" charset="-128"/>
            </a:rPr>
            <a:t>億円の増、鉄道駅周辺整備基金が</a:t>
          </a:r>
          <a:r>
            <a:rPr kumimoji="1" lang="en-US" altLang="ja-JP" sz="1300">
              <a:latin typeface="ＭＳ ゴシック" panose="020B0609070205080204" pitchFamily="49" charset="-128"/>
              <a:ea typeface="ＭＳ ゴシック" panose="020B0609070205080204" pitchFamily="49" charset="-128"/>
            </a:rPr>
            <a:t>7.4</a:t>
          </a:r>
          <a:r>
            <a:rPr kumimoji="1" lang="ja-JP" altLang="en-US" sz="1300">
              <a:latin typeface="ＭＳ ゴシック" panose="020B0609070205080204" pitchFamily="49" charset="-128"/>
              <a:ea typeface="ＭＳ ゴシック" panose="020B0609070205080204" pitchFamily="49" charset="-128"/>
            </a:rPr>
            <a:t>億円の増等により、基金残高が</a:t>
          </a:r>
          <a:r>
            <a:rPr kumimoji="1" lang="en-US" altLang="ja-JP" sz="1300">
              <a:latin typeface="ＭＳ ゴシック" panose="020B0609070205080204" pitchFamily="49" charset="-128"/>
              <a:ea typeface="ＭＳ ゴシック" panose="020B0609070205080204" pitchFamily="49" charset="-128"/>
            </a:rPr>
            <a:t>17</a:t>
          </a:r>
          <a:r>
            <a:rPr kumimoji="1" lang="ja-JP" altLang="en-US" sz="1300">
              <a:latin typeface="ＭＳ ゴシック" panose="020B0609070205080204" pitchFamily="49" charset="-128"/>
              <a:ea typeface="ＭＳ ゴシック" panose="020B0609070205080204" pitchFamily="49" charset="-128"/>
            </a:rPr>
            <a:t>億円の増となった。また、基準財政需要額算入見込額について、臨時財政対策債償還費の算入予定割合の減による</a:t>
          </a:r>
          <a:r>
            <a:rPr kumimoji="1" lang="en-US" altLang="ja-JP" sz="1300">
              <a:latin typeface="ＭＳ ゴシック" panose="020B0609070205080204" pitchFamily="49" charset="-128"/>
              <a:ea typeface="ＭＳ ゴシック" panose="020B0609070205080204" pitchFamily="49" charset="-128"/>
            </a:rPr>
            <a:t>6.9</a:t>
          </a:r>
          <a:r>
            <a:rPr kumimoji="1" lang="ja-JP" altLang="en-US" sz="1300">
              <a:latin typeface="ＭＳ ゴシック" panose="020B0609070205080204" pitchFamily="49" charset="-128"/>
              <a:ea typeface="ＭＳ ゴシック" panose="020B0609070205080204" pitchFamily="49" charset="-128"/>
            </a:rPr>
            <a:t>億円の減、公害防止事業債償還残高</a:t>
          </a:r>
          <a:r>
            <a:rPr kumimoji="1" lang="en-US" altLang="ja-JP" sz="1300">
              <a:latin typeface="ＭＳ ゴシック" panose="020B0609070205080204" pitchFamily="49" charset="-128"/>
              <a:ea typeface="ＭＳ ゴシック" panose="020B0609070205080204" pitchFamily="49" charset="-128"/>
            </a:rPr>
            <a:t>5.4</a:t>
          </a:r>
          <a:r>
            <a:rPr kumimoji="1" lang="ja-JP" altLang="en-US" sz="1300">
              <a:latin typeface="ＭＳ ゴシック" panose="020B0609070205080204" pitchFamily="49" charset="-128"/>
              <a:ea typeface="ＭＳ ゴシック" panose="020B0609070205080204" pitchFamily="49" charset="-128"/>
            </a:rPr>
            <a:t>億円の減等により、前年度比</a:t>
          </a:r>
          <a:r>
            <a:rPr kumimoji="1" lang="en-US" altLang="ja-JP" sz="1300">
              <a:latin typeface="ＭＳ ゴシック" panose="020B0609070205080204" pitchFamily="49" charset="-128"/>
              <a:ea typeface="ＭＳ ゴシック" panose="020B0609070205080204" pitchFamily="49" charset="-128"/>
            </a:rPr>
            <a:t>14.9</a:t>
          </a:r>
          <a:r>
            <a:rPr kumimoji="1" lang="ja-JP" altLang="en-US" sz="1300">
              <a:latin typeface="ＭＳ ゴシック" panose="020B0609070205080204" pitchFamily="49" charset="-128"/>
              <a:ea typeface="ＭＳ ゴシック" panose="020B0609070205080204" pitchFamily="49" charset="-128"/>
            </a:rPr>
            <a:t>億円の減となり、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充当可能財源等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将来負担額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の減及び充当可能財源等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の増により、令和元年度の将来負担比率の分子は、前年度比で、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億円減少した。今後は、事業内容の精査、公営企業の経営健全化等を進め、将来負担の軽減に努める。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愛知県東海市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財政調整基金では、大規模建設事業への取り崩しにより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億円減少したが、決算剰余金処分等により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億円増となり、特定目的基金では、鉄道駅周辺整備基金で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億円の取崩し、公共建築物保全基金で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億円の取崩し、公園・緑地整備基金で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今度必要となってくる公共施設の大規模修繕や養父森岡線街路整備事業、新駅周辺等整備、一般廃棄物処理施設整備に係る財源として、個々の特定目的基金を取り崩すことを予定している。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公共建築物保全基金：公共建築物の大規模修繕のため</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鉄道駅周辺整備基金：養父森岡線街路整備及び新駅周辺等整備のため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一般廃棄物処理施設整備基金：知多市と東海市が共同で設置する新ごみ処理施設の整備のため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公共建築物保全基金：公共建築物の大規模修繕に係る財源として、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億円取り崩すとともに、一般財源から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億円積み立てたことによる差引きによる増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鉄道駅周辺整備基金：新駅整備費用に係る財源として、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億円取り崩すとともに、一般財源から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億円積み立てることによる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差引</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公共建築物保全基金：公共建築物の大規模修繕の財源として、毎年度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億円を基本として取り崩す予定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鉄道駅周辺整備基金：養父森岡線街路整備事業や新駅周辺等整備事業が令和６年度まで事業を実施することから、それまでの各年度に必要な　　　　　　　　　　　　一般財源分を取り崩す予定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一般廃棄物処理施設整備基金：令和５年度に完成する新ごみ処理施設の財源として３０年度までに１０億円を積立したもの</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個人市民税を始めとする税収の増により決算剰余金として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億円、一般財源から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億円積み立てた一方、大規模建設事業の財源として、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％を適正規模と考え、概ね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％以の範囲内とし今後は、大規模建設事業の実施に伴い、減少を見込んでいます。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115,058
112,903
43.43
48,608,842
45,952,917
2,221,799
29,930,473
23,200,359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固定資産台帳の一部に誤りがあり、令和元年度の有形固定資産減価償却率は５４．７％ではなく、正しくは５９．２％である。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毎年、若干微増であるものの、類似団体に比べて低い水準にある。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東海市公共施設等総合管理計画及び個別計画に基づき、今後も施設等の適切な維持管理に努める。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162433</xdr:rowOff>
    </xdr:from>
    <xdr:to>
      <xdr:col>23</xdr:col>
      <xdr:colOff>85090</xdr:colOff>
      <xdr:row>34</xdr:row>
      <xdr:rowOff>57785</xdr:rowOff>
    </xdr:to>
    <xdr:cxnSp macro="">
      <xdr:nvCxnSpPr>
        <xdr:cNvPr id="63" name="直線コネクタ 62"/>
        <xdr:cNvCxnSpPr/>
      </xdr:nvCxnSpPr>
      <xdr:spPr>
        <a:xfrm flipV="1">
          <a:off x="4206240" y="5610733"/>
          <a:ext cx="1270" cy="901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4" name="有形固定資産減価償却率最小値テキスト"/>
        <xdr:cNvSpPr txBox="1"/>
      </xdr:nvSpPr>
      <xdr:spPr>
        <a:xfrm>
          <a:off x="4258945" y="651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5" name="直線コネクタ 64"/>
        <xdr:cNvCxnSpPr/>
      </xdr:nvCxnSpPr>
      <xdr:spPr>
        <a:xfrm>
          <a:off x="4119245" y="651192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109110</xdr:rowOff>
    </xdr:from>
    <xdr:ext cx="405111" cy="259045"/>
    <xdr:sp macro="" textlink="">
      <xdr:nvSpPr>
        <xdr:cNvPr id="66" name="有形固定資産減価償却率最大値テキスト"/>
        <xdr:cNvSpPr txBox="1"/>
      </xdr:nvSpPr>
      <xdr:spPr>
        <a:xfrm>
          <a:off x="4258945" y="5389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162433</xdr:rowOff>
    </xdr:from>
    <xdr:to>
      <xdr:col>23</xdr:col>
      <xdr:colOff>174625</xdr:colOff>
      <xdr:row>28</xdr:row>
      <xdr:rowOff>162433</xdr:rowOff>
    </xdr:to>
    <xdr:cxnSp macro="">
      <xdr:nvCxnSpPr>
        <xdr:cNvPr id="67" name="直線コネクタ 66"/>
        <xdr:cNvCxnSpPr/>
      </xdr:nvCxnSpPr>
      <xdr:spPr>
        <a:xfrm>
          <a:off x="4119245" y="561073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98188</xdr:rowOff>
    </xdr:from>
    <xdr:ext cx="405111" cy="259045"/>
    <xdr:sp macro="" textlink="">
      <xdr:nvSpPr>
        <xdr:cNvPr id="68" name="有形固定資産減価償却率平均値テキスト"/>
        <xdr:cNvSpPr txBox="1"/>
      </xdr:nvSpPr>
      <xdr:spPr>
        <a:xfrm>
          <a:off x="4258945" y="60494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69" name="フローチャート: 判断 68"/>
        <xdr:cNvSpPr/>
      </xdr:nvSpPr>
      <xdr:spPr>
        <a:xfrm>
          <a:off x="4157345" y="60709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70" name="フローチャート: 判断 69"/>
        <xdr:cNvSpPr/>
      </xdr:nvSpPr>
      <xdr:spPr>
        <a:xfrm>
          <a:off x="3537585" y="60709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50673</xdr:rowOff>
    </xdr:from>
    <xdr:to>
      <xdr:col>15</xdr:col>
      <xdr:colOff>187325</xdr:colOff>
      <xdr:row>31</xdr:row>
      <xdr:rowOff>152273</xdr:rowOff>
    </xdr:to>
    <xdr:sp macro="" textlink="">
      <xdr:nvSpPr>
        <xdr:cNvPr id="71" name="フローチャート: 判断 70"/>
        <xdr:cNvSpPr/>
      </xdr:nvSpPr>
      <xdr:spPr>
        <a:xfrm>
          <a:off x="2867025" y="60018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161671</xdr:rowOff>
    </xdr:from>
    <xdr:to>
      <xdr:col>11</xdr:col>
      <xdr:colOff>187325</xdr:colOff>
      <xdr:row>31</xdr:row>
      <xdr:rowOff>91821</xdr:rowOff>
    </xdr:to>
    <xdr:sp macro="" textlink="">
      <xdr:nvSpPr>
        <xdr:cNvPr id="72" name="フローチャート: 判断 71"/>
        <xdr:cNvSpPr/>
      </xdr:nvSpPr>
      <xdr:spPr>
        <a:xfrm>
          <a:off x="2196465" y="59452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45085</xdr:rowOff>
    </xdr:from>
    <xdr:to>
      <xdr:col>7</xdr:col>
      <xdr:colOff>187325</xdr:colOff>
      <xdr:row>30</xdr:row>
      <xdr:rowOff>146685</xdr:rowOff>
    </xdr:to>
    <xdr:sp macro="" textlink="">
      <xdr:nvSpPr>
        <xdr:cNvPr id="73" name="フローチャート: 判断 72"/>
        <xdr:cNvSpPr/>
      </xdr:nvSpPr>
      <xdr:spPr>
        <a:xfrm>
          <a:off x="1525905" y="58286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53721</xdr:rowOff>
    </xdr:from>
    <xdr:to>
      <xdr:col>23</xdr:col>
      <xdr:colOff>136525</xdr:colOff>
      <xdr:row>30</xdr:row>
      <xdr:rowOff>155321</xdr:rowOff>
    </xdr:to>
    <xdr:sp macro="" textlink="">
      <xdr:nvSpPr>
        <xdr:cNvPr id="79" name="楕円 78"/>
        <xdr:cNvSpPr/>
      </xdr:nvSpPr>
      <xdr:spPr>
        <a:xfrm>
          <a:off x="4157345" y="583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76598</xdr:rowOff>
    </xdr:from>
    <xdr:ext cx="405111" cy="259045"/>
    <xdr:sp macro="" textlink="">
      <xdr:nvSpPr>
        <xdr:cNvPr id="80" name="有形固定資産減価償却率該当値テキスト"/>
        <xdr:cNvSpPr txBox="1"/>
      </xdr:nvSpPr>
      <xdr:spPr>
        <a:xfrm>
          <a:off x="4258945" y="569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42037</xdr:rowOff>
    </xdr:from>
    <xdr:to>
      <xdr:col>19</xdr:col>
      <xdr:colOff>187325</xdr:colOff>
      <xdr:row>31</xdr:row>
      <xdr:rowOff>143637</xdr:rowOff>
    </xdr:to>
    <xdr:sp macro="" textlink="">
      <xdr:nvSpPr>
        <xdr:cNvPr id="81" name="楕円 80"/>
        <xdr:cNvSpPr/>
      </xdr:nvSpPr>
      <xdr:spPr>
        <a:xfrm>
          <a:off x="3537585" y="59932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104521</xdr:rowOff>
    </xdr:from>
    <xdr:to>
      <xdr:col>23</xdr:col>
      <xdr:colOff>85725</xdr:colOff>
      <xdr:row>31</xdr:row>
      <xdr:rowOff>92837</xdr:rowOff>
    </xdr:to>
    <xdr:cxnSp macro="">
      <xdr:nvCxnSpPr>
        <xdr:cNvPr id="82" name="直線コネクタ 81"/>
        <xdr:cNvCxnSpPr/>
      </xdr:nvCxnSpPr>
      <xdr:spPr>
        <a:xfrm flipV="1">
          <a:off x="3588385" y="5888101"/>
          <a:ext cx="619760" cy="15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157353</xdr:rowOff>
    </xdr:from>
    <xdr:to>
      <xdr:col>15</xdr:col>
      <xdr:colOff>187325</xdr:colOff>
      <xdr:row>31</xdr:row>
      <xdr:rowOff>87503</xdr:rowOff>
    </xdr:to>
    <xdr:sp macro="" textlink="">
      <xdr:nvSpPr>
        <xdr:cNvPr id="83" name="楕円 82"/>
        <xdr:cNvSpPr/>
      </xdr:nvSpPr>
      <xdr:spPr>
        <a:xfrm>
          <a:off x="2867025" y="59409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36703</xdr:rowOff>
    </xdr:from>
    <xdr:to>
      <xdr:col>19</xdr:col>
      <xdr:colOff>136525</xdr:colOff>
      <xdr:row>31</xdr:row>
      <xdr:rowOff>92837</xdr:rowOff>
    </xdr:to>
    <xdr:cxnSp macro="">
      <xdr:nvCxnSpPr>
        <xdr:cNvPr id="84" name="直線コネクタ 83"/>
        <xdr:cNvCxnSpPr/>
      </xdr:nvCxnSpPr>
      <xdr:spPr>
        <a:xfrm>
          <a:off x="2917825" y="5987923"/>
          <a:ext cx="67056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92583</xdr:rowOff>
    </xdr:from>
    <xdr:to>
      <xdr:col>11</xdr:col>
      <xdr:colOff>187325</xdr:colOff>
      <xdr:row>31</xdr:row>
      <xdr:rowOff>22733</xdr:rowOff>
    </xdr:to>
    <xdr:sp macro="" textlink="">
      <xdr:nvSpPr>
        <xdr:cNvPr id="85" name="楕円 84"/>
        <xdr:cNvSpPr/>
      </xdr:nvSpPr>
      <xdr:spPr>
        <a:xfrm>
          <a:off x="2196465" y="58761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143383</xdr:rowOff>
    </xdr:from>
    <xdr:to>
      <xdr:col>15</xdr:col>
      <xdr:colOff>136525</xdr:colOff>
      <xdr:row>31</xdr:row>
      <xdr:rowOff>36703</xdr:rowOff>
    </xdr:to>
    <xdr:cxnSp macro="">
      <xdr:nvCxnSpPr>
        <xdr:cNvPr id="86" name="直線コネクタ 85"/>
        <xdr:cNvCxnSpPr/>
      </xdr:nvCxnSpPr>
      <xdr:spPr>
        <a:xfrm>
          <a:off x="2247265" y="5926963"/>
          <a:ext cx="6705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91821</xdr:rowOff>
    </xdr:from>
    <xdr:to>
      <xdr:col>7</xdr:col>
      <xdr:colOff>187325</xdr:colOff>
      <xdr:row>27</xdr:row>
      <xdr:rowOff>21971</xdr:rowOff>
    </xdr:to>
    <xdr:sp macro="" textlink="">
      <xdr:nvSpPr>
        <xdr:cNvPr id="87" name="楕円 86"/>
        <xdr:cNvSpPr/>
      </xdr:nvSpPr>
      <xdr:spPr>
        <a:xfrm>
          <a:off x="1525905" y="52048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142621</xdr:rowOff>
    </xdr:from>
    <xdr:to>
      <xdr:col>11</xdr:col>
      <xdr:colOff>136525</xdr:colOff>
      <xdr:row>30</xdr:row>
      <xdr:rowOff>143383</xdr:rowOff>
    </xdr:to>
    <xdr:cxnSp macro="">
      <xdr:nvCxnSpPr>
        <xdr:cNvPr id="88" name="直線コネクタ 87"/>
        <xdr:cNvCxnSpPr/>
      </xdr:nvCxnSpPr>
      <xdr:spPr>
        <a:xfrm>
          <a:off x="1576705" y="5255641"/>
          <a:ext cx="670560" cy="67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41038</xdr:rowOff>
    </xdr:from>
    <xdr:ext cx="405111" cy="259045"/>
    <xdr:sp macro="" textlink="">
      <xdr:nvSpPr>
        <xdr:cNvPr id="89" name="n_1aveValue有形固定資産減価償却率"/>
        <xdr:cNvSpPr txBox="1"/>
      </xdr:nvSpPr>
      <xdr:spPr>
        <a:xfrm>
          <a:off x="3395989" y="6159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143400</xdr:rowOff>
    </xdr:from>
    <xdr:ext cx="405111" cy="259045"/>
    <xdr:sp macro="" textlink="">
      <xdr:nvSpPr>
        <xdr:cNvPr id="90" name="n_2aveValue有形固定資産減価償却率"/>
        <xdr:cNvSpPr txBox="1"/>
      </xdr:nvSpPr>
      <xdr:spPr>
        <a:xfrm>
          <a:off x="2738129" y="6094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82948</xdr:rowOff>
    </xdr:from>
    <xdr:ext cx="405111" cy="259045"/>
    <xdr:sp macro="" textlink="">
      <xdr:nvSpPr>
        <xdr:cNvPr id="91" name="n_3aveValue有形固定資産減価償却率"/>
        <xdr:cNvSpPr txBox="1"/>
      </xdr:nvSpPr>
      <xdr:spPr>
        <a:xfrm>
          <a:off x="2067569" y="6034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137812</xdr:rowOff>
    </xdr:from>
    <xdr:ext cx="405111" cy="259045"/>
    <xdr:sp macro="" textlink="">
      <xdr:nvSpPr>
        <xdr:cNvPr id="92" name="n_4aveValue有形固定資産減価償却率"/>
        <xdr:cNvSpPr txBox="1"/>
      </xdr:nvSpPr>
      <xdr:spPr>
        <a:xfrm>
          <a:off x="1397009"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160164</xdr:rowOff>
    </xdr:from>
    <xdr:ext cx="405111" cy="259045"/>
    <xdr:sp macro="" textlink="">
      <xdr:nvSpPr>
        <xdr:cNvPr id="93" name="n_1mainValue有形固定資産減価償却率"/>
        <xdr:cNvSpPr txBox="1"/>
      </xdr:nvSpPr>
      <xdr:spPr>
        <a:xfrm>
          <a:off x="3395989" y="5776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104030</xdr:rowOff>
    </xdr:from>
    <xdr:ext cx="405111" cy="259045"/>
    <xdr:sp macro="" textlink="">
      <xdr:nvSpPr>
        <xdr:cNvPr id="94" name="n_2mainValue有形固定資産減価償却率"/>
        <xdr:cNvSpPr txBox="1"/>
      </xdr:nvSpPr>
      <xdr:spPr>
        <a:xfrm>
          <a:off x="2738129" y="571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39260</xdr:rowOff>
    </xdr:from>
    <xdr:ext cx="405111" cy="259045"/>
    <xdr:sp macro="" textlink="">
      <xdr:nvSpPr>
        <xdr:cNvPr id="95" name="n_3mainValue有形固定資産減価償却率"/>
        <xdr:cNvSpPr txBox="1"/>
      </xdr:nvSpPr>
      <xdr:spPr>
        <a:xfrm>
          <a:off x="2067569" y="56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38498</xdr:rowOff>
    </xdr:from>
    <xdr:ext cx="405111" cy="259045"/>
    <xdr:sp macro="" textlink="">
      <xdr:nvSpPr>
        <xdr:cNvPr id="96" name="n_4mainValue有形固定資産減価償却率"/>
        <xdr:cNvSpPr txBox="1"/>
      </xdr:nvSpPr>
      <xdr:spPr>
        <a:xfrm>
          <a:off x="1397009" y="4983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債務償還比率は類似団体平均を下回っており、主な要因としては、公共建築物保全基金等の基金残高の増により充当可能基金残高の増や市税が増となっていることが考えられる。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しかし、今後も大型建設事業が予定されており、将来負担額が増加傾向となる見込みのため、人件費や物件費等の業務支出の削減に努める必要がある。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22402</xdr:rowOff>
    </xdr:to>
    <xdr:cxnSp macro="">
      <xdr:nvCxnSpPr>
        <xdr:cNvPr id="125" name="直線コネクタ 124"/>
        <xdr:cNvCxnSpPr/>
      </xdr:nvCxnSpPr>
      <xdr:spPr>
        <a:xfrm flipV="1">
          <a:off x="13027660" y="5196628"/>
          <a:ext cx="1269" cy="127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26229</xdr:rowOff>
    </xdr:from>
    <xdr:ext cx="560923" cy="259045"/>
    <xdr:sp macro="" textlink="">
      <xdr:nvSpPr>
        <xdr:cNvPr id="126" name="債務償還比率最小値テキスト"/>
        <xdr:cNvSpPr txBox="1"/>
      </xdr:nvSpPr>
      <xdr:spPr>
        <a:xfrm>
          <a:off x="13080365" y="64803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22402</xdr:rowOff>
    </xdr:from>
    <xdr:to>
      <xdr:col>76</xdr:col>
      <xdr:colOff>111125</xdr:colOff>
      <xdr:row>34</xdr:row>
      <xdr:rowOff>22402</xdr:rowOff>
    </xdr:to>
    <xdr:cxnSp macro="">
      <xdr:nvCxnSpPr>
        <xdr:cNvPr id="127" name="直線コネクタ 126"/>
        <xdr:cNvCxnSpPr/>
      </xdr:nvCxnSpPr>
      <xdr:spPr>
        <a:xfrm>
          <a:off x="12963525" y="64765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140028</xdr:rowOff>
    </xdr:from>
    <xdr:ext cx="469744" cy="259045"/>
    <xdr:sp macro="" textlink="">
      <xdr:nvSpPr>
        <xdr:cNvPr id="130" name="債務償還比率平均値テキスト"/>
        <xdr:cNvSpPr txBox="1"/>
      </xdr:nvSpPr>
      <xdr:spPr>
        <a:xfrm>
          <a:off x="13080365" y="5755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161601</xdr:rowOff>
    </xdr:from>
    <xdr:to>
      <xdr:col>76</xdr:col>
      <xdr:colOff>73025</xdr:colOff>
      <xdr:row>30</xdr:row>
      <xdr:rowOff>91751</xdr:rowOff>
    </xdr:to>
    <xdr:sp macro="" textlink="">
      <xdr:nvSpPr>
        <xdr:cNvPr id="131" name="フローチャート: 判断 130"/>
        <xdr:cNvSpPr/>
      </xdr:nvSpPr>
      <xdr:spPr>
        <a:xfrm>
          <a:off x="13001625" y="57775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139771</xdr:rowOff>
    </xdr:from>
    <xdr:to>
      <xdr:col>72</xdr:col>
      <xdr:colOff>123825</xdr:colOff>
      <xdr:row>30</xdr:row>
      <xdr:rowOff>69921</xdr:rowOff>
    </xdr:to>
    <xdr:sp macro="" textlink="">
      <xdr:nvSpPr>
        <xdr:cNvPr id="132" name="フローチャート: 判断 131"/>
        <xdr:cNvSpPr/>
      </xdr:nvSpPr>
      <xdr:spPr>
        <a:xfrm>
          <a:off x="12359005" y="57557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163999</xdr:rowOff>
    </xdr:from>
    <xdr:to>
      <xdr:col>68</xdr:col>
      <xdr:colOff>123825</xdr:colOff>
      <xdr:row>30</xdr:row>
      <xdr:rowOff>94149</xdr:rowOff>
    </xdr:to>
    <xdr:sp macro="" textlink="">
      <xdr:nvSpPr>
        <xdr:cNvPr id="133" name="フローチャート: 判断 132"/>
        <xdr:cNvSpPr/>
      </xdr:nvSpPr>
      <xdr:spPr>
        <a:xfrm>
          <a:off x="11688445" y="57799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8862</xdr:rowOff>
    </xdr:from>
    <xdr:to>
      <xdr:col>64</xdr:col>
      <xdr:colOff>123825</xdr:colOff>
      <xdr:row>30</xdr:row>
      <xdr:rowOff>110462</xdr:rowOff>
    </xdr:to>
    <xdr:sp macro="" textlink="">
      <xdr:nvSpPr>
        <xdr:cNvPr id="134" name="フローチャート: 判断 133"/>
        <xdr:cNvSpPr/>
      </xdr:nvSpPr>
      <xdr:spPr>
        <a:xfrm>
          <a:off x="11017885" y="579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157762</xdr:rowOff>
    </xdr:from>
    <xdr:to>
      <xdr:col>60</xdr:col>
      <xdr:colOff>123825</xdr:colOff>
      <xdr:row>30</xdr:row>
      <xdr:rowOff>87912</xdr:rowOff>
    </xdr:to>
    <xdr:sp macro="" textlink="">
      <xdr:nvSpPr>
        <xdr:cNvPr id="135" name="フローチャート: 判断 134"/>
        <xdr:cNvSpPr/>
      </xdr:nvSpPr>
      <xdr:spPr>
        <a:xfrm>
          <a:off x="10347325" y="57737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36548</xdr:rowOff>
    </xdr:from>
    <xdr:to>
      <xdr:col>76</xdr:col>
      <xdr:colOff>73025</xdr:colOff>
      <xdr:row>28</xdr:row>
      <xdr:rowOff>138148</xdr:rowOff>
    </xdr:to>
    <xdr:sp macro="" textlink="">
      <xdr:nvSpPr>
        <xdr:cNvPr id="141" name="楕円 140"/>
        <xdr:cNvSpPr/>
      </xdr:nvSpPr>
      <xdr:spPr>
        <a:xfrm>
          <a:off x="13001625" y="54848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59425</xdr:rowOff>
    </xdr:from>
    <xdr:ext cx="469744" cy="259045"/>
    <xdr:sp macro="" textlink="">
      <xdr:nvSpPr>
        <xdr:cNvPr id="142" name="債務償還比率該当値テキスト"/>
        <xdr:cNvSpPr txBox="1"/>
      </xdr:nvSpPr>
      <xdr:spPr>
        <a:xfrm>
          <a:off x="13080365" y="534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94481</xdr:rowOff>
    </xdr:from>
    <xdr:to>
      <xdr:col>72</xdr:col>
      <xdr:colOff>123825</xdr:colOff>
      <xdr:row>29</xdr:row>
      <xdr:rowOff>24631</xdr:rowOff>
    </xdr:to>
    <xdr:sp macro="" textlink="">
      <xdr:nvSpPr>
        <xdr:cNvPr id="143" name="楕円 142"/>
        <xdr:cNvSpPr/>
      </xdr:nvSpPr>
      <xdr:spPr>
        <a:xfrm>
          <a:off x="12359005" y="55427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87348</xdr:rowOff>
    </xdr:from>
    <xdr:to>
      <xdr:col>76</xdr:col>
      <xdr:colOff>22225</xdr:colOff>
      <xdr:row>28</xdr:row>
      <xdr:rowOff>145281</xdr:rowOff>
    </xdr:to>
    <xdr:cxnSp macro="">
      <xdr:nvCxnSpPr>
        <xdr:cNvPr id="144" name="直線コネクタ 143"/>
        <xdr:cNvCxnSpPr/>
      </xdr:nvCxnSpPr>
      <xdr:spPr>
        <a:xfrm flipV="1">
          <a:off x="12409805" y="5535648"/>
          <a:ext cx="619760" cy="5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107555</xdr:rowOff>
    </xdr:from>
    <xdr:to>
      <xdr:col>68</xdr:col>
      <xdr:colOff>123825</xdr:colOff>
      <xdr:row>29</xdr:row>
      <xdr:rowOff>37705</xdr:rowOff>
    </xdr:to>
    <xdr:sp macro="" textlink="">
      <xdr:nvSpPr>
        <xdr:cNvPr id="145" name="楕円 144"/>
        <xdr:cNvSpPr/>
      </xdr:nvSpPr>
      <xdr:spPr>
        <a:xfrm>
          <a:off x="11688445" y="5555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145281</xdr:rowOff>
    </xdr:from>
    <xdr:to>
      <xdr:col>72</xdr:col>
      <xdr:colOff>73025</xdr:colOff>
      <xdr:row>28</xdr:row>
      <xdr:rowOff>158355</xdr:rowOff>
    </xdr:to>
    <xdr:cxnSp macro="">
      <xdr:nvCxnSpPr>
        <xdr:cNvPr id="146" name="直線コネクタ 145"/>
        <xdr:cNvCxnSpPr/>
      </xdr:nvCxnSpPr>
      <xdr:spPr>
        <a:xfrm flipV="1">
          <a:off x="11739245" y="5593581"/>
          <a:ext cx="670560" cy="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143298</xdr:rowOff>
    </xdr:from>
    <xdr:to>
      <xdr:col>64</xdr:col>
      <xdr:colOff>123825</xdr:colOff>
      <xdr:row>29</xdr:row>
      <xdr:rowOff>73448</xdr:rowOff>
    </xdr:to>
    <xdr:sp macro="" textlink="">
      <xdr:nvSpPr>
        <xdr:cNvPr id="147" name="楕円 146"/>
        <xdr:cNvSpPr/>
      </xdr:nvSpPr>
      <xdr:spPr>
        <a:xfrm>
          <a:off x="11017885" y="55915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158355</xdr:rowOff>
    </xdr:from>
    <xdr:to>
      <xdr:col>68</xdr:col>
      <xdr:colOff>73025</xdr:colOff>
      <xdr:row>29</xdr:row>
      <xdr:rowOff>22648</xdr:rowOff>
    </xdr:to>
    <xdr:cxnSp macro="">
      <xdr:nvCxnSpPr>
        <xdr:cNvPr id="148" name="直線コネクタ 147"/>
        <xdr:cNvCxnSpPr/>
      </xdr:nvCxnSpPr>
      <xdr:spPr>
        <a:xfrm flipV="1">
          <a:off x="11068685" y="5606655"/>
          <a:ext cx="670560" cy="3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134422</xdr:rowOff>
    </xdr:from>
    <xdr:to>
      <xdr:col>60</xdr:col>
      <xdr:colOff>123825</xdr:colOff>
      <xdr:row>29</xdr:row>
      <xdr:rowOff>64572</xdr:rowOff>
    </xdr:to>
    <xdr:sp macro="" textlink="">
      <xdr:nvSpPr>
        <xdr:cNvPr id="149" name="楕円 148"/>
        <xdr:cNvSpPr/>
      </xdr:nvSpPr>
      <xdr:spPr>
        <a:xfrm>
          <a:off x="10347325" y="55827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13772</xdr:rowOff>
    </xdr:from>
    <xdr:to>
      <xdr:col>64</xdr:col>
      <xdr:colOff>73025</xdr:colOff>
      <xdr:row>29</xdr:row>
      <xdr:rowOff>22648</xdr:rowOff>
    </xdr:to>
    <xdr:cxnSp macro="">
      <xdr:nvCxnSpPr>
        <xdr:cNvPr id="150" name="直線コネクタ 149"/>
        <xdr:cNvCxnSpPr/>
      </xdr:nvCxnSpPr>
      <xdr:spPr>
        <a:xfrm>
          <a:off x="10398125" y="5629712"/>
          <a:ext cx="670560" cy="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61048</xdr:rowOff>
    </xdr:from>
    <xdr:ext cx="469744" cy="259045"/>
    <xdr:sp macro="" textlink="">
      <xdr:nvSpPr>
        <xdr:cNvPr id="151" name="n_1aveValue債務償還比率"/>
        <xdr:cNvSpPr txBox="1"/>
      </xdr:nvSpPr>
      <xdr:spPr>
        <a:xfrm>
          <a:off x="12185092" y="584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85276</xdr:rowOff>
    </xdr:from>
    <xdr:ext cx="469744" cy="259045"/>
    <xdr:sp macro="" textlink="">
      <xdr:nvSpPr>
        <xdr:cNvPr id="152" name="n_2aveValue債務償還比率"/>
        <xdr:cNvSpPr txBox="1"/>
      </xdr:nvSpPr>
      <xdr:spPr>
        <a:xfrm>
          <a:off x="11527232" y="5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101589</xdr:rowOff>
    </xdr:from>
    <xdr:ext cx="469744" cy="259045"/>
    <xdr:sp macro="" textlink="">
      <xdr:nvSpPr>
        <xdr:cNvPr id="153" name="n_3aveValue債務償還比率"/>
        <xdr:cNvSpPr txBox="1"/>
      </xdr:nvSpPr>
      <xdr:spPr>
        <a:xfrm>
          <a:off x="10856672" y="588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79039</xdr:rowOff>
    </xdr:from>
    <xdr:ext cx="469744" cy="259045"/>
    <xdr:sp macro="" textlink="">
      <xdr:nvSpPr>
        <xdr:cNvPr id="154" name="n_4aveValue債務償還比率"/>
        <xdr:cNvSpPr txBox="1"/>
      </xdr:nvSpPr>
      <xdr:spPr>
        <a:xfrm>
          <a:off x="10186112" y="586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41158</xdr:rowOff>
    </xdr:from>
    <xdr:ext cx="469744" cy="259045"/>
    <xdr:sp macro="" textlink="">
      <xdr:nvSpPr>
        <xdr:cNvPr id="155" name="n_1mainValue債務償還比率"/>
        <xdr:cNvSpPr txBox="1"/>
      </xdr:nvSpPr>
      <xdr:spPr>
        <a:xfrm>
          <a:off x="12185092" y="532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54232</xdr:rowOff>
    </xdr:from>
    <xdr:ext cx="469744" cy="259045"/>
    <xdr:sp macro="" textlink="">
      <xdr:nvSpPr>
        <xdr:cNvPr id="156" name="n_2mainValue債務償還比率"/>
        <xdr:cNvSpPr txBox="1"/>
      </xdr:nvSpPr>
      <xdr:spPr>
        <a:xfrm>
          <a:off x="11527232" y="533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89975</xdr:rowOff>
    </xdr:from>
    <xdr:ext cx="469744" cy="259045"/>
    <xdr:sp macro="" textlink="">
      <xdr:nvSpPr>
        <xdr:cNvPr id="157" name="n_3mainValue債務償還比率"/>
        <xdr:cNvSpPr txBox="1"/>
      </xdr:nvSpPr>
      <xdr:spPr>
        <a:xfrm>
          <a:off x="10856672" y="537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81099</xdr:rowOff>
    </xdr:from>
    <xdr:ext cx="469744" cy="259045"/>
    <xdr:sp macro="" textlink="">
      <xdr:nvSpPr>
        <xdr:cNvPr id="158" name="n_4mainValue債務償還比率"/>
        <xdr:cNvSpPr txBox="1"/>
      </xdr:nvSpPr>
      <xdr:spPr>
        <a:xfrm>
          <a:off x="10186112" y="536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115,058
112,903
43.43
48,608,842
45,952,917
2,221,799
29,930,473
23,200,359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40</xdr:row>
      <xdr:rowOff>149352</xdr:rowOff>
    </xdr:to>
    <xdr:cxnSp macro="">
      <xdr:nvCxnSpPr>
        <xdr:cNvPr id="55" name="直線コネクタ 54"/>
        <xdr:cNvCxnSpPr/>
      </xdr:nvCxnSpPr>
      <xdr:spPr>
        <a:xfrm flipV="1">
          <a:off x="4086225" y="5688330"/>
          <a:ext cx="0" cy="1166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124960" y="685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020820" y="6854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xdr:cNvSpPr txBox="1"/>
      </xdr:nvSpPr>
      <xdr:spPr>
        <a:xfrm>
          <a:off x="412496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xdr:cNvCxnSpPr/>
      </xdr:nvCxnSpPr>
      <xdr:spPr>
        <a:xfrm>
          <a:off x="402082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107713</xdr:rowOff>
    </xdr:from>
    <xdr:ext cx="405111" cy="259045"/>
    <xdr:sp macro="" textlink="">
      <xdr:nvSpPr>
        <xdr:cNvPr id="60" name="【道路】&#10;有形固定資産減価償却率平均値テキスト"/>
        <xdr:cNvSpPr txBox="1"/>
      </xdr:nvSpPr>
      <xdr:spPr>
        <a:xfrm>
          <a:off x="4124960" y="597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84836</xdr:rowOff>
    </xdr:from>
    <xdr:to>
      <xdr:col>24</xdr:col>
      <xdr:colOff>114300</xdr:colOff>
      <xdr:row>37</xdr:row>
      <xdr:rowOff>14986</xdr:rowOff>
    </xdr:to>
    <xdr:sp macro="" textlink="">
      <xdr:nvSpPr>
        <xdr:cNvPr id="61" name="フローチャート: 判断 60"/>
        <xdr:cNvSpPr/>
      </xdr:nvSpPr>
      <xdr:spPr>
        <a:xfrm>
          <a:off x="4036060" y="61198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45974</xdr:rowOff>
    </xdr:from>
    <xdr:to>
      <xdr:col>20</xdr:col>
      <xdr:colOff>38100</xdr:colOff>
      <xdr:row>36</xdr:row>
      <xdr:rowOff>147574</xdr:rowOff>
    </xdr:to>
    <xdr:sp macro="" textlink="">
      <xdr:nvSpPr>
        <xdr:cNvPr id="62" name="フローチャート: 判断 61"/>
        <xdr:cNvSpPr/>
      </xdr:nvSpPr>
      <xdr:spPr>
        <a:xfrm>
          <a:off x="3312160" y="60810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xdr:rowOff>
    </xdr:from>
    <xdr:to>
      <xdr:col>15</xdr:col>
      <xdr:colOff>101600</xdr:colOff>
      <xdr:row>36</xdr:row>
      <xdr:rowOff>108712</xdr:rowOff>
    </xdr:to>
    <xdr:sp macro="" textlink="">
      <xdr:nvSpPr>
        <xdr:cNvPr id="63" name="フローチャート: 判断 62"/>
        <xdr:cNvSpPr/>
      </xdr:nvSpPr>
      <xdr:spPr>
        <a:xfrm>
          <a:off x="2514600" y="604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xdr:cNvSpPr/>
      </xdr:nvSpPr>
      <xdr:spPr>
        <a:xfrm>
          <a:off x="1739900" y="60048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105410</xdr:rowOff>
    </xdr:from>
    <xdr:to>
      <xdr:col>6</xdr:col>
      <xdr:colOff>38100</xdr:colOff>
      <xdr:row>36</xdr:row>
      <xdr:rowOff>35560</xdr:rowOff>
    </xdr:to>
    <xdr:sp macro="" textlink="">
      <xdr:nvSpPr>
        <xdr:cNvPr id="65" name="フローチャート: 判断 64"/>
        <xdr:cNvSpPr/>
      </xdr:nvSpPr>
      <xdr:spPr>
        <a:xfrm>
          <a:off x="965200" y="59728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105410</xdr:rowOff>
    </xdr:from>
    <xdr:to>
      <xdr:col>24</xdr:col>
      <xdr:colOff>114300</xdr:colOff>
      <xdr:row>37</xdr:row>
      <xdr:rowOff>35560</xdr:rowOff>
    </xdr:to>
    <xdr:sp macro="" textlink="">
      <xdr:nvSpPr>
        <xdr:cNvPr id="71" name="楕円 70"/>
        <xdr:cNvSpPr/>
      </xdr:nvSpPr>
      <xdr:spPr>
        <a:xfrm>
          <a:off x="4036060" y="6140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83837</xdr:rowOff>
    </xdr:from>
    <xdr:ext cx="405111" cy="259045"/>
    <xdr:sp macro="" textlink="">
      <xdr:nvSpPr>
        <xdr:cNvPr id="72" name="【道路】&#10;有形固定資産減価償却率該当値テキスト"/>
        <xdr:cNvSpPr txBox="1"/>
      </xdr:nvSpPr>
      <xdr:spPr>
        <a:xfrm>
          <a:off x="4124960"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75692</xdr:rowOff>
    </xdr:from>
    <xdr:to>
      <xdr:col>20</xdr:col>
      <xdr:colOff>38100</xdr:colOff>
      <xdr:row>37</xdr:row>
      <xdr:rowOff>5842</xdr:rowOff>
    </xdr:to>
    <xdr:sp macro="" textlink="">
      <xdr:nvSpPr>
        <xdr:cNvPr id="73" name="楕円 72"/>
        <xdr:cNvSpPr/>
      </xdr:nvSpPr>
      <xdr:spPr>
        <a:xfrm>
          <a:off x="3312160" y="61107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126492</xdr:rowOff>
    </xdr:from>
    <xdr:to>
      <xdr:col>24</xdr:col>
      <xdr:colOff>63500</xdr:colOff>
      <xdr:row>36</xdr:row>
      <xdr:rowOff>156210</xdr:rowOff>
    </xdr:to>
    <xdr:cxnSp macro="">
      <xdr:nvCxnSpPr>
        <xdr:cNvPr id="74" name="直線コネクタ 73"/>
        <xdr:cNvCxnSpPr/>
      </xdr:nvCxnSpPr>
      <xdr:spPr>
        <a:xfrm>
          <a:off x="3355340" y="6161532"/>
          <a:ext cx="73152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41402</xdr:rowOff>
    </xdr:from>
    <xdr:to>
      <xdr:col>15</xdr:col>
      <xdr:colOff>101600</xdr:colOff>
      <xdr:row>36</xdr:row>
      <xdr:rowOff>143002</xdr:rowOff>
    </xdr:to>
    <xdr:sp macro="" textlink="">
      <xdr:nvSpPr>
        <xdr:cNvPr id="75" name="楕円 74"/>
        <xdr:cNvSpPr/>
      </xdr:nvSpPr>
      <xdr:spPr>
        <a:xfrm>
          <a:off x="2514600" y="607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92202</xdr:rowOff>
    </xdr:from>
    <xdr:to>
      <xdr:col>19</xdr:col>
      <xdr:colOff>177800</xdr:colOff>
      <xdr:row>36</xdr:row>
      <xdr:rowOff>126492</xdr:rowOff>
    </xdr:to>
    <xdr:cxnSp macro="">
      <xdr:nvCxnSpPr>
        <xdr:cNvPr id="76" name="直線コネクタ 75"/>
        <xdr:cNvCxnSpPr/>
      </xdr:nvCxnSpPr>
      <xdr:spPr>
        <a:xfrm>
          <a:off x="2565400" y="6127242"/>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11684</xdr:rowOff>
    </xdr:from>
    <xdr:to>
      <xdr:col>10</xdr:col>
      <xdr:colOff>165100</xdr:colOff>
      <xdr:row>36</xdr:row>
      <xdr:rowOff>113284</xdr:rowOff>
    </xdr:to>
    <xdr:sp macro="" textlink="">
      <xdr:nvSpPr>
        <xdr:cNvPr id="77" name="楕円 76"/>
        <xdr:cNvSpPr/>
      </xdr:nvSpPr>
      <xdr:spPr>
        <a:xfrm>
          <a:off x="1739900" y="604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62484</xdr:rowOff>
    </xdr:from>
    <xdr:to>
      <xdr:col>15</xdr:col>
      <xdr:colOff>50800</xdr:colOff>
      <xdr:row>36</xdr:row>
      <xdr:rowOff>92202</xdr:rowOff>
    </xdr:to>
    <xdr:cxnSp macro="">
      <xdr:nvCxnSpPr>
        <xdr:cNvPr id="78" name="直線コネクタ 77"/>
        <xdr:cNvCxnSpPr/>
      </xdr:nvCxnSpPr>
      <xdr:spPr>
        <a:xfrm>
          <a:off x="1790700" y="6097524"/>
          <a:ext cx="7747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144272</xdr:rowOff>
    </xdr:from>
    <xdr:to>
      <xdr:col>6</xdr:col>
      <xdr:colOff>38100</xdr:colOff>
      <xdr:row>36</xdr:row>
      <xdr:rowOff>74422</xdr:rowOff>
    </xdr:to>
    <xdr:sp macro="" textlink="">
      <xdr:nvSpPr>
        <xdr:cNvPr id="79" name="楕円 78"/>
        <xdr:cNvSpPr/>
      </xdr:nvSpPr>
      <xdr:spPr>
        <a:xfrm>
          <a:off x="965200" y="60116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23622</xdr:rowOff>
    </xdr:from>
    <xdr:to>
      <xdr:col>10</xdr:col>
      <xdr:colOff>114300</xdr:colOff>
      <xdr:row>36</xdr:row>
      <xdr:rowOff>62484</xdr:rowOff>
    </xdr:to>
    <xdr:cxnSp macro="">
      <xdr:nvCxnSpPr>
        <xdr:cNvPr id="80" name="直線コネクタ 79"/>
        <xdr:cNvCxnSpPr/>
      </xdr:nvCxnSpPr>
      <xdr:spPr>
        <a:xfrm>
          <a:off x="1008380" y="6058662"/>
          <a:ext cx="78232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164101</xdr:rowOff>
    </xdr:from>
    <xdr:ext cx="405111" cy="259045"/>
    <xdr:sp macro="" textlink="">
      <xdr:nvSpPr>
        <xdr:cNvPr id="81" name="n_1aveValue【道路】&#10;有形固定資産減価償却率"/>
        <xdr:cNvSpPr txBox="1"/>
      </xdr:nvSpPr>
      <xdr:spPr>
        <a:xfrm>
          <a:off x="3170564" y="586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125239</xdr:rowOff>
    </xdr:from>
    <xdr:ext cx="405111" cy="259045"/>
    <xdr:sp macro="" textlink="">
      <xdr:nvSpPr>
        <xdr:cNvPr id="82" name="n_2aveValue【道路】&#10;有形固定資産減価償却率"/>
        <xdr:cNvSpPr txBox="1"/>
      </xdr:nvSpPr>
      <xdr:spPr>
        <a:xfrm>
          <a:off x="2385704" y="582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84091</xdr:rowOff>
    </xdr:from>
    <xdr:ext cx="405111" cy="259045"/>
    <xdr:sp macro="" textlink="">
      <xdr:nvSpPr>
        <xdr:cNvPr id="83" name="n_3aveValue【道路】&#10;有形固定資産減価償却率"/>
        <xdr:cNvSpPr txBox="1"/>
      </xdr:nvSpPr>
      <xdr:spPr>
        <a:xfrm>
          <a:off x="1611004" y="578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52087</xdr:rowOff>
    </xdr:from>
    <xdr:ext cx="405111" cy="259045"/>
    <xdr:sp macro="" textlink="">
      <xdr:nvSpPr>
        <xdr:cNvPr id="84" name="n_4aveValue【道路】&#10;有形固定資産減価償却率"/>
        <xdr:cNvSpPr txBox="1"/>
      </xdr:nvSpPr>
      <xdr:spPr>
        <a:xfrm>
          <a:off x="83630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168419</xdr:rowOff>
    </xdr:from>
    <xdr:ext cx="405111" cy="259045"/>
    <xdr:sp macro="" textlink="">
      <xdr:nvSpPr>
        <xdr:cNvPr id="85" name="n_1mainValue【道路】&#10;有形固定資産減価償却率"/>
        <xdr:cNvSpPr txBox="1"/>
      </xdr:nvSpPr>
      <xdr:spPr>
        <a:xfrm>
          <a:off x="3170564" y="620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134129</xdr:rowOff>
    </xdr:from>
    <xdr:ext cx="405111" cy="259045"/>
    <xdr:sp macro="" textlink="">
      <xdr:nvSpPr>
        <xdr:cNvPr id="86" name="n_2mainValue【道路】&#10;有形固定資産減価償却率"/>
        <xdr:cNvSpPr txBox="1"/>
      </xdr:nvSpPr>
      <xdr:spPr>
        <a:xfrm>
          <a:off x="2385704" y="616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104411</xdr:rowOff>
    </xdr:from>
    <xdr:ext cx="405111" cy="259045"/>
    <xdr:sp macro="" textlink="">
      <xdr:nvSpPr>
        <xdr:cNvPr id="87" name="n_3mainValue【道路】&#10;有形固定資産減価償却率"/>
        <xdr:cNvSpPr txBox="1"/>
      </xdr:nvSpPr>
      <xdr:spPr>
        <a:xfrm>
          <a:off x="1611004" y="6139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65549</xdr:rowOff>
    </xdr:from>
    <xdr:ext cx="405111" cy="259045"/>
    <xdr:sp macro="" textlink="">
      <xdr:nvSpPr>
        <xdr:cNvPr id="88" name="n_4mainValue【道路】&#10;有形固定資産減価償却率"/>
        <xdr:cNvSpPr txBox="1"/>
      </xdr:nvSpPr>
      <xdr:spPr>
        <a:xfrm>
          <a:off x="836304" y="610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76657</xdr:rowOff>
    </xdr:from>
    <xdr:to>
      <xdr:col>54</xdr:col>
      <xdr:colOff>189865</xdr:colOff>
      <xdr:row>41</xdr:row>
      <xdr:rowOff>76429</xdr:rowOff>
    </xdr:to>
    <xdr:cxnSp macro="">
      <xdr:nvCxnSpPr>
        <xdr:cNvPr id="112" name="直線コネクタ 111"/>
        <xdr:cNvCxnSpPr/>
      </xdr:nvCxnSpPr>
      <xdr:spPr>
        <a:xfrm flipV="1">
          <a:off x="9219565" y="5776417"/>
          <a:ext cx="0" cy="117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80256</xdr:rowOff>
    </xdr:from>
    <xdr:ext cx="469744" cy="259045"/>
    <xdr:sp macro="" textlink="">
      <xdr:nvSpPr>
        <xdr:cNvPr id="113" name="【道路】&#10;一人当たり延長最小値テキスト"/>
        <xdr:cNvSpPr txBox="1"/>
      </xdr:nvSpPr>
      <xdr:spPr>
        <a:xfrm>
          <a:off x="9258300" y="69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76429</xdr:rowOff>
    </xdr:from>
    <xdr:to>
      <xdr:col>55</xdr:col>
      <xdr:colOff>88900</xdr:colOff>
      <xdr:row>41</xdr:row>
      <xdr:rowOff>76429</xdr:rowOff>
    </xdr:to>
    <xdr:cxnSp macro="">
      <xdr:nvCxnSpPr>
        <xdr:cNvPr id="114" name="直線コネクタ 113"/>
        <xdr:cNvCxnSpPr/>
      </xdr:nvCxnSpPr>
      <xdr:spPr>
        <a:xfrm>
          <a:off x="9154160" y="6949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23334</xdr:rowOff>
    </xdr:from>
    <xdr:ext cx="534377" cy="259045"/>
    <xdr:sp macro="" textlink="">
      <xdr:nvSpPr>
        <xdr:cNvPr id="115" name="【道路】&#10;一人当たり延長最大値テキスト"/>
        <xdr:cNvSpPr txBox="1"/>
      </xdr:nvSpPr>
      <xdr:spPr>
        <a:xfrm>
          <a:off x="9258300" y="555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76657</xdr:rowOff>
    </xdr:from>
    <xdr:to>
      <xdr:col>55</xdr:col>
      <xdr:colOff>88900</xdr:colOff>
      <xdr:row>34</xdr:row>
      <xdr:rowOff>76657</xdr:rowOff>
    </xdr:to>
    <xdr:cxnSp macro="">
      <xdr:nvCxnSpPr>
        <xdr:cNvPr id="116" name="直線コネクタ 115"/>
        <xdr:cNvCxnSpPr/>
      </xdr:nvCxnSpPr>
      <xdr:spPr>
        <a:xfrm>
          <a:off x="9154160" y="57764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16730</xdr:rowOff>
    </xdr:from>
    <xdr:ext cx="469744" cy="259045"/>
    <xdr:sp macro="" textlink="">
      <xdr:nvSpPr>
        <xdr:cNvPr id="117" name="【道路】&#10;一人当たり延長平均値テキスト"/>
        <xdr:cNvSpPr txBox="1"/>
      </xdr:nvSpPr>
      <xdr:spPr>
        <a:xfrm>
          <a:off x="9258300" y="6219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xdr:cNvSpPr/>
      </xdr:nvSpPr>
      <xdr:spPr>
        <a:xfrm>
          <a:off x="9192260" y="63679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163932</xdr:rowOff>
    </xdr:from>
    <xdr:to>
      <xdr:col>50</xdr:col>
      <xdr:colOff>165100</xdr:colOff>
      <xdr:row>38</xdr:row>
      <xdr:rowOff>94082</xdr:rowOff>
    </xdr:to>
    <xdr:sp macro="" textlink="">
      <xdr:nvSpPr>
        <xdr:cNvPr id="119" name="フローチャート: 判断 118"/>
        <xdr:cNvSpPr/>
      </xdr:nvSpPr>
      <xdr:spPr>
        <a:xfrm>
          <a:off x="8445500" y="63666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11761</xdr:rowOff>
    </xdr:from>
    <xdr:to>
      <xdr:col>46</xdr:col>
      <xdr:colOff>38100</xdr:colOff>
      <xdr:row>38</xdr:row>
      <xdr:rowOff>113361</xdr:rowOff>
    </xdr:to>
    <xdr:sp macro="" textlink="">
      <xdr:nvSpPr>
        <xdr:cNvPr id="120" name="フローチャート: 判断 119"/>
        <xdr:cNvSpPr/>
      </xdr:nvSpPr>
      <xdr:spPr>
        <a:xfrm>
          <a:off x="7670800" y="63820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125450</xdr:rowOff>
    </xdr:from>
    <xdr:to>
      <xdr:col>41</xdr:col>
      <xdr:colOff>101600</xdr:colOff>
      <xdr:row>38</xdr:row>
      <xdr:rowOff>55600</xdr:rowOff>
    </xdr:to>
    <xdr:sp macro="" textlink="">
      <xdr:nvSpPr>
        <xdr:cNvPr id="121" name="フローチャート: 判断 120"/>
        <xdr:cNvSpPr/>
      </xdr:nvSpPr>
      <xdr:spPr>
        <a:xfrm>
          <a:off x="6873240" y="6328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5055</xdr:rowOff>
    </xdr:from>
    <xdr:to>
      <xdr:col>36</xdr:col>
      <xdr:colOff>165100</xdr:colOff>
      <xdr:row>38</xdr:row>
      <xdr:rowOff>106655</xdr:rowOff>
    </xdr:to>
    <xdr:sp macro="" textlink="">
      <xdr:nvSpPr>
        <xdr:cNvPr id="122" name="フローチャート: 判断 121"/>
        <xdr:cNvSpPr/>
      </xdr:nvSpPr>
      <xdr:spPr>
        <a:xfrm>
          <a:off x="6098540" y="63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167056</xdr:rowOff>
    </xdr:from>
    <xdr:to>
      <xdr:col>55</xdr:col>
      <xdr:colOff>50800</xdr:colOff>
      <xdr:row>40</xdr:row>
      <xdr:rowOff>97206</xdr:rowOff>
    </xdr:to>
    <xdr:sp macro="" textlink="">
      <xdr:nvSpPr>
        <xdr:cNvPr id="128" name="楕円 127"/>
        <xdr:cNvSpPr/>
      </xdr:nvSpPr>
      <xdr:spPr>
        <a:xfrm>
          <a:off x="9192260" y="67050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145483</xdr:rowOff>
    </xdr:from>
    <xdr:ext cx="469744" cy="259045"/>
    <xdr:sp macro="" textlink="">
      <xdr:nvSpPr>
        <xdr:cNvPr id="129" name="【道路】&#10;一人当たり延長該当値テキスト"/>
        <xdr:cNvSpPr txBox="1"/>
      </xdr:nvSpPr>
      <xdr:spPr>
        <a:xfrm>
          <a:off x="9258300" y="668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167132</xdr:rowOff>
    </xdr:from>
    <xdr:to>
      <xdr:col>50</xdr:col>
      <xdr:colOff>165100</xdr:colOff>
      <xdr:row>40</xdr:row>
      <xdr:rowOff>97282</xdr:rowOff>
    </xdr:to>
    <xdr:sp macro="" textlink="">
      <xdr:nvSpPr>
        <xdr:cNvPr id="130" name="楕円 129"/>
        <xdr:cNvSpPr/>
      </xdr:nvSpPr>
      <xdr:spPr>
        <a:xfrm>
          <a:off x="8445500" y="67050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46406</xdr:rowOff>
    </xdr:from>
    <xdr:to>
      <xdr:col>55</xdr:col>
      <xdr:colOff>0</xdr:colOff>
      <xdr:row>40</xdr:row>
      <xdr:rowOff>46482</xdr:rowOff>
    </xdr:to>
    <xdr:cxnSp macro="">
      <xdr:nvCxnSpPr>
        <xdr:cNvPr id="131" name="直線コネクタ 130"/>
        <xdr:cNvCxnSpPr/>
      </xdr:nvCxnSpPr>
      <xdr:spPr>
        <a:xfrm flipV="1">
          <a:off x="8496300" y="6752006"/>
          <a:ext cx="7239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169570</xdr:rowOff>
    </xdr:from>
    <xdr:to>
      <xdr:col>46</xdr:col>
      <xdr:colOff>38100</xdr:colOff>
      <xdr:row>40</xdr:row>
      <xdr:rowOff>99720</xdr:rowOff>
    </xdr:to>
    <xdr:sp macro="" textlink="">
      <xdr:nvSpPr>
        <xdr:cNvPr id="132" name="楕円 131"/>
        <xdr:cNvSpPr/>
      </xdr:nvSpPr>
      <xdr:spPr>
        <a:xfrm>
          <a:off x="7670800" y="6707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46482</xdr:rowOff>
    </xdr:from>
    <xdr:to>
      <xdr:col>50</xdr:col>
      <xdr:colOff>114300</xdr:colOff>
      <xdr:row>40</xdr:row>
      <xdr:rowOff>48920</xdr:rowOff>
    </xdr:to>
    <xdr:cxnSp macro="">
      <xdr:nvCxnSpPr>
        <xdr:cNvPr id="133" name="直線コネクタ 132"/>
        <xdr:cNvCxnSpPr/>
      </xdr:nvCxnSpPr>
      <xdr:spPr>
        <a:xfrm flipV="1">
          <a:off x="7713980" y="6752082"/>
          <a:ext cx="78232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169418</xdr:rowOff>
    </xdr:from>
    <xdr:to>
      <xdr:col>41</xdr:col>
      <xdr:colOff>101600</xdr:colOff>
      <xdr:row>40</xdr:row>
      <xdr:rowOff>99568</xdr:rowOff>
    </xdr:to>
    <xdr:sp macro="" textlink="">
      <xdr:nvSpPr>
        <xdr:cNvPr id="134" name="楕円 133"/>
        <xdr:cNvSpPr/>
      </xdr:nvSpPr>
      <xdr:spPr>
        <a:xfrm>
          <a:off x="6873240" y="67073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48768</xdr:rowOff>
    </xdr:from>
    <xdr:to>
      <xdr:col>45</xdr:col>
      <xdr:colOff>177800</xdr:colOff>
      <xdr:row>40</xdr:row>
      <xdr:rowOff>48920</xdr:rowOff>
    </xdr:to>
    <xdr:cxnSp macro="">
      <xdr:nvCxnSpPr>
        <xdr:cNvPr id="135" name="直線コネクタ 134"/>
        <xdr:cNvCxnSpPr/>
      </xdr:nvCxnSpPr>
      <xdr:spPr>
        <a:xfrm>
          <a:off x="6924040" y="6754368"/>
          <a:ext cx="78994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150520</xdr:rowOff>
    </xdr:from>
    <xdr:to>
      <xdr:col>36</xdr:col>
      <xdr:colOff>165100</xdr:colOff>
      <xdr:row>40</xdr:row>
      <xdr:rowOff>80670</xdr:rowOff>
    </xdr:to>
    <xdr:sp macro="" textlink="">
      <xdr:nvSpPr>
        <xdr:cNvPr id="136" name="楕円 135"/>
        <xdr:cNvSpPr/>
      </xdr:nvSpPr>
      <xdr:spPr>
        <a:xfrm>
          <a:off x="6098540" y="6688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29870</xdr:rowOff>
    </xdr:from>
    <xdr:to>
      <xdr:col>41</xdr:col>
      <xdr:colOff>50800</xdr:colOff>
      <xdr:row>40</xdr:row>
      <xdr:rowOff>48768</xdr:rowOff>
    </xdr:to>
    <xdr:cxnSp macro="">
      <xdr:nvCxnSpPr>
        <xdr:cNvPr id="137" name="直線コネクタ 136"/>
        <xdr:cNvCxnSpPr/>
      </xdr:nvCxnSpPr>
      <xdr:spPr>
        <a:xfrm>
          <a:off x="6149340" y="6735470"/>
          <a:ext cx="7747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110608</xdr:rowOff>
    </xdr:from>
    <xdr:ext cx="469744" cy="259045"/>
    <xdr:sp macro="" textlink="">
      <xdr:nvSpPr>
        <xdr:cNvPr id="138" name="n_1aveValue【道路】&#10;一人当たり延長"/>
        <xdr:cNvSpPr txBox="1"/>
      </xdr:nvSpPr>
      <xdr:spPr>
        <a:xfrm>
          <a:off x="8271587" y="614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129887</xdr:rowOff>
    </xdr:from>
    <xdr:ext cx="469744" cy="259045"/>
    <xdr:sp macro="" textlink="">
      <xdr:nvSpPr>
        <xdr:cNvPr id="139" name="n_2aveValue【道路】&#10;一人当たり延長"/>
        <xdr:cNvSpPr txBox="1"/>
      </xdr:nvSpPr>
      <xdr:spPr>
        <a:xfrm>
          <a:off x="7509587" y="61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72127</xdr:rowOff>
    </xdr:from>
    <xdr:ext cx="469744" cy="259045"/>
    <xdr:sp macro="" textlink="">
      <xdr:nvSpPr>
        <xdr:cNvPr id="140" name="n_3aveValue【道路】&#10;一人当たり延長"/>
        <xdr:cNvSpPr txBox="1"/>
      </xdr:nvSpPr>
      <xdr:spPr>
        <a:xfrm>
          <a:off x="6712027" y="61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123182</xdr:rowOff>
    </xdr:from>
    <xdr:ext cx="469744" cy="259045"/>
    <xdr:sp macro="" textlink="">
      <xdr:nvSpPr>
        <xdr:cNvPr id="141" name="n_4aveValue【道路】&#10;一人当たり延長"/>
        <xdr:cNvSpPr txBox="1"/>
      </xdr:nvSpPr>
      <xdr:spPr>
        <a:xfrm>
          <a:off x="5937327" y="61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88409</xdr:rowOff>
    </xdr:from>
    <xdr:ext cx="469744" cy="259045"/>
    <xdr:sp macro="" textlink="">
      <xdr:nvSpPr>
        <xdr:cNvPr id="142" name="n_1mainValue【道路】&#10;一人当たり延長"/>
        <xdr:cNvSpPr txBox="1"/>
      </xdr:nvSpPr>
      <xdr:spPr>
        <a:xfrm>
          <a:off x="8271587" y="679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90847</xdr:rowOff>
    </xdr:from>
    <xdr:ext cx="469744" cy="259045"/>
    <xdr:sp macro="" textlink="">
      <xdr:nvSpPr>
        <xdr:cNvPr id="143" name="n_2mainValue【道路】&#10;一人当たり延長"/>
        <xdr:cNvSpPr txBox="1"/>
      </xdr:nvSpPr>
      <xdr:spPr>
        <a:xfrm>
          <a:off x="7509587" y="679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90695</xdr:rowOff>
    </xdr:from>
    <xdr:ext cx="469744" cy="259045"/>
    <xdr:sp macro="" textlink="">
      <xdr:nvSpPr>
        <xdr:cNvPr id="144" name="n_3mainValue【道路】&#10;一人当たり延長"/>
        <xdr:cNvSpPr txBox="1"/>
      </xdr:nvSpPr>
      <xdr:spPr>
        <a:xfrm>
          <a:off x="6712027" y="67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71797</xdr:rowOff>
    </xdr:from>
    <xdr:ext cx="469744" cy="259045"/>
    <xdr:sp macro="" textlink="">
      <xdr:nvSpPr>
        <xdr:cNvPr id="145" name="n_4mainValue【道路】&#10;一人当たり延長"/>
        <xdr:cNvSpPr txBox="1"/>
      </xdr:nvSpPr>
      <xdr:spPr>
        <a:xfrm>
          <a:off x="5937327" y="677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xdr:cNvSpPr txBox="1"/>
      </xdr:nvSpPr>
      <xdr:spPr>
        <a:xfrm>
          <a:off x="33608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xdr:cNvSpPr txBox="1"/>
      </xdr:nvSpPr>
      <xdr:spPr>
        <a:xfrm>
          <a:off x="33608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70213</xdr:rowOff>
    </xdr:from>
    <xdr:to>
      <xdr:col>24</xdr:col>
      <xdr:colOff>62865</xdr:colOff>
      <xdr:row>63</xdr:row>
      <xdr:rowOff>86541</xdr:rowOff>
    </xdr:to>
    <xdr:cxnSp macro="">
      <xdr:nvCxnSpPr>
        <xdr:cNvPr id="172" name="直線コネクタ 171"/>
        <xdr:cNvCxnSpPr/>
      </xdr:nvCxnSpPr>
      <xdr:spPr>
        <a:xfrm flipV="1">
          <a:off x="4086225" y="9290413"/>
          <a:ext cx="0" cy="1357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90368</xdr:rowOff>
    </xdr:from>
    <xdr:ext cx="405111" cy="259045"/>
    <xdr:sp macro="" textlink="">
      <xdr:nvSpPr>
        <xdr:cNvPr id="173" name="【橋りょう・トンネル】&#10;有形固定資産減価償却率最小値テキスト"/>
        <xdr:cNvSpPr txBox="1"/>
      </xdr:nvSpPr>
      <xdr:spPr>
        <a:xfrm>
          <a:off x="4124960" y="1065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86541</xdr:rowOff>
    </xdr:from>
    <xdr:to>
      <xdr:col>24</xdr:col>
      <xdr:colOff>152400</xdr:colOff>
      <xdr:row>63</xdr:row>
      <xdr:rowOff>86541</xdr:rowOff>
    </xdr:to>
    <xdr:cxnSp macro="">
      <xdr:nvCxnSpPr>
        <xdr:cNvPr id="174" name="直線コネクタ 173"/>
        <xdr:cNvCxnSpPr/>
      </xdr:nvCxnSpPr>
      <xdr:spPr>
        <a:xfrm>
          <a:off x="4020820" y="106478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16890</xdr:rowOff>
    </xdr:from>
    <xdr:ext cx="405111" cy="259045"/>
    <xdr:sp macro="" textlink="">
      <xdr:nvSpPr>
        <xdr:cNvPr id="175" name="【橋りょう・トンネル】&#10;有形固定資産減価償却率最大値テキスト"/>
        <xdr:cNvSpPr txBox="1"/>
      </xdr:nvSpPr>
      <xdr:spPr>
        <a:xfrm>
          <a:off x="4124960" y="9069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70213</xdr:rowOff>
    </xdr:from>
    <xdr:to>
      <xdr:col>24</xdr:col>
      <xdr:colOff>152400</xdr:colOff>
      <xdr:row>55</xdr:row>
      <xdr:rowOff>70213</xdr:rowOff>
    </xdr:to>
    <xdr:cxnSp macro="">
      <xdr:nvCxnSpPr>
        <xdr:cNvPr id="176" name="直線コネクタ 175"/>
        <xdr:cNvCxnSpPr/>
      </xdr:nvCxnSpPr>
      <xdr:spPr>
        <a:xfrm>
          <a:off x="4020820" y="92904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58618</xdr:rowOff>
    </xdr:from>
    <xdr:ext cx="405111" cy="259045"/>
    <xdr:sp macro="" textlink="">
      <xdr:nvSpPr>
        <xdr:cNvPr id="177" name="【橋りょう・トンネル】&#10;有形固定資産減価償却率平均値テキスト"/>
        <xdr:cNvSpPr txBox="1"/>
      </xdr:nvSpPr>
      <xdr:spPr>
        <a:xfrm>
          <a:off x="4124960" y="9781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35741</xdr:rowOff>
    </xdr:from>
    <xdr:to>
      <xdr:col>24</xdr:col>
      <xdr:colOff>114300</xdr:colOff>
      <xdr:row>59</xdr:row>
      <xdr:rowOff>137341</xdr:rowOff>
    </xdr:to>
    <xdr:sp macro="" textlink="">
      <xdr:nvSpPr>
        <xdr:cNvPr id="178" name="フローチャート: 判断 177"/>
        <xdr:cNvSpPr/>
      </xdr:nvSpPr>
      <xdr:spPr>
        <a:xfrm>
          <a:off x="4036060" y="992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119017</xdr:rowOff>
    </xdr:from>
    <xdr:to>
      <xdr:col>20</xdr:col>
      <xdr:colOff>38100</xdr:colOff>
      <xdr:row>59</xdr:row>
      <xdr:rowOff>49167</xdr:rowOff>
    </xdr:to>
    <xdr:sp macro="" textlink="">
      <xdr:nvSpPr>
        <xdr:cNvPr id="179" name="フローチャート: 判断 178"/>
        <xdr:cNvSpPr/>
      </xdr:nvSpPr>
      <xdr:spPr>
        <a:xfrm>
          <a:off x="3312160" y="98421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76563</xdr:rowOff>
    </xdr:from>
    <xdr:to>
      <xdr:col>15</xdr:col>
      <xdr:colOff>101600</xdr:colOff>
      <xdr:row>59</xdr:row>
      <xdr:rowOff>6713</xdr:rowOff>
    </xdr:to>
    <xdr:sp macro="" textlink="">
      <xdr:nvSpPr>
        <xdr:cNvPr id="180" name="フローチャート: 判断 179"/>
        <xdr:cNvSpPr/>
      </xdr:nvSpPr>
      <xdr:spPr>
        <a:xfrm>
          <a:off x="2514600" y="97996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79828</xdr:rowOff>
    </xdr:from>
    <xdr:to>
      <xdr:col>10</xdr:col>
      <xdr:colOff>165100</xdr:colOff>
      <xdr:row>59</xdr:row>
      <xdr:rowOff>9978</xdr:rowOff>
    </xdr:to>
    <xdr:sp macro="" textlink="">
      <xdr:nvSpPr>
        <xdr:cNvPr id="181" name="フローチャート: 判断 180"/>
        <xdr:cNvSpPr/>
      </xdr:nvSpPr>
      <xdr:spPr>
        <a:xfrm>
          <a:off x="1739900" y="98029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61867</xdr:rowOff>
    </xdr:from>
    <xdr:to>
      <xdr:col>6</xdr:col>
      <xdr:colOff>38100</xdr:colOff>
      <xdr:row>57</xdr:row>
      <xdr:rowOff>163467</xdr:rowOff>
    </xdr:to>
    <xdr:sp macro="" textlink="">
      <xdr:nvSpPr>
        <xdr:cNvPr id="182" name="フローチャート: 判断 181"/>
        <xdr:cNvSpPr/>
      </xdr:nvSpPr>
      <xdr:spPr>
        <a:xfrm>
          <a:off x="965200" y="96173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138612</xdr:rowOff>
    </xdr:from>
    <xdr:to>
      <xdr:col>24</xdr:col>
      <xdr:colOff>114300</xdr:colOff>
      <xdr:row>61</xdr:row>
      <xdr:rowOff>68762</xdr:rowOff>
    </xdr:to>
    <xdr:sp macro="" textlink="">
      <xdr:nvSpPr>
        <xdr:cNvPr id="188" name="楕円 187"/>
        <xdr:cNvSpPr/>
      </xdr:nvSpPr>
      <xdr:spPr>
        <a:xfrm>
          <a:off x="4036060" y="101970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117039</xdr:rowOff>
    </xdr:from>
    <xdr:ext cx="405111" cy="259045"/>
    <xdr:sp macro="" textlink="">
      <xdr:nvSpPr>
        <xdr:cNvPr id="189" name="【橋りょう・トンネル】&#10;有形固定資産減価償却率該当値テキスト"/>
        <xdr:cNvSpPr txBox="1"/>
      </xdr:nvSpPr>
      <xdr:spPr>
        <a:xfrm>
          <a:off x="4124960" y="1017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168003</xdr:rowOff>
    </xdr:from>
    <xdr:to>
      <xdr:col>20</xdr:col>
      <xdr:colOff>38100</xdr:colOff>
      <xdr:row>61</xdr:row>
      <xdr:rowOff>98153</xdr:rowOff>
    </xdr:to>
    <xdr:sp macro="" textlink="">
      <xdr:nvSpPr>
        <xdr:cNvPr id="190" name="楕円 189"/>
        <xdr:cNvSpPr/>
      </xdr:nvSpPr>
      <xdr:spPr>
        <a:xfrm>
          <a:off x="3312160" y="102264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17962</xdr:rowOff>
    </xdr:from>
    <xdr:to>
      <xdr:col>24</xdr:col>
      <xdr:colOff>63500</xdr:colOff>
      <xdr:row>61</xdr:row>
      <xdr:rowOff>47353</xdr:rowOff>
    </xdr:to>
    <xdr:cxnSp macro="">
      <xdr:nvCxnSpPr>
        <xdr:cNvPr id="191" name="直線コネクタ 190"/>
        <xdr:cNvCxnSpPr/>
      </xdr:nvCxnSpPr>
      <xdr:spPr>
        <a:xfrm flipV="1">
          <a:off x="3355340" y="10244002"/>
          <a:ext cx="73152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119017</xdr:rowOff>
    </xdr:from>
    <xdr:to>
      <xdr:col>15</xdr:col>
      <xdr:colOff>101600</xdr:colOff>
      <xdr:row>61</xdr:row>
      <xdr:rowOff>49167</xdr:rowOff>
    </xdr:to>
    <xdr:sp macro="" textlink="">
      <xdr:nvSpPr>
        <xdr:cNvPr id="192" name="楕円 191"/>
        <xdr:cNvSpPr/>
      </xdr:nvSpPr>
      <xdr:spPr>
        <a:xfrm>
          <a:off x="2514600" y="101774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169817</xdr:rowOff>
    </xdr:from>
    <xdr:to>
      <xdr:col>19</xdr:col>
      <xdr:colOff>177800</xdr:colOff>
      <xdr:row>61</xdr:row>
      <xdr:rowOff>47353</xdr:rowOff>
    </xdr:to>
    <xdr:cxnSp macro="">
      <xdr:nvCxnSpPr>
        <xdr:cNvPr id="193" name="直線コネクタ 192"/>
        <xdr:cNvCxnSpPr/>
      </xdr:nvCxnSpPr>
      <xdr:spPr>
        <a:xfrm>
          <a:off x="2565400" y="10228217"/>
          <a:ext cx="789940" cy="4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115751</xdr:rowOff>
    </xdr:from>
    <xdr:to>
      <xdr:col>10</xdr:col>
      <xdr:colOff>165100</xdr:colOff>
      <xdr:row>61</xdr:row>
      <xdr:rowOff>45901</xdr:rowOff>
    </xdr:to>
    <xdr:sp macro="" textlink="">
      <xdr:nvSpPr>
        <xdr:cNvPr id="194" name="楕円 193"/>
        <xdr:cNvSpPr/>
      </xdr:nvSpPr>
      <xdr:spPr>
        <a:xfrm>
          <a:off x="1739900" y="101741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166551</xdr:rowOff>
    </xdr:from>
    <xdr:to>
      <xdr:col>15</xdr:col>
      <xdr:colOff>50800</xdr:colOff>
      <xdr:row>60</xdr:row>
      <xdr:rowOff>169817</xdr:rowOff>
    </xdr:to>
    <xdr:cxnSp macro="">
      <xdr:nvCxnSpPr>
        <xdr:cNvPr id="195" name="直線コネクタ 194"/>
        <xdr:cNvCxnSpPr/>
      </xdr:nvCxnSpPr>
      <xdr:spPr>
        <a:xfrm>
          <a:off x="1790700" y="10224951"/>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89626</xdr:rowOff>
    </xdr:from>
    <xdr:to>
      <xdr:col>6</xdr:col>
      <xdr:colOff>38100</xdr:colOff>
      <xdr:row>61</xdr:row>
      <xdr:rowOff>19776</xdr:rowOff>
    </xdr:to>
    <xdr:sp macro="" textlink="">
      <xdr:nvSpPr>
        <xdr:cNvPr id="196" name="楕円 195"/>
        <xdr:cNvSpPr/>
      </xdr:nvSpPr>
      <xdr:spPr>
        <a:xfrm>
          <a:off x="965200" y="101480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140426</xdr:rowOff>
    </xdr:from>
    <xdr:to>
      <xdr:col>10</xdr:col>
      <xdr:colOff>114300</xdr:colOff>
      <xdr:row>60</xdr:row>
      <xdr:rowOff>166551</xdr:rowOff>
    </xdr:to>
    <xdr:cxnSp macro="">
      <xdr:nvCxnSpPr>
        <xdr:cNvPr id="197" name="直線コネクタ 196"/>
        <xdr:cNvCxnSpPr/>
      </xdr:nvCxnSpPr>
      <xdr:spPr>
        <a:xfrm>
          <a:off x="1008380" y="10198826"/>
          <a:ext cx="78232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65694</xdr:rowOff>
    </xdr:from>
    <xdr:ext cx="405111" cy="259045"/>
    <xdr:sp macro="" textlink="">
      <xdr:nvSpPr>
        <xdr:cNvPr id="198" name="n_1aveValue【橋りょう・トンネル】&#10;有形固定資産減価償却率"/>
        <xdr:cNvSpPr txBox="1"/>
      </xdr:nvSpPr>
      <xdr:spPr>
        <a:xfrm>
          <a:off x="3170564" y="962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23240</xdr:rowOff>
    </xdr:from>
    <xdr:ext cx="405111" cy="259045"/>
    <xdr:sp macro="" textlink="">
      <xdr:nvSpPr>
        <xdr:cNvPr id="199" name="n_2aveValue【橋りょう・トンネル】&#10;有形固定資産減価償却率"/>
        <xdr:cNvSpPr txBox="1"/>
      </xdr:nvSpPr>
      <xdr:spPr>
        <a:xfrm>
          <a:off x="2385704" y="957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26505</xdr:rowOff>
    </xdr:from>
    <xdr:ext cx="405111" cy="259045"/>
    <xdr:sp macro="" textlink="">
      <xdr:nvSpPr>
        <xdr:cNvPr id="200" name="n_3aveValue【橋りょう・トンネル】&#10;有形固定資産減価償却率"/>
        <xdr:cNvSpPr txBox="1"/>
      </xdr:nvSpPr>
      <xdr:spPr>
        <a:xfrm>
          <a:off x="1611004" y="958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8544</xdr:rowOff>
    </xdr:from>
    <xdr:ext cx="405111" cy="259045"/>
    <xdr:sp macro="" textlink="">
      <xdr:nvSpPr>
        <xdr:cNvPr id="201" name="n_4aveValue【橋りょう・トンネル】&#10;有形固定資産減価償却率"/>
        <xdr:cNvSpPr txBox="1"/>
      </xdr:nvSpPr>
      <xdr:spPr>
        <a:xfrm>
          <a:off x="836304" y="9396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89280</xdr:rowOff>
    </xdr:from>
    <xdr:ext cx="405111" cy="259045"/>
    <xdr:sp macro="" textlink="">
      <xdr:nvSpPr>
        <xdr:cNvPr id="202" name="n_1mainValue【橋りょう・トンネル】&#10;有形固定資産減価償却率"/>
        <xdr:cNvSpPr txBox="1"/>
      </xdr:nvSpPr>
      <xdr:spPr>
        <a:xfrm>
          <a:off x="3170564" y="10315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40294</xdr:rowOff>
    </xdr:from>
    <xdr:ext cx="405111" cy="259045"/>
    <xdr:sp macro="" textlink="">
      <xdr:nvSpPr>
        <xdr:cNvPr id="203" name="n_2mainValue【橋りょう・トンネル】&#10;有形固定資産減価償却率"/>
        <xdr:cNvSpPr txBox="1"/>
      </xdr:nvSpPr>
      <xdr:spPr>
        <a:xfrm>
          <a:off x="2385704" y="10266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37028</xdr:rowOff>
    </xdr:from>
    <xdr:ext cx="405111" cy="259045"/>
    <xdr:sp macro="" textlink="">
      <xdr:nvSpPr>
        <xdr:cNvPr id="204" name="n_3mainValue【橋りょう・トンネル】&#10;有形固定資産減価償却率"/>
        <xdr:cNvSpPr txBox="1"/>
      </xdr:nvSpPr>
      <xdr:spPr>
        <a:xfrm>
          <a:off x="1611004" y="10263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10903</xdr:rowOff>
    </xdr:from>
    <xdr:ext cx="405111" cy="259045"/>
    <xdr:sp macro="" textlink="">
      <xdr:nvSpPr>
        <xdr:cNvPr id="205" name="n_4mainValue【橋りょう・トンネル】&#10;有形固定資産減価償却率"/>
        <xdr:cNvSpPr txBox="1"/>
      </xdr:nvSpPr>
      <xdr:spPr>
        <a:xfrm>
          <a:off x="836304" y="1023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5299921" y="912260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103843</xdr:rowOff>
    </xdr:from>
    <xdr:to>
      <xdr:col>54</xdr:col>
      <xdr:colOff>189865</xdr:colOff>
      <xdr:row>64</xdr:row>
      <xdr:rowOff>66670</xdr:rowOff>
    </xdr:to>
    <xdr:cxnSp macro="">
      <xdr:nvCxnSpPr>
        <xdr:cNvPr id="231" name="直線コネクタ 230"/>
        <xdr:cNvCxnSpPr/>
      </xdr:nvCxnSpPr>
      <xdr:spPr>
        <a:xfrm flipV="1">
          <a:off x="9219565" y="9324043"/>
          <a:ext cx="0" cy="147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70497</xdr:rowOff>
    </xdr:from>
    <xdr:ext cx="534377" cy="259045"/>
    <xdr:sp macro="" textlink="">
      <xdr:nvSpPr>
        <xdr:cNvPr id="232" name="【橋りょう・トンネル】&#10;一人当たり有形固定資産（償却資産）額最小値テキスト"/>
        <xdr:cNvSpPr txBox="1"/>
      </xdr:nvSpPr>
      <xdr:spPr>
        <a:xfrm>
          <a:off x="9258300" y="1079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66670</xdr:rowOff>
    </xdr:from>
    <xdr:to>
      <xdr:col>55</xdr:col>
      <xdr:colOff>88900</xdr:colOff>
      <xdr:row>64</xdr:row>
      <xdr:rowOff>66670</xdr:rowOff>
    </xdr:to>
    <xdr:cxnSp macro="">
      <xdr:nvCxnSpPr>
        <xdr:cNvPr id="233" name="直線コネクタ 232"/>
        <xdr:cNvCxnSpPr/>
      </xdr:nvCxnSpPr>
      <xdr:spPr>
        <a:xfrm>
          <a:off x="9154160" y="1079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50520</xdr:rowOff>
    </xdr:from>
    <xdr:ext cx="599010" cy="259045"/>
    <xdr:sp macro="" textlink="">
      <xdr:nvSpPr>
        <xdr:cNvPr id="234" name="【橋りょう・トンネル】&#10;一人当たり有形固定資産（償却資産）額最大値テキスト"/>
        <xdr:cNvSpPr txBox="1"/>
      </xdr:nvSpPr>
      <xdr:spPr>
        <a:xfrm>
          <a:off x="9258300" y="910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103843</xdr:rowOff>
    </xdr:from>
    <xdr:to>
      <xdr:col>55</xdr:col>
      <xdr:colOff>88900</xdr:colOff>
      <xdr:row>55</xdr:row>
      <xdr:rowOff>103843</xdr:rowOff>
    </xdr:to>
    <xdr:cxnSp macro="">
      <xdr:nvCxnSpPr>
        <xdr:cNvPr id="235" name="直線コネクタ 234"/>
        <xdr:cNvCxnSpPr/>
      </xdr:nvCxnSpPr>
      <xdr:spPr>
        <a:xfrm>
          <a:off x="9154160" y="93240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165045</xdr:rowOff>
    </xdr:from>
    <xdr:ext cx="599010" cy="259045"/>
    <xdr:sp macro="" textlink="">
      <xdr:nvSpPr>
        <xdr:cNvPr id="236" name="【橋りょう・トンネル】&#10;一人当たり有形固定資産（償却資産）額平均値テキスト"/>
        <xdr:cNvSpPr txBox="1"/>
      </xdr:nvSpPr>
      <xdr:spPr>
        <a:xfrm>
          <a:off x="9258300" y="10223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142168</xdr:rowOff>
    </xdr:from>
    <xdr:to>
      <xdr:col>55</xdr:col>
      <xdr:colOff>50800</xdr:colOff>
      <xdr:row>62</xdr:row>
      <xdr:rowOff>72318</xdr:rowOff>
    </xdr:to>
    <xdr:sp macro="" textlink="">
      <xdr:nvSpPr>
        <xdr:cNvPr id="237" name="フローチャート: 判断 236"/>
        <xdr:cNvSpPr/>
      </xdr:nvSpPr>
      <xdr:spPr>
        <a:xfrm>
          <a:off x="9192260" y="103682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134836</xdr:rowOff>
    </xdr:from>
    <xdr:to>
      <xdr:col>50</xdr:col>
      <xdr:colOff>165100</xdr:colOff>
      <xdr:row>62</xdr:row>
      <xdr:rowOff>64986</xdr:rowOff>
    </xdr:to>
    <xdr:sp macro="" textlink="">
      <xdr:nvSpPr>
        <xdr:cNvPr id="238" name="フローチャート: 判断 237"/>
        <xdr:cNvSpPr/>
      </xdr:nvSpPr>
      <xdr:spPr>
        <a:xfrm>
          <a:off x="8445500" y="103608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147955</xdr:rowOff>
    </xdr:from>
    <xdr:to>
      <xdr:col>46</xdr:col>
      <xdr:colOff>38100</xdr:colOff>
      <xdr:row>62</xdr:row>
      <xdr:rowOff>78105</xdr:rowOff>
    </xdr:to>
    <xdr:sp macro="" textlink="">
      <xdr:nvSpPr>
        <xdr:cNvPr id="239" name="フローチャート: 判断 238"/>
        <xdr:cNvSpPr/>
      </xdr:nvSpPr>
      <xdr:spPr>
        <a:xfrm>
          <a:off x="7670800" y="103739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164319</xdr:rowOff>
    </xdr:from>
    <xdr:to>
      <xdr:col>41</xdr:col>
      <xdr:colOff>101600</xdr:colOff>
      <xdr:row>62</xdr:row>
      <xdr:rowOff>94469</xdr:rowOff>
    </xdr:to>
    <xdr:sp macro="" textlink="">
      <xdr:nvSpPr>
        <xdr:cNvPr id="240" name="フローチャート: 判断 239"/>
        <xdr:cNvSpPr/>
      </xdr:nvSpPr>
      <xdr:spPr>
        <a:xfrm>
          <a:off x="6873240" y="103903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20269</xdr:rowOff>
    </xdr:from>
    <xdr:to>
      <xdr:col>36</xdr:col>
      <xdr:colOff>165100</xdr:colOff>
      <xdr:row>62</xdr:row>
      <xdr:rowOff>121869</xdr:rowOff>
    </xdr:to>
    <xdr:sp macro="" textlink="">
      <xdr:nvSpPr>
        <xdr:cNvPr id="241" name="フローチャート: 判断 240"/>
        <xdr:cNvSpPr/>
      </xdr:nvSpPr>
      <xdr:spPr>
        <a:xfrm>
          <a:off x="6098540" y="1041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159522</xdr:rowOff>
    </xdr:from>
    <xdr:to>
      <xdr:col>55</xdr:col>
      <xdr:colOff>50800</xdr:colOff>
      <xdr:row>63</xdr:row>
      <xdr:rowOff>89672</xdr:rowOff>
    </xdr:to>
    <xdr:sp macro="" textlink="">
      <xdr:nvSpPr>
        <xdr:cNvPr id="247" name="楕円 246"/>
        <xdr:cNvSpPr/>
      </xdr:nvSpPr>
      <xdr:spPr>
        <a:xfrm>
          <a:off x="9192260" y="105532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137949</xdr:rowOff>
    </xdr:from>
    <xdr:ext cx="534377" cy="259045"/>
    <xdr:sp macro="" textlink="">
      <xdr:nvSpPr>
        <xdr:cNvPr id="248" name="【橋りょう・トンネル】&#10;一人当たり有形固定資産（償却資産）額該当値テキスト"/>
        <xdr:cNvSpPr txBox="1"/>
      </xdr:nvSpPr>
      <xdr:spPr>
        <a:xfrm>
          <a:off x="9258300" y="105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167683</xdr:rowOff>
    </xdr:from>
    <xdr:to>
      <xdr:col>50</xdr:col>
      <xdr:colOff>165100</xdr:colOff>
      <xdr:row>63</xdr:row>
      <xdr:rowOff>97833</xdr:rowOff>
    </xdr:to>
    <xdr:sp macro="" textlink="">
      <xdr:nvSpPr>
        <xdr:cNvPr id="249" name="楕円 248"/>
        <xdr:cNvSpPr/>
      </xdr:nvSpPr>
      <xdr:spPr>
        <a:xfrm>
          <a:off x="8445500" y="105613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38872</xdr:rowOff>
    </xdr:from>
    <xdr:to>
      <xdr:col>55</xdr:col>
      <xdr:colOff>0</xdr:colOff>
      <xdr:row>63</xdr:row>
      <xdr:rowOff>47033</xdr:rowOff>
    </xdr:to>
    <xdr:cxnSp macro="">
      <xdr:nvCxnSpPr>
        <xdr:cNvPr id="250" name="直線コネクタ 249"/>
        <xdr:cNvCxnSpPr/>
      </xdr:nvCxnSpPr>
      <xdr:spPr>
        <a:xfrm flipV="1">
          <a:off x="8496300" y="10600192"/>
          <a:ext cx="72390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166465</xdr:rowOff>
    </xdr:from>
    <xdr:to>
      <xdr:col>46</xdr:col>
      <xdr:colOff>38100</xdr:colOff>
      <xdr:row>63</xdr:row>
      <xdr:rowOff>96615</xdr:rowOff>
    </xdr:to>
    <xdr:sp macro="" textlink="">
      <xdr:nvSpPr>
        <xdr:cNvPr id="251" name="楕円 250"/>
        <xdr:cNvSpPr/>
      </xdr:nvSpPr>
      <xdr:spPr>
        <a:xfrm>
          <a:off x="7670800" y="105601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45815</xdr:rowOff>
    </xdr:from>
    <xdr:to>
      <xdr:col>50</xdr:col>
      <xdr:colOff>114300</xdr:colOff>
      <xdr:row>63</xdr:row>
      <xdr:rowOff>47033</xdr:rowOff>
    </xdr:to>
    <xdr:cxnSp macro="">
      <xdr:nvCxnSpPr>
        <xdr:cNvPr id="252" name="直線コネクタ 251"/>
        <xdr:cNvCxnSpPr/>
      </xdr:nvCxnSpPr>
      <xdr:spPr>
        <a:xfrm>
          <a:off x="7713980" y="10607135"/>
          <a:ext cx="78232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171076</xdr:rowOff>
    </xdr:from>
    <xdr:to>
      <xdr:col>41</xdr:col>
      <xdr:colOff>101600</xdr:colOff>
      <xdr:row>63</xdr:row>
      <xdr:rowOff>101226</xdr:rowOff>
    </xdr:to>
    <xdr:sp macro="" textlink="">
      <xdr:nvSpPr>
        <xdr:cNvPr id="253" name="楕円 252"/>
        <xdr:cNvSpPr/>
      </xdr:nvSpPr>
      <xdr:spPr>
        <a:xfrm>
          <a:off x="6873240" y="105647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45815</xdr:rowOff>
    </xdr:from>
    <xdr:to>
      <xdr:col>45</xdr:col>
      <xdr:colOff>177800</xdr:colOff>
      <xdr:row>63</xdr:row>
      <xdr:rowOff>50426</xdr:rowOff>
    </xdr:to>
    <xdr:cxnSp macro="">
      <xdr:nvCxnSpPr>
        <xdr:cNvPr id="254" name="直線コネクタ 253"/>
        <xdr:cNvCxnSpPr/>
      </xdr:nvCxnSpPr>
      <xdr:spPr>
        <a:xfrm flipV="1">
          <a:off x="6924040" y="10607135"/>
          <a:ext cx="78994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5298</xdr:rowOff>
    </xdr:from>
    <xdr:to>
      <xdr:col>36</xdr:col>
      <xdr:colOff>165100</xdr:colOff>
      <xdr:row>63</xdr:row>
      <xdr:rowOff>106898</xdr:rowOff>
    </xdr:to>
    <xdr:sp macro="" textlink="">
      <xdr:nvSpPr>
        <xdr:cNvPr id="255" name="楕円 254"/>
        <xdr:cNvSpPr/>
      </xdr:nvSpPr>
      <xdr:spPr>
        <a:xfrm>
          <a:off x="6098540" y="1056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50426</xdr:rowOff>
    </xdr:from>
    <xdr:to>
      <xdr:col>41</xdr:col>
      <xdr:colOff>50800</xdr:colOff>
      <xdr:row>63</xdr:row>
      <xdr:rowOff>56098</xdr:rowOff>
    </xdr:to>
    <xdr:cxnSp macro="">
      <xdr:nvCxnSpPr>
        <xdr:cNvPr id="256" name="直線コネクタ 255"/>
        <xdr:cNvCxnSpPr/>
      </xdr:nvCxnSpPr>
      <xdr:spPr>
        <a:xfrm flipV="1">
          <a:off x="6149340" y="10611746"/>
          <a:ext cx="774700" cy="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81513</xdr:rowOff>
    </xdr:from>
    <xdr:ext cx="599010" cy="259045"/>
    <xdr:sp macro="" textlink="">
      <xdr:nvSpPr>
        <xdr:cNvPr id="257" name="n_1aveValue【橋りょう・トンネル】&#10;一人当たり有形固定資産（償却資産）額"/>
        <xdr:cNvSpPr txBox="1"/>
      </xdr:nvSpPr>
      <xdr:spPr>
        <a:xfrm>
          <a:off x="8214575" y="10139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94632</xdr:rowOff>
    </xdr:from>
    <xdr:ext cx="599010" cy="259045"/>
    <xdr:sp macro="" textlink="">
      <xdr:nvSpPr>
        <xdr:cNvPr id="258" name="n_2aveValue【橋りょう・トンネル】&#10;一人当たり有形固定資産（償却資産）額"/>
        <xdr:cNvSpPr txBox="1"/>
      </xdr:nvSpPr>
      <xdr:spPr>
        <a:xfrm>
          <a:off x="7444955" y="1015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110996</xdr:rowOff>
    </xdr:from>
    <xdr:ext cx="599010" cy="259045"/>
    <xdr:sp macro="" textlink="">
      <xdr:nvSpPr>
        <xdr:cNvPr id="259" name="n_3aveValue【橋りょう・トンネル】&#10;一人当たり有形固定資産（償却資産）額"/>
        <xdr:cNvSpPr txBox="1"/>
      </xdr:nvSpPr>
      <xdr:spPr>
        <a:xfrm>
          <a:off x="6670255" y="1016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138396</xdr:rowOff>
    </xdr:from>
    <xdr:ext cx="599010" cy="259045"/>
    <xdr:sp macro="" textlink="">
      <xdr:nvSpPr>
        <xdr:cNvPr id="260" name="n_4aveValue【橋りょう・トンネル】&#10;一人当たり有形固定資産（償却資産）額"/>
        <xdr:cNvSpPr txBox="1"/>
      </xdr:nvSpPr>
      <xdr:spPr>
        <a:xfrm>
          <a:off x="5872695" y="10196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88960</xdr:rowOff>
    </xdr:from>
    <xdr:ext cx="534377" cy="259045"/>
    <xdr:sp macro="" textlink="">
      <xdr:nvSpPr>
        <xdr:cNvPr id="261" name="n_1mainValue【橋りょう・トンネル】&#10;一人当たり有形固定資産（償却資産）額"/>
        <xdr:cNvSpPr txBox="1"/>
      </xdr:nvSpPr>
      <xdr:spPr>
        <a:xfrm>
          <a:off x="8239271" y="1065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87742</xdr:rowOff>
    </xdr:from>
    <xdr:ext cx="534377" cy="259045"/>
    <xdr:sp macro="" textlink="">
      <xdr:nvSpPr>
        <xdr:cNvPr id="262" name="n_2mainValue【橋りょう・トンネル】&#10;一人当たり有形固定資産（償却資産）額"/>
        <xdr:cNvSpPr txBox="1"/>
      </xdr:nvSpPr>
      <xdr:spPr>
        <a:xfrm>
          <a:off x="7477271" y="106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92353</xdr:rowOff>
    </xdr:from>
    <xdr:ext cx="534377" cy="259045"/>
    <xdr:sp macro="" textlink="">
      <xdr:nvSpPr>
        <xdr:cNvPr id="263" name="n_3mainValue【橋りょう・トンネル】&#10;一人当たり有形固定資産（償却資産）額"/>
        <xdr:cNvSpPr txBox="1"/>
      </xdr:nvSpPr>
      <xdr:spPr>
        <a:xfrm>
          <a:off x="6702571" y="1065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98025</xdr:rowOff>
    </xdr:from>
    <xdr:ext cx="534377" cy="259045"/>
    <xdr:sp macro="" textlink="">
      <xdr:nvSpPr>
        <xdr:cNvPr id="264" name="n_4mainValue【橋りょう・トンネル】&#10;一人当たり有形固定資産（償却資産）額"/>
        <xdr:cNvSpPr txBox="1"/>
      </xdr:nvSpPr>
      <xdr:spPr>
        <a:xfrm>
          <a:off x="5905011" y="1065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112395</xdr:rowOff>
    </xdr:from>
    <xdr:to>
      <xdr:col>24</xdr:col>
      <xdr:colOff>62865</xdr:colOff>
      <xdr:row>85</xdr:row>
      <xdr:rowOff>40005</xdr:rowOff>
    </xdr:to>
    <xdr:cxnSp macro="">
      <xdr:nvCxnSpPr>
        <xdr:cNvPr id="289" name="直線コネクタ 288"/>
        <xdr:cNvCxnSpPr/>
      </xdr:nvCxnSpPr>
      <xdr:spPr>
        <a:xfrm flipV="1">
          <a:off x="4086225" y="13020675"/>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43832</xdr:rowOff>
    </xdr:from>
    <xdr:ext cx="405111" cy="259045"/>
    <xdr:sp macro="" textlink="">
      <xdr:nvSpPr>
        <xdr:cNvPr id="290" name="【公営住宅】&#10;有形固定資産減価償却率最小値テキスト"/>
        <xdr:cNvSpPr txBox="1"/>
      </xdr:nvSpPr>
      <xdr:spPr>
        <a:xfrm>
          <a:off x="4124960"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40005</xdr:rowOff>
    </xdr:from>
    <xdr:to>
      <xdr:col>24</xdr:col>
      <xdr:colOff>152400</xdr:colOff>
      <xdr:row>85</xdr:row>
      <xdr:rowOff>40005</xdr:rowOff>
    </xdr:to>
    <xdr:cxnSp macro="">
      <xdr:nvCxnSpPr>
        <xdr:cNvPr id="291" name="直線コネクタ 290"/>
        <xdr:cNvCxnSpPr/>
      </xdr:nvCxnSpPr>
      <xdr:spPr>
        <a:xfrm>
          <a:off x="4020820" y="14289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59072</xdr:rowOff>
    </xdr:from>
    <xdr:ext cx="405111" cy="259045"/>
    <xdr:sp macro="" textlink="">
      <xdr:nvSpPr>
        <xdr:cNvPr id="292" name="【公営住宅】&#10;有形固定資産減価償却率最大値テキスト"/>
        <xdr:cNvSpPr txBox="1"/>
      </xdr:nvSpPr>
      <xdr:spPr>
        <a:xfrm>
          <a:off x="4124960" y="12799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112395</xdr:rowOff>
    </xdr:from>
    <xdr:to>
      <xdr:col>24</xdr:col>
      <xdr:colOff>152400</xdr:colOff>
      <xdr:row>77</xdr:row>
      <xdr:rowOff>112395</xdr:rowOff>
    </xdr:to>
    <xdr:cxnSp macro="">
      <xdr:nvCxnSpPr>
        <xdr:cNvPr id="293" name="直線コネクタ 292"/>
        <xdr:cNvCxnSpPr/>
      </xdr:nvCxnSpPr>
      <xdr:spPr>
        <a:xfrm>
          <a:off x="4020820" y="13020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4" name="【公営住宅】&#10;有形固定資産減価償却率平均値テキスト"/>
        <xdr:cNvSpPr txBox="1"/>
      </xdr:nvSpPr>
      <xdr:spPr>
        <a:xfrm>
          <a:off x="4124960" y="13579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xdr:cNvSpPr/>
      </xdr:nvSpPr>
      <xdr:spPr>
        <a:xfrm>
          <a:off x="4036060" y="13728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96" name="フローチャート: 判断 295"/>
        <xdr:cNvSpPr/>
      </xdr:nvSpPr>
      <xdr:spPr>
        <a:xfrm>
          <a:off x="3312160" y="139242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38736</xdr:rowOff>
    </xdr:from>
    <xdr:to>
      <xdr:col>15</xdr:col>
      <xdr:colOff>101600</xdr:colOff>
      <xdr:row>83</xdr:row>
      <xdr:rowOff>140336</xdr:rowOff>
    </xdr:to>
    <xdr:sp macro="" textlink="">
      <xdr:nvSpPr>
        <xdr:cNvPr id="297" name="フローチャート: 判断 296"/>
        <xdr:cNvSpPr/>
      </xdr:nvSpPr>
      <xdr:spPr>
        <a:xfrm>
          <a:off x="2514600" y="139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135889</xdr:rowOff>
    </xdr:from>
    <xdr:to>
      <xdr:col>10</xdr:col>
      <xdr:colOff>165100</xdr:colOff>
      <xdr:row>82</xdr:row>
      <xdr:rowOff>66039</xdr:rowOff>
    </xdr:to>
    <xdr:sp macro="" textlink="">
      <xdr:nvSpPr>
        <xdr:cNvPr id="298" name="フローチャート: 判断 297"/>
        <xdr:cNvSpPr/>
      </xdr:nvSpPr>
      <xdr:spPr>
        <a:xfrm>
          <a:off x="1739900" y="137147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13970</xdr:rowOff>
    </xdr:from>
    <xdr:to>
      <xdr:col>6</xdr:col>
      <xdr:colOff>38100</xdr:colOff>
      <xdr:row>83</xdr:row>
      <xdr:rowOff>115570</xdr:rowOff>
    </xdr:to>
    <xdr:sp macro="" textlink="">
      <xdr:nvSpPr>
        <xdr:cNvPr id="299" name="フローチャート: 判断 298"/>
        <xdr:cNvSpPr/>
      </xdr:nvSpPr>
      <xdr:spPr>
        <a:xfrm>
          <a:off x="965200" y="139280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160655</xdr:rowOff>
    </xdr:from>
    <xdr:to>
      <xdr:col>24</xdr:col>
      <xdr:colOff>114300</xdr:colOff>
      <xdr:row>85</xdr:row>
      <xdr:rowOff>90805</xdr:rowOff>
    </xdr:to>
    <xdr:sp macro="" textlink="">
      <xdr:nvSpPr>
        <xdr:cNvPr id="305" name="楕円 304"/>
        <xdr:cNvSpPr/>
      </xdr:nvSpPr>
      <xdr:spPr>
        <a:xfrm>
          <a:off x="4036060" y="14242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75582</xdr:rowOff>
    </xdr:from>
    <xdr:ext cx="405111" cy="259045"/>
    <xdr:sp macro="" textlink="">
      <xdr:nvSpPr>
        <xdr:cNvPr id="306" name="【公営住宅】&#10;有形固定資産減価償却率該当値テキスト"/>
        <xdr:cNvSpPr txBox="1"/>
      </xdr:nvSpPr>
      <xdr:spPr>
        <a:xfrm>
          <a:off x="4124960" y="14157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160655</xdr:rowOff>
    </xdr:from>
    <xdr:to>
      <xdr:col>20</xdr:col>
      <xdr:colOff>38100</xdr:colOff>
      <xdr:row>85</xdr:row>
      <xdr:rowOff>90805</xdr:rowOff>
    </xdr:to>
    <xdr:sp macro="" textlink="">
      <xdr:nvSpPr>
        <xdr:cNvPr id="307" name="楕円 306"/>
        <xdr:cNvSpPr/>
      </xdr:nvSpPr>
      <xdr:spPr>
        <a:xfrm>
          <a:off x="3312160" y="142424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40005</xdr:rowOff>
    </xdr:from>
    <xdr:to>
      <xdr:col>24</xdr:col>
      <xdr:colOff>63500</xdr:colOff>
      <xdr:row>85</xdr:row>
      <xdr:rowOff>40005</xdr:rowOff>
    </xdr:to>
    <xdr:cxnSp macro="">
      <xdr:nvCxnSpPr>
        <xdr:cNvPr id="308" name="直線コネクタ 307"/>
        <xdr:cNvCxnSpPr/>
      </xdr:nvCxnSpPr>
      <xdr:spPr>
        <a:xfrm>
          <a:off x="3355340" y="14289405"/>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2539</xdr:rowOff>
    </xdr:from>
    <xdr:to>
      <xdr:col>15</xdr:col>
      <xdr:colOff>101600</xdr:colOff>
      <xdr:row>85</xdr:row>
      <xdr:rowOff>104139</xdr:rowOff>
    </xdr:to>
    <xdr:sp macro="" textlink="">
      <xdr:nvSpPr>
        <xdr:cNvPr id="309" name="楕円 308"/>
        <xdr:cNvSpPr/>
      </xdr:nvSpPr>
      <xdr:spPr>
        <a:xfrm>
          <a:off x="25146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40005</xdr:rowOff>
    </xdr:from>
    <xdr:to>
      <xdr:col>19</xdr:col>
      <xdr:colOff>177800</xdr:colOff>
      <xdr:row>85</xdr:row>
      <xdr:rowOff>53339</xdr:rowOff>
    </xdr:to>
    <xdr:cxnSp macro="">
      <xdr:nvCxnSpPr>
        <xdr:cNvPr id="310" name="直線コネクタ 309"/>
        <xdr:cNvCxnSpPr/>
      </xdr:nvCxnSpPr>
      <xdr:spPr>
        <a:xfrm flipV="1">
          <a:off x="2565400" y="14289405"/>
          <a:ext cx="78994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166370</xdr:rowOff>
    </xdr:from>
    <xdr:to>
      <xdr:col>10</xdr:col>
      <xdr:colOff>165100</xdr:colOff>
      <xdr:row>85</xdr:row>
      <xdr:rowOff>96520</xdr:rowOff>
    </xdr:to>
    <xdr:sp macro="" textlink="">
      <xdr:nvSpPr>
        <xdr:cNvPr id="311" name="楕円 310"/>
        <xdr:cNvSpPr/>
      </xdr:nvSpPr>
      <xdr:spPr>
        <a:xfrm>
          <a:off x="1739900" y="14248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45720</xdr:rowOff>
    </xdr:from>
    <xdr:to>
      <xdr:col>15</xdr:col>
      <xdr:colOff>50800</xdr:colOff>
      <xdr:row>85</xdr:row>
      <xdr:rowOff>53339</xdr:rowOff>
    </xdr:to>
    <xdr:cxnSp macro="">
      <xdr:nvCxnSpPr>
        <xdr:cNvPr id="312" name="直線コネクタ 311"/>
        <xdr:cNvCxnSpPr/>
      </xdr:nvCxnSpPr>
      <xdr:spPr>
        <a:xfrm>
          <a:off x="1790700" y="14295120"/>
          <a:ext cx="7747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21589</xdr:rowOff>
    </xdr:from>
    <xdr:to>
      <xdr:col>6</xdr:col>
      <xdr:colOff>38100</xdr:colOff>
      <xdr:row>85</xdr:row>
      <xdr:rowOff>123189</xdr:rowOff>
    </xdr:to>
    <xdr:sp macro="" textlink="">
      <xdr:nvSpPr>
        <xdr:cNvPr id="313" name="楕円 312"/>
        <xdr:cNvSpPr/>
      </xdr:nvSpPr>
      <xdr:spPr>
        <a:xfrm>
          <a:off x="965200" y="142709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45720</xdr:rowOff>
    </xdr:from>
    <xdr:to>
      <xdr:col>10</xdr:col>
      <xdr:colOff>114300</xdr:colOff>
      <xdr:row>85</xdr:row>
      <xdr:rowOff>72389</xdr:rowOff>
    </xdr:to>
    <xdr:cxnSp macro="">
      <xdr:nvCxnSpPr>
        <xdr:cNvPr id="314" name="直線コネクタ 313"/>
        <xdr:cNvCxnSpPr/>
      </xdr:nvCxnSpPr>
      <xdr:spPr>
        <a:xfrm flipV="1">
          <a:off x="1008380" y="14295120"/>
          <a:ext cx="78232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128288</xdr:rowOff>
    </xdr:from>
    <xdr:ext cx="405111" cy="259045"/>
    <xdr:sp macro="" textlink="">
      <xdr:nvSpPr>
        <xdr:cNvPr id="315" name="n_1aveValue【公営住宅】&#10;有形固定資産減価償却率"/>
        <xdr:cNvSpPr txBox="1"/>
      </xdr:nvSpPr>
      <xdr:spPr>
        <a:xfrm>
          <a:off x="3170564" y="1370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156863</xdr:rowOff>
    </xdr:from>
    <xdr:ext cx="405111" cy="259045"/>
    <xdr:sp macro="" textlink="">
      <xdr:nvSpPr>
        <xdr:cNvPr id="316" name="n_2aveValue【公営住宅】&#10;有形固定資産減価償却率"/>
        <xdr:cNvSpPr txBox="1"/>
      </xdr:nvSpPr>
      <xdr:spPr>
        <a:xfrm>
          <a:off x="2385704" y="1373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82566</xdr:rowOff>
    </xdr:from>
    <xdr:ext cx="405111" cy="259045"/>
    <xdr:sp macro="" textlink="">
      <xdr:nvSpPr>
        <xdr:cNvPr id="317" name="n_3aveValue【公営住宅】&#10;有形固定資産減価償却率"/>
        <xdr:cNvSpPr txBox="1"/>
      </xdr:nvSpPr>
      <xdr:spPr>
        <a:xfrm>
          <a:off x="161100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132097</xdr:rowOff>
    </xdr:from>
    <xdr:ext cx="405111" cy="259045"/>
    <xdr:sp macro="" textlink="">
      <xdr:nvSpPr>
        <xdr:cNvPr id="318" name="n_4aveValue【公営住宅】&#10;有形固定資産減価償却率"/>
        <xdr:cNvSpPr txBox="1"/>
      </xdr:nvSpPr>
      <xdr:spPr>
        <a:xfrm>
          <a:off x="836304" y="1371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81932</xdr:rowOff>
    </xdr:from>
    <xdr:ext cx="405111" cy="259045"/>
    <xdr:sp macro="" textlink="">
      <xdr:nvSpPr>
        <xdr:cNvPr id="319" name="n_1mainValue【公営住宅】&#10;有形固定資産減価償却率"/>
        <xdr:cNvSpPr txBox="1"/>
      </xdr:nvSpPr>
      <xdr:spPr>
        <a:xfrm>
          <a:off x="317056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95266</xdr:rowOff>
    </xdr:from>
    <xdr:ext cx="405111" cy="259045"/>
    <xdr:sp macro="" textlink="">
      <xdr:nvSpPr>
        <xdr:cNvPr id="320" name="n_2mainValue【公営住宅】&#10;有形固定資産減価償却率"/>
        <xdr:cNvSpPr txBox="1"/>
      </xdr:nvSpPr>
      <xdr:spPr>
        <a:xfrm>
          <a:off x="238570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87647</xdr:rowOff>
    </xdr:from>
    <xdr:ext cx="405111" cy="259045"/>
    <xdr:sp macro="" textlink="">
      <xdr:nvSpPr>
        <xdr:cNvPr id="321" name="n_3mainValue【公営住宅】&#10;有形固定資産減価償却率"/>
        <xdr:cNvSpPr txBox="1"/>
      </xdr:nvSpPr>
      <xdr:spPr>
        <a:xfrm>
          <a:off x="161100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114316</xdr:rowOff>
    </xdr:from>
    <xdr:ext cx="405111" cy="259045"/>
    <xdr:sp macro="" textlink="">
      <xdr:nvSpPr>
        <xdr:cNvPr id="322" name="n_4mainValue【公営住宅】&#10;有形固定資産減価償却率"/>
        <xdr:cNvSpPr txBox="1"/>
      </xdr:nvSpPr>
      <xdr:spPr>
        <a:xfrm>
          <a:off x="83630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xdr:rowOff>
    </xdr:from>
    <xdr:to>
      <xdr:col>54</xdr:col>
      <xdr:colOff>189865</xdr:colOff>
      <xdr:row>85</xdr:row>
      <xdr:rowOff>70104</xdr:rowOff>
    </xdr:to>
    <xdr:cxnSp macro="">
      <xdr:nvCxnSpPr>
        <xdr:cNvPr id="342" name="直線コネクタ 341"/>
        <xdr:cNvCxnSpPr/>
      </xdr:nvCxnSpPr>
      <xdr:spPr>
        <a:xfrm flipV="1">
          <a:off x="9219565" y="13077444"/>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43" name="【公営住宅】&#10;一人当たり面積最小値テキスト"/>
        <xdr:cNvSpPr txBox="1"/>
      </xdr:nvSpPr>
      <xdr:spPr>
        <a:xfrm>
          <a:off x="9258300" y="1432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44" name="直線コネクタ 343"/>
        <xdr:cNvCxnSpPr/>
      </xdr:nvCxnSpPr>
      <xdr:spPr>
        <a:xfrm>
          <a:off x="9154160" y="143195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119651</xdr:rowOff>
    </xdr:from>
    <xdr:ext cx="469744" cy="259045"/>
    <xdr:sp macro="" textlink="">
      <xdr:nvSpPr>
        <xdr:cNvPr id="345" name="【公営住宅】&#10;一人当たり面積最大値テキスト"/>
        <xdr:cNvSpPr txBox="1"/>
      </xdr:nvSpPr>
      <xdr:spPr>
        <a:xfrm>
          <a:off x="9258300" y="1286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xdr:rowOff>
    </xdr:from>
    <xdr:to>
      <xdr:col>55</xdr:col>
      <xdr:colOff>88900</xdr:colOff>
      <xdr:row>78</xdr:row>
      <xdr:rowOff>1524</xdr:rowOff>
    </xdr:to>
    <xdr:cxnSp macro="">
      <xdr:nvCxnSpPr>
        <xdr:cNvPr id="346" name="直線コネクタ 345"/>
        <xdr:cNvCxnSpPr/>
      </xdr:nvCxnSpPr>
      <xdr:spPr>
        <a:xfrm>
          <a:off x="9154160" y="130774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102760</xdr:rowOff>
    </xdr:from>
    <xdr:ext cx="469744" cy="259045"/>
    <xdr:sp macro="" textlink="">
      <xdr:nvSpPr>
        <xdr:cNvPr id="347" name="【公営住宅】&#10;一人当たり面積平均値テキスト"/>
        <xdr:cNvSpPr txBox="1"/>
      </xdr:nvSpPr>
      <xdr:spPr>
        <a:xfrm>
          <a:off x="9258300" y="138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79883</xdr:rowOff>
    </xdr:from>
    <xdr:to>
      <xdr:col>55</xdr:col>
      <xdr:colOff>50800</xdr:colOff>
      <xdr:row>84</xdr:row>
      <xdr:rowOff>10033</xdr:rowOff>
    </xdr:to>
    <xdr:sp macro="" textlink="">
      <xdr:nvSpPr>
        <xdr:cNvPr id="348" name="フローチャート: 判断 347"/>
        <xdr:cNvSpPr/>
      </xdr:nvSpPr>
      <xdr:spPr>
        <a:xfrm>
          <a:off x="9192260" y="139940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129603</xdr:rowOff>
    </xdr:from>
    <xdr:to>
      <xdr:col>50</xdr:col>
      <xdr:colOff>165100</xdr:colOff>
      <xdr:row>84</xdr:row>
      <xdr:rowOff>59753</xdr:rowOff>
    </xdr:to>
    <xdr:sp macro="" textlink="">
      <xdr:nvSpPr>
        <xdr:cNvPr id="349" name="フローチャート: 判断 348"/>
        <xdr:cNvSpPr/>
      </xdr:nvSpPr>
      <xdr:spPr>
        <a:xfrm>
          <a:off x="8445500" y="140437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121602</xdr:rowOff>
    </xdr:from>
    <xdr:to>
      <xdr:col>46</xdr:col>
      <xdr:colOff>38100</xdr:colOff>
      <xdr:row>84</xdr:row>
      <xdr:rowOff>51752</xdr:rowOff>
    </xdr:to>
    <xdr:sp macro="" textlink="">
      <xdr:nvSpPr>
        <xdr:cNvPr id="350" name="フローチャート: 判断 349"/>
        <xdr:cNvSpPr/>
      </xdr:nvSpPr>
      <xdr:spPr>
        <a:xfrm>
          <a:off x="7670800" y="140357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51308</xdr:rowOff>
    </xdr:from>
    <xdr:to>
      <xdr:col>41</xdr:col>
      <xdr:colOff>101600</xdr:colOff>
      <xdr:row>83</xdr:row>
      <xdr:rowOff>152908</xdr:rowOff>
    </xdr:to>
    <xdr:sp macro="" textlink="">
      <xdr:nvSpPr>
        <xdr:cNvPr id="351" name="フローチャート: 判断 350"/>
        <xdr:cNvSpPr/>
      </xdr:nvSpPr>
      <xdr:spPr>
        <a:xfrm>
          <a:off x="6873240" y="1396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70738</xdr:rowOff>
    </xdr:from>
    <xdr:to>
      <xdr:col>36</xdr:col>
      <xdr:colOff>165100</xdr:colOff>
      <xdr:row>84</xdr:row>
      <xdr:rowOff>888</xdr:rowOff>
    </xdr:to>
    <xdr:sp macro="" textlink="">
      <xdr:nvSpPr>
        <xdr:cNvPr id="352" name="フローチャート: 判断 351"/>
        <xdr:cNvSpPr/>
      </xdr:nvSpPr>
      <xdr:spPr>
        <a:xfrm>
          <a:off x="6098540" y="139848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151892</xdr:rowOff>
    </xdr:from>
    <xdr:to>
      <xdr:col>55</xdr:col>
      <xdr:colOff>50800</xdr:colOff>
      <xdr:row>85</xdr:row>
      <xdr:rowOff>82042</xdr:rowOff>
    </xdr:to>
    <xdr:sp macro="" textlink="">
      <xdr:nvSpPr>
        <xdr:cNvPr id="358" name="楕円 357"/>
        <xdr:cNvSpPr/>
      </xdr:nvSpPr>
      <xdr:spPr>
        <a:xfrm>
          <a:off x="9192260" y="142336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66819</xdr:rowOff>
    </xdr:from>
    <xdr:ext cx="469744" cy="259045"/>
    <xdr:sp macro="" textlink="">
      <xdr:nvSpPr>
        <xdr:cNvPr id="359" name="【公営住宅】&#10;一人当たり面積該当値テキスト"/>
        <xdr:cNvSpPr txBox="1"/>
      </xdr:nvSpPr>
      <xdr:spPr>
        <a:xfrm>
          <a:off x="9258300" y="1414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151321</xdr:rowOff>
    </xdr:from>
    <xdr:to>
      <xdr:col>50</xdr:col>
      <xdr:colOff>165100</xdr:colOff>
      <xdr:row>85</xdr:row>
      <xdr:rowOff>81471</xdr:rowOff>
    </xdr:to>
    <xdr:sp macro="" textlink="">
      <xdr:nvSpPr>
        <xdr:cNvPr id="360" name="楕円 359"/>
        <xdr:cNvSpPr/>
      </xdr:nvSpPr>
      <xdr:spPr>
        <a:xfrm>
          <a:off x="8445500" y="142330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30671</xdr:rowOff>
    </xdr:from>
    <xdr:to>
      <xdr:col>55</xdr:col>
      <xdr:colOff>0</xdr:colOff>
      <xdr:row>85</xdr:row>
      <xdr:rowOff>31242</xdr:rowOff>
    </xdr:to>
    <xdr:cxnSp macro="">
      <xdr:nvCxnSpPr>
        <xdr:cNvPr id="361" name="直線コネクタ 360"/>
        <xdr:cNvCxnSpPr/>
      </xdr:nvCxnSpPr>
      <xdr:spPr>
        <a:xfrm>
          <a:off x="8496300" y="14280071"/>
          <a:ext cx="7239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151321</xdr:rowOff>
    </xdr:from>
    <xdr:to>
      <xdr:col>46</xdr:col>
      <xdr:colOff>38100</xdr:colOff>
      <xdr:row>85</xdr:row>
      <xdr:rowOff>81471</xdr:rowOff>
    </xdr:to>
    <xdr:sp macro="" textlink="">
      <xdr:nvSpPr>
        <xdr:cNvPr id="362" name="楕円 361"/>
        <xdr:cNvSpPr/>
      </xdr:nvSpPr>
      <xdr:spPr>
        <a:xfrm>
          <a:off x="7670800" y="142330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30671</xdr:rowOff>
    </xdr:from>
    <xdr:to>
      <xdr:col>50</xdr:col>
      <xdr:colOff>114300</xdr:colOff>
      <xdr:row>85</xdr:row>
      <xdr:rowOff>30671</xdr:rowOff>
    </xdr:to>
    <xdr:cxnSp macro="">
      <xdr:nvCxnSpPr>
        <xdr:cNvPr id="363" name="直線コネクタ 362"/>
        <xdr:cNvCxnSpPr/>
      </xdr:nvCxnSpPr>
      <xdr:spPr>
        <a:xfrm>
          <a:off x="7713980" y="1428007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151321</xdr:rowOff>
    </xdr:from>
    <xdr:to>
      <xdr:col>41</xdr:col>
      <xdr:colOff>101600</xdr:colOff>
      <xdr:row>85</xdr:row>
      <xdr:rowOff>81471</xdr:rowOff>
    </xdr:to>
    <xdr:sp macro="" textlink="">
      <xdr:nvSpPr>
        <xdr:cNvPr id="364" name="楕円 363"/>
        <xdr:cNvSpPr/>
      </xdr:nvSpPr>
      <xdr:spPr>
        <a:xfrm>
          <a:off x="6873240" y="142330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30671</xdr:rowOff>
    </xdr:from>
    <xdr:to>
      <xdr:col>45</xdr:col>
      <xdr:colOff>177800</xdr:colOff>
      <xdr:row>85</xdr:row>
      <xdr:rowOff>30671</xdr:rowOff>
    </xdr:to>
    <xdr:cxnSp macro="">
      <xdr:nvCxnSpPr>
        <xdr:cNvPr id="365" name="直線コネクタ 364"/>
        <xdr:cNvCxnSpPr/>
      </xdr:nvCxnSpPr>
      <xdr:spPr>
        <a:xfrm>
          <a:off x="6924040" y="1428007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150749</xdr:rowOff>
    </xdr:from>
    <xdr:to>
      <xdr:col>36</xdr:col>
      <xdr:colOff>165100</xdr:colOff>
      <xdr:row>85</xdr:row>
      <xdr:rowOff>80899</xdr:rowOff>
    </xdr:to>
    <xdr:sp macro="" textlink="">
      <xdr:nvSpPr>
        <xdr:cNvPr id="366" name="楕円 365"/>
        <xdr:cNvSpPr/>
      </xdr:nvSpPr>
      <xdr:spPr>
        <a:xfrm>
          <a:off x="6098540" y="142325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30099</xdr:rowOff>
    </xdr:from>
    <xdr:to>
      <xdr:col>41</xdr:col>
      <xdr:colOff>50800</xdr:colOff>
      <xdr:row>85</xdr:row>
      <xdr:rowOff>30671</xdr:rowOff>
    </xdr:to>
    <xdr:cxnSp macro="">
      <xdr:nvCxnSpPr>
        <xdr:cNvPr id="367" name="直線コネクタ 366"/>
        <xdr:cNvCxnSpPr/>
      </xdr:nvCxnSpPr>
      <xdr:spPr>
        <a:xfrm>
          <a:off x="6149340" y="14279499"/>
          <a:ext cx="7747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76280</xdr:rowOff>
    </xdr:from>
    <xdr:ext cx="469744" cy="259045"/>
    <xdr:sp macro="" textlink="">
      <xdr:nvSpPr>
        <xdr:cNvPr id="368" name="n_1aveValue【公営住宅】&#10;一人当たり面積"/>
        <xdr:cNvSpPr txBox="1"/>
      </xdr:nvSpPr>
      <xdr:spPr>
        <a:xfrm>
          <a:off x="8271587" y="1382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68279</xdr:rowOff>
    </xdr:from>
    <xdr:ext cx="469744" cy="259045"/>
    <xdr:sp macro="" textlink="">
      <xdr:nvSpPr>
        <xdr:cNvPr id="369" name="n_2aveValue【公営住宅】&#10;一人当たり面積"/>
        <xdr:cNvSpPr txBox="1"/>
      </xdr:nvSpPr>
      <xdr:spPr>
        <a:xfrm>
          <a:off x="7509587" y="1381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169435</xdr:rowOff>
    </xdr:from>
    <xdr:ext cx="469744" cy="259045"/>
    <xdr:sp macro="" textlink="">
      <xdr:nvSpPr>
        <xdr:cNvPr id="370" name="n_3aveValue【公営住宅】&#10;一人当たり面積"/>
        <xdr:cNvSpPr txBox="1"/>
      </xdr:nvSpPr>
      <xdr:spPr>
        <a:xfrm>
          <a:off x="6712027" y="1374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17415</xdr:rowOff>
    </xdr:from>
    <xdr:ext cx="469744" cy="259045"/>
    <xdr:sp macro="" textlink="">
      <xdr:nvSpPr>
        <xdr:cNvPr id="371" name="n_4aveValue【公営住宅】&#10;一人当たり面積"/>
        <xdr:cNvSpPr txBox="1"/>
      </xdr:nvSpPr>
      <xdr:spPr>
        <a:xfrm>
          <a:off x="5937327" y="1376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72598</xdr:rowOff>
    </xdr:from>
    <xdr:ext cx="469744" cy="259045"/>
    <xdr:sp macro="" textlink="">
      <xdr:nvSpPr>
        <xdr:cNvPr id="372" name="n_1mainValue【公営住宅】&#10;一人当たり面積"/>
        <xdr:cNvSpPr txBox="1"/>
      </xdr:nvSpPr>
      <xdr:spPr>
        <a:xfrm>
          <a:off x="8271587" y="1432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72598</xdr:rowOff>
    </xdr:from>
    <xdr:ext cx="469744" cy="259045"/>
    <xdr:sp macro="" textlink="">
      <xdr:nvSpPr>
        <xdr:cNvPr id="373" name="n_2mainValue【公営住宅】&#10;一人当たり面積"/>
        <xdr:cNvSpPr txBox="1"/>
      </xdr:nvSpPr>
      <xdr:spPr>
        <a:xfrm>
          <a:off x="7509587" y="1432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72598</xdr:rowOff>
    </xdr:from>
    <xdr:ext cx="469744" cy="259045"/>
    <xdr:sp macro="" textlink="">
      <xdr:nvSpPr>
        <xdr:cNvPr id="374" name="n_3mainValue【公営住宅】&#10;一人当たり面積"/>
        <xdr:cNvSpPr txBox="1"/>
      </xdr:nvSpPr>
      <xdr:spPr>
        <a:xfrm>
          <a:off x="6712027" y="1432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72026</xdr:rowOff>
    </xdr:from>
    <xdr:ext cx="469744" cy="259045"/>
    <xdr:sp macro="" textlink="">
      <xdr:nvSpPr>
        <xdr:cNvPr id="375" name="n_4mainValue【公営住宅】&#10;一人当たり面積"/>
        <xdr:cNvSpPr txBox="1"/>
      </xdr:nvSpPr>
      <xdr:spPr>
        <a:xfrm>
          <a:off x="5937327" y="1432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04" name="テキスト ボックス 403"/>
        <xdr:cNvSpPr txBox="1"/>
      </xdr:nvSpPr>
      <xdr:spPr>
        <a:xfrm>
          <a:off x="105615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2" name="テキスト ボックス 411"/>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55626</xdr:rowOff>
    </xdr:from>
    <xdr:to>
      <xdr:col>85</xdr:col>
      <xdr:colOff>126364</xdr:colOff>
      <xdr:row>40</xdr:row>
      <xdr:rowOff>28194</xdr:rowOff>
    </xdr:to>
    <xdr:cxnSp macro="">
      <xdr:nvCxnSpPr>
        <xdr:cNvPr id="414" name="直線コネクタ 413"/>
        <xdr:cNvCxnSpPr/>
      </xdr:nvCxnSpPr>
      <xdr:spPr>
        <a:xfrm flipV="1">
          <a:off x="14375764" y="5587746"/>
          <a:ext cx="0" cy="114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32021</xdr:rowOff>
    </xdr:from>
    <xdr:ext cx="405111" cy="259045"/>
    <xdr:sp macro="" textlink="">
      <xdr:nvSpPr>
        <xdr:cNvPr id="415" name="【認定こども園・幼稚園・保育所】&#10;有形固定資産減価償却率最小値テキスト"/>
        <xdr:cNvSpPr txBox="1"/>
      </xdr:nvSpPr>
      <xdr:spPr>
        <a:xfrm>
          <a:off x="14414500" y="673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28194</xdr:rowOff>
    </xdr:from>
    <xdr:to>
      <xdr:col>86</xdr:col>
      <xdr:colOff>25400</xdr:colOff>
      <xdr:row>40</xdr:row>
      <xdr:rowOff>28194</xdr:rowOff>
    </xdr:to>
    <xdr:cxnSp macro="">
      <xdr:nvCxnSpPr>
        <xdr:cNvPr id="416" name="直線コネクタ 415"/>
        <xdr:cNvCxnSpPr/>
      </xdr:nvCxnSpPr>
      <xdr:spPr>
        <a:xfrm>
          <a:off x="14287500" y="67337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2303</xdr:rowOff>
    </xdr:from>
    <xdr:ext cx="405111" cy="259045"/>
    <xdr:sp macro="" textlink="">
      <xdr:nvSpPr>
        <xdr:cNvPr id="417" name="【認定こども園・幼稚園・保育所】&#10;有形固定資産減価償却率最大値テキスト"/>
        <xdr:cNvSpPr txBox="1"/>
      </xdr:nvSpPr>
      <xdr:spPr>
        <a:xfrm>
          <a:off x="14414500" y="5366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55626</xdr:rowOff>
    </xdr:from>
    <xdr:to>
      <xdr:col>86</xdr:col>
      <xdr:colOff>25400</xdr:colOff>
      <xdr:row>33</xdr:row>
      <xdr:rowOff>55626</xdr:rowOff>
    </xdr:to>
    <xdr:cxnSp macro="">
      <xdr:nvCxnSpPr>
        <xdr:cNvPr id="418" name="直線コネクタ 417"/>
        <xdr:cNvCxnSpPr/>
      </xdr:nvCxnSpPr>
      <xdr:spPr>
        <a:xfrm>
          <a:off x="14287500" y="55877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166133</xdr:rowOff>
    </xdr:from>
    <xdr:ext cx="405111" cy="259045"/>
    <xdr:sp macro="" textlink="">
      <xdr:nvSpPr>
        <xdr:cNvPr id="419" name="【認定こども園・幼稚園・保育所】&#10;有形固定資産減価償却率平均値テキスト"/>
        <xdr:cNvSpPr txBox="1"/>
      </xdr:nvSpPr>
      <xdr:spPr>
        <a:xfrm>
          <a:off x="14414500" y="5865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xdr:rowOff>
    </xdr:from>
    <xdr:to>
      <xdr:col>85</xdr:col>
      <xdr:colOff>177800</xdr:colOff>
      <xdr:row>35</xdr:row>
      <xdr:rowOff>117856</xdr:rowOff>
    </xdr:to>
    <xdr:sp macro="" textlink="">
      <xdr:nvSpPr>
        <xdr:cNvPr id="420" name="フローチャート: 判断 419"/>
        <xdr:cNvSpPr/>
      </xdr:nvSpPr>
      <xdr:spPr>
        <a:xfrm>
          <a:off x="14325600" y="588365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32258</xdr:rowOff>
    </xdr:from>
    <xdr:to>
      <xdr:col>81</xdr:col>
      <xdr:colOff>101600</xdr:colOff>
      <xdr:row>35</xdr:row>
      <xdr:rowOff>133858</xdr:rowOff>
    </xdr:to>
    <xdr:sp macro="" textlink="">
      <xdr:nvSpPr>
        <xdr:cNvPr id="421" name="フローチャート: 判断 420"/>
        <xdr:cNvSpPr/>
      </xdr:nvSpPr>
      <xdr:spPr>
        <a:xfrm>
          <a:off x="13578840" y="589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151130</xdr:rowOff>
    </xdr:from>
    <xdr:to>
      <xdr:col>76</xdr:col>
      <xdr:colOff>165100</xdr:colOff>
      <xdr:row>35</xdr:row>
      <xdr:rowOff>81280</xdr:rowOff>
    </xdr:to>
    <xdr:sp macro="" textlink="">
      <xdr:nvSpPr>
        <xdr:cNvPr id="422" name="フローチャート: 判断 421"/>
        <xdr:cNvSpPr/>
      </xdr:nvSpPr>
      <xdr:spPr>
        <a:xfrm>
          <a:off x="12804140" y="5850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132842</xdr:rowOff>
    </xdr:from>
    <xdr:to>
      <xdr:col>72</xdr:col>
      <xdr:colOff>38100</xdr:colOff>
      <xdr:row>35</xdr:row>
      <xdr:rowOff>62992</xdr:rowOff>
    </xdr:to>
    <xdr:sp macro="" textlink="">
      <xdr:nvSpPr>
        <xdr:cNvPr id="423" name="フローチャート: 判断 422"/>
        <xdr:cNvSpPr/>
      </xdr:nvSpPr>
      <xdr:spPr>
        <a:xfrm>
          <a:off x="12029440" y="58326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137414</xdr:rowOff>
    </xdr:from>
    <xdr:to>
      <xdr:col>67</xdr:col>
      <xdr:colOff>101600</xdr:colOff>
      <xdr:row>35</xdr:row>
      <xdr:rowOff>67564</xdr:rowOff>
    </xdr:to>
    <xdr:sp macro="" textlink="">
      <xdr:nvSpPr>
        <xdr:cNvPr id="424" name="フローチャート: 判断 423"/>
        <xdr:cNvSpPr/>
      </xdr:nvSpPr>
      <xdr:spPr>
        <a:xfrm>
          <a:off x="11231880" y="58371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30" name="楕円 429"/>
        <xdr:cNvSpPr/>
      </xdr:nvSpPr>
      <xdr:spPr>
        <a:xfrm>
          <a:off x="14325600" y="57937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116857</xdr:rowOff>
    </xdr:from>
    <xdr:ext cx="405111" cy="259045"/>
    <xdr:sp macro="" textlink="">
      <xdr:nvSpPr>
        <xdr:cNvPr id="431" name="【認定こども園・幼稚園・保育所】&#10;有形固定資産減価償却率該当値テキスト"/>
        <xdr:cNvSpPr txBox="1"/>
      </xdr:nvSpPr>
      <xdr:spPr>
        <a:xfrm>
          <a:off x="14414500"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48260</xdr:rowOff>
    </xdr:from>
    <xdr:to>
      <xdr:col>81</xdr:col>
      <xdr:colOff>101600</xdr:colOff>
      <xdr:row>34</xdr:row>
      <xdr:rowOff>149860</xdr:rowOff>
    </xdr:to>
    <xdr:sp macro="" textlink="">
      <xdr:nvSpPr>
        <xdr:cNvPr id="432" name="楕円 431"/>
        <xdr:cNvSpPr/>
      </xdr:nvSpPr>
      <xdr:spPr>
        <a:xfrm>
          <a:off x="1357884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99060</xdr:rowOff>
    </xdr:from>
    <xdr:to>
      <xdr:col>85</xdr:col>
      <xdr:colOff>127000</xdr:colOff>
      <xdr:row>34</xdr:row>
      <xdr:rowOff>144780</xdr:rowOff>
    </xdr:to>
    <xdr:cxnSp macro="">
      <xdr:nvCxnSpPr>
        <xdr:cNvPr id="433" name="直線コネクタ 432"/>
        <xdr:cNvCxnSpPr/>
      </xdr:nvCxnSpPr>
      <xdr:spPr>
        <a:xfrm>
          <a:off x="13629640" y="5798820"/>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9398</xdr:rowOff>
    </xdr:from>
    <xdr:to>
      <xdr:col>76</xdr:col>
      <xdr:colOff>165100</xdr:colOff>
      <xdr:row>34</xdr:row>
      <xdr:rowOff>110998</xdr:rowOff>
    </xdr:to>
    <xdr:sp macro="" textlink="">
      <xdr:nvSpPr>
        <xdr:cNvPr id="434" name="楕円 433"/>
        <xdr:cNvSpPr/>
      </xdr:nvSpPr>
      <xdr:spPr>
        <a:xfrm>
          <a:off x="12804140" y="570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60198</xdr:rowOff>
    </xdr:from>
    <xdr:to>
      <xdr:col>81</xdr:col>
      <xdr:colOff>50800</xdr:colOff>
      <xdr:row>34</xdr:row>
      <xdr:rowOff>99060</xdr:rowOff>
    </xdr:to>
    <xdr:cxnSp macro="">
      <xdr:nvCxnSpPr>
        <xdr:cNvPr id="435" name="直線コネクタ 434"/>
        <xdr:cNvCxnSpPr/>
      </xdr:nvCxnSpPr>
      <xdr:spPr>
        <a:xfrm>
          <a:off x="12854940" y="5759958"/>
          <a:ext cx="7747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132842</xdr:rowOff>
    </xdr:from>
    <xdr:to>
      <xdr:col>72</xdr:col>
      <xdr:colOff>38100</xdr:colOff>
      <xdr:row>34</xdr:row>
      <xdr:rowOff>62992</xdr:rowOff>
    </xdr:to>
    <xdr:sp macro="" textlink="">
      <xdr:nvSpPr>
        <xdr:cNvPr id="436" name="楕円 435"/>
        <xdr:cNvSpPr/>
      </xdr:nvSpPr>
      <xdr:spPr>
        <a:xfrm>
          <a:off x="12029440" y="56649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12192</xdr:rowOff>
    </xdr:from>
    <xdr:to>
      <xdr:col>76</xdr:col>
      <xdr:colOff>114300</xdr:colOff>
      <xdr:row>34</xdr:row>
      <xdr:rowOff>60198</xdr:rowOff>
    </xdr:to>
    <xdr:cxnSp macro="">
      <xdr:nvCxnSpPr>
        <xdr:cNvPr id="437" name="直線コネクタ 436"/>
        <xdr:cNvCxnSpPr/>
      </xdr:nvCxnSpPr>
      <xdr:spPr>
        <a:xfrm>
          <a:off x="12072620" y="5711952"/>
          <a:ext cx="78232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100838</xdr:rowOff>
    </xdr:from>
    <xdr:to>
      <xdr:col>67</xdr:col>
      <xdr:colOff>101600</xdr:colOff>
      <xdr:row>34</xdr:row>
      <xdr:rowOff>30988</xdr:rowOff>
    </xdr:to>
    <xdr:sp macro="" textlink="">
      <xdr:nvSpPr>
        <xdr:cNvPr id="438" name="楕円 437"/>
        <xdr:cNvSpPr/>
      </xdr:nvSpPr>
      <xdr:spPr>
        <a:xfrm>
          <a:off x="11231880" y="56329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151638</xdr:rowOff>
    </xdr:from>
    <xdr:to>
      <xdr:col>71</xdr:col>
      <xdr:colOff>177800</xdr:colOff>
      <xdr:row>34</xdr:row>
      <xdr:rowOff>12192</xdr:rowOff>
    </xdr:to>
    <xdr:cxnSp macro="">
      <xdr:nvCxnSpPr>
        <xdr:cNvPr id="439" name="直線コネクタ 438"/>
        <xdr:cNvCxnSpPr/>
      </xdr:nvCxnSpPr>
      <xdr:spPr>
        <a:xfrm>
          <a:off x="11282680" y="5683758"/>
          <a:ext cx="78994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124985</xdr:rowOff>
    </xdr:from>
    <xdr:ext cx="405111" cy="259045"/>
    <xdr:sp macro="" textlink="">
      <xdr:nvSpPr>
        <xdr:cNvPr id="440" name="n_1aveValue【認定こども園・幼稚園・保育所】&#10;有形固定資産減価償却率"/>
        <xdr:cNvSpPr txBox="1"/>
      </xdr:nvSpPr>
      <xdr:spPr>
        <a:xfrm>
          <a:off x="13437244" y="599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72407</xdr:rowOff>
    </xdr:from>
    <xdr:ext cx="405111" cy="259045"/>
    <xdr:sp macro="" textlink="">
      <xdr:nvSpPr>
        <xdr:cNvPr id="441" name="n_2aveValue【認定こども園・幼稚園・保育所】&#10;有形固定資産減価償却率"/>
        <xdr:cNvSpPr txBox="1"/>
      </xdr:nvSpPr>
      <xdr:spPr>
        <a:xfrm>
          <a:off x="12675244" y="593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54119</xdr:rowOff>
    </xdr:from>
    <xdr:ext cx="405111" cy="259045"/>
    <xdr:sp macro="" textlink="">
      <xdr:nvSpPr>
        <xdr:cNvPr id="442" name="n_3aveValue【認定こども園・幼稚園・保育所】&#10;有形固定資産減価償却率"/>
        <xdr:cNvSpPr txBox="1"/>
      </xdr:nvSpPr>
      <xdr:spPr>
        <a:xfrm>
          <a:off x="11900544" y="592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58691</xdr:rowOff>
    </xdr:from>
    <xdr:ext cx="405111" cy="259045"/>
    <xdr:sp macro="" textlink="">
      <xdr:nvSpPr>
        <xdr:cNvPr id="443" name="n_4aveValue【認定こども園・幼稚園・保育所】&#10;有形固定資産減価償却率"/>
        <xdr:cNvSpPr txBox="1"/>
      </xdr:nvSpPr>
      <xdr:spPr>
        <a:xfrm>
          <a:off x="11102984" y="59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166387</xdr:rowOff>
    </xdr:from>
    <xdr:ext cx="405111" cy="259045"/>
    <xdr:sp macro="" textlink="">
      <xdr:nvSpPr>
        <xdr:cNvPr id="444" name="n_1mainValue【認定こども園・幼稚園・保育所】&#10;有形固定資産減価償却率"/>
        <xdr:cNvSpPr txBox="1"/>
      </xdr:nvSpPr>
      <xdr:spPr>
        <a:xfrm>
          <a:off x="13437244" y="55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127525</xdr:rowOff>
    </xdr:from>
    <xdr:ext cx="405111" cy="259045"/>
    <xdr:sp macro="" textlink="">
      <xdr:nvSpPr>
        <xdr:cNvPr id="445" name="n_2mainValue【認定こども園・幼稚園・保育所】&#10;有形固定資産減価償却率"/>
        <xdr:cNvSpPr txBox="1"/>
      </xdr:nvSpPr>
      <xdr:spPr>
        <a:xfrm>
          <a:off x="12675244" y="549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79519</xdr:rowOff>
    </xdr:from>
    <xdr:ext cx="405111" cy="259045"/>
    <xdr:sp macro="" textlink="">
      <xdr:nvSpPr>
        <xdr:cNvPr id="446" name="n_3mainValue【認定こども園・幼稚園・保育所】&#10;有形固定資産減価償却率"/>
        <xdr:cNvSpPr txBox="1"/>
      </xdr:nvSpPr>
      <xdr:spPr>
        <a:xfrm>
          <a:off x="11900544" y="544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47515</xdr:rowOff>
    </xdr:from>
    <xdr:ext cx="405111" cy="259045"/>
    <xdr:sp macro="" textlink="">
      <xdr:nvSpPr>
        <xdr:cNvPr id="447" name="n_4mainValue【認定こども園・幼稚園・保育所】&#10;有形固定資産減価償却率"/>
        <xdr:cNvSpPr txBox="1"/>
      </xdr:nvSpPr>
      <xdr:spPr>
        <a:xfrm>
          <a:off x="11102984" y="5411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9" name="テキスト ボックス 458"/>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1" name="テキスト ボックス 460"/>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3" name="テキスト ボックス 462"/>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5" name="テキスト ボックス 464"/>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7" name="テキスト ボックス 466"/>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38100</xdr:rowOff>
    </xdr:from>
    <xdr:to>
      <xdr:col>116</xdr:col>
      <xdr:colOff>62864</xdr:colOff>
      <xdr:row>41</xdr:row>
      <xdr:rowOff>156210</xdr:rowOff>
    </xdr:to>
    <xdr:cxnSp macro="">
      <xdr:nvCxnSpPr>
        <xdr:cNvPr id="471" name="直線コネクタ 470"/>
        <xdr:cNvCxnSpPr/>
      </xdr:nvCxnSpPr>
      <xdr:spPr>
        <a:xfrm flipV="1">
          <a:off x="19509104" y="573786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72" name="【認定こども園・幼稚園・保育所】&#10;一人当たり面積最小値テキスト"/>
        <xdr:cNvSpPr txBox="1"/>
      </xdr:nvSpPr>
      <xdr:spPr>
        <a:xfrm>
          <a:off x="19547840"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73" name="直線コネクタ 472"/>
        <xdr:cNvCxnSpPr/>
      </xdr:nvCxnSpPr>
      <xdr:spPr>
        <a:xfrm>
          <a:off x="19443700" y="7029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156227</xdr:rowOff>
    </xdr:from>
    <xdr:ext cx="469744" cy="259045"/>
    <xdr:sp macro="" textlink="">
      <xdr:nvSpPr>
        <xdr:cNvPr id="474" name="【認定こども園・幼稚園・保育所】&#10;一人当たり面積最大値テキスト"/>
        <xdr:cNvSpPr txBox="1"/>
      </xdr:nvSpPr>
      <xdr:spPr>
        <a:xfrm>
          <a:off x="1954784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38100</xdr:rowOff>
    </xdr:from>
    <xdr:to>
      <xdr:col>116</xdr:col>
      <xdr:colOff>152400</xdr:colOff>
      <xdr:row>34</xdr:row>
      <xdr:rowOff>38100</xdr:rowOff>
    </xdr:to>
    <xdr:cxnSp macro="">
      <xdr:nvCxnSpPr>
        <xdr:cNvPr id="475" name="直線コネクタ 474"/>
        <xdr:cNvCxnSpPr/>
      </xdr:nvCxnSpPr>
      <xdr:spPr>
        <a:xfrm>
          <a:off x="19443700" y="573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15257</xdr:rowOff>
    </xdr:from>
    <xdr:ext cx="469744" cy="259045"/>
    <xdr:sp macro="" textlink="">
      <xdr:nvSpPr>
        <xdr:cNvPr id="476" name="【認定こども園・幼稚園・保育所】&#10;一人当たり面積平均値テキスト"/>
        <xdr:cNvSpPr txBox="1"/>
      </xdr:nvSpPr>
      <xdr:spPr>
        <a:xfrm>
          <a:off x="19547840" y="655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77" name="フローチャート: 判断 476"/>
        <xdr:cNvSpPr/>
      </xdr:nvSpPr>
      <xdr:spPr>
        <a:xfrm>
          <a:off x="1945894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78" name="フローチャート: 判断 477"/>
        <xdr:cNvSpPr/>
      </xdr:nvSpPr>
      <xdr:spPr>
        <a:xfrm>
          <a:off x="18735040" y="6597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479" name="フローチャート: 判断 478"/>
        <xdr:cNvSpPr/>
      </xdr:nvSpPr>
      <xdr:spPr>
        <a:xfrm>
          <a:off x="1793748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80" name="フローチャート: 判断 479"/>
        <xdr:cNvSpPr/>
      </xdr:nvSpPr>
      <xdr:spPr>
        <a:xfrm>
          <a:off x="1716278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481" name="フローチャート: 判断 480"/>
        <xdr:cNvSpPr/>
      </xdr:nvSpPr>
      <xdr:spPr>
        <a:xfrm>
          <a:off x="16388080" y="6544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124460</xdr:rowOff>
    </xdr:from>
    <xdr:to>
      <xdr:col>116</xdr:col>
      <xdr:colOff>114300</xdr:colOff>
      <xdr:row>38</xdr:row>
      <xdr:rowOff>54610</xdr:rowOff>
    </xdr:to>
    <xdr:sp macro="" textlink="">
      <xdr:nvSpPr>
        <xdr:cNvPr id="487" name="楕円 486"/>
        <xdr:cNvSpPr/>
      </xdr:nvSpPr>
      <xdr:spPr>
        <a:xfrm>
          <a:off x="19458940" y="6327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147337</xdr:rowOff>
    </xdr:from>
    <xdr:ext cx="469744" cy="259045"/>
    <xdr:sp macro="" textlink="">
      <xdr:nvSpPr>
        <xdr:cNvPr id="488" name="【認定こども園・幼稚園・保育所】&#10;一人当たり面積該当値テキスト"/>
        <xdr:cNvSpPr txBox="1"/>
      </xdr:nvSpPr>
      <xdr:spPr>
        <a:xfrm>
          <a:off x="19547840"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124460</xdr:rowOff>
    </xdr:from>
    <xdr:to>
      <xdr:col>112</xdr:col>
      <xdr:colOff>38100</xdr:colOff>
      <xdr:row>38</xdr:row>
      <xdr:rowOff>54610</xdr:rowOff>
    </xdr:to>
    <xdr:sp macro="" textlink="">
      <xdr:nvSpPr>
        <xdr:cNvPr id="489" name="楕円 488"/>
        <xdr:cNvSpPr/>
      </xdr:nvSpPr>
      <xdr:spPr>
        <a:xfrm>
          <a:off x="18735040" y="63271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3810</xdr:rowOff>
    </xdr:from>
    <xdr:to>
      <xdr:col>116</xdr:col>
      <xdr:colOff>63500</xdr:colOff>
      <xdr:row>38</xdr:row>
      <xdr:rowOff>3810</xdr:rowOff>
    </xdr:to>
    <xdr:cxnSp macro="">
      <xdr:nvCxnSpPr>
        <xdr:cNvPr id="490" name="直線コネクタ 489"/>
        <xdr:cNvCxnSpPr/>
      </xdr:nvCxnSpPr>
      <xdr:spPr>
        <a:xfrm>
          <a:off x="18778220" y="637413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120650</xdr:rowOff>
    </xdr:from>
    <xdr:to>
      <xdr:col>107</xdr:col>
      <xdr:colOff>101600</xdr:colOff>
      <xdr:row>38</xdr:row>
      <xdr:rowOff>50800</xdr:rowOff>
    </xdr:to>
    <xdr:sp macro="" textlink="">
      <xdr:nvSpPr>
        <xdr:cNvPr id="491" name="楕円 490"/>
        <xdr:cNvSpPr/>
      </xdr:nvSpPr>
      <xdr:spPr>
        <a:xfrm>
          <a:off x="17937480" y="632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0</xdr:rowOff>
    </xdr:from>
    <xdr:to>
      <xdr:col>111</xdr:col>
      <xdr:colOff>177800</xdr:colOff>
      <xdr:row>38</xdr:row>
      <xdr:rowOff>3810</xdr:rowOff>
    </xdr:to>
    <xdr:cxnSp macro="">
      <xdr:nvCxnSpPr>
        <xdr:cNvPr id="492" name="直線コネクタ 491"/>
        <xdr:cNvCxnSpPr/>
      </xdr:nvCxnSpPr>
      <xdr:spPr>
        <a:xfrm>
          <a:off x="17988280" y="637032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120650</xdr:rowOff>
    </xdr:from>
    <xdr:to>
      <xdr:col>102</xdr:col>
      <xdr:colOff>165100</xdr:colOff>
      <xdr:row>38</xdr:row>
      <xdr:rowOff>50800</xdr:rowOff>
    </xdr:to>
    <xdr:sp macro="" textlink="">
      <xdr:nvSpPr>
        <xdr:cNvPr id="493" name="楕円 492"/>
        <xdr:cNvSpPr/>
      </xdr:nvSpPr>
      <xdr:spPr>
        <a:xfrm>
          <a:off x="17162780" y="632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0</xdr:rowOff>
    </xdr:from>
    <xdr:to>
      <xdr:col>107</xdr:col>
      <xdr:colOff>50800</xdr:colOff>
      <xdr:row>38</xdr:row>
      <xdr:rowOff>0</xdr:rowOff>
    </xdr:to>
    <xdr:cxnSp macro="">
      <xdr:nvCxnSpPr>
        <xdr:cNvPr id="494" name="直線コネクタ 493"/>
        <xdr:cNvCxnSpPr/>
      </xdr:nvCxnSpPr>
      <xdr:spPr>
        <a:xfrm>
          <a:off x="17213580" y="63703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116840</xdr:rowOff>
    </xdr:from>
    <xdr:to>
      <xdr:col>98</xdr:col>
      <xdr:colOff>38100</xdr:colOff>
      <xdr:row>38</xdr:row>
      <xdr:rowOff>46990</xdr:rowOff>
    </xdr:to>
    <xdr:sp macro="" textlink="">
      <xdr:nvSpPr>
        <xdr:cNvPr id="495" name="楕円 494"/>
        <xdr:cNvSpPr/>
      </xdr:nvSpPr>
      <xdr:spPr>
        <a:xfrm>
          <a:off x="16388080" y="6319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167640</xdr:rowOff>
    </xdr:from>
    <xdr:to>
      <xdr:col>102</xdr:col>
      <xdr:colOff>114300</xdr:colOff>
      <xdr:row>38</xdr:row>
      <xdr:rowOff>0</xdr:rowOff>
    </xdr:to>
    <xdr:cxnSp macro="">
      <xdr:nvCxnSpPr>
        <xdr:cNvPr id="496" name="直線コネクタ 495"/>
        <xdr:cNvCxnSpPr/>
      </xdr:nvCxnSpPr>
      <xdr:spPr>
        <a:xfrm>
          <a:off x="16431260" y="63703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152417</xdr:rowOff>
    </xdr:from>
    <xdr:ext cx="469744" cy="259045"/>
    <xdr:sp macro="" textlink="">
      <xdr:nvSpPr>
        <xdr:cNvPr id="497" name="n_1aveValue【認定こども園・幼稚園・保育所】&#10;一人当たり面積"/>
        <xdr:cNvSpPr txBox="1"/>
      </xdr:nvSpPr>
      <xdr:spPr>
        <a:xfrm>
          <a:off x="18561127"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133367</xdr:rowOff>
    </xdr:from>
    <xdr:ext cx="469744" cy="259045"/>
    <xdr:sp macro="" textlink="">
      <xdr:nvSpPr>
        <xdr:cNvPr id="498" name="n_2aveValue【認定こども園・幼稚園・保育所】&#10;一人当たり面積"/>
        <xdr:cNvSpPr txBox="1"/>
      </xdr:nvSpPr>
      <xdr:spPr>
        <a:xfrm>
          <a:off x="1777626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99077</xdr:rowOff>
    </xdr:from>
    <xdr:ext cx="469744" cy="259045"/>
    <xdr:sp macro="" textlink="">
      <xdr:nvSpPr>
        <xdr:cNvPr id="499" name="n_3aveValue【認定こども園・幼稚園・保育所】&#10;一人当たり面積"/>
        <xdr:cNvSpPr txBox="1"/>
      </xdr:nvSpPr>
      <xdr:spPr>
        <a:xfrm>
          <a:off x="1700156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99077</xdr:rowOff>
    </xdr:from>
    <xdr:ext cx="469744" cy="259045"/>
    <xdr:sp macro="" textlink="">
      <xdr:nvSpPr>
        <xdr:cNvPr id="500" name="n_4aveValue【認定こども園・幼稚園・保育所】&#10;一人当たり面積"/>
        <xdr:cNvSpPr txBox="1"/>
      </xdr:nvSpPr>
      <xdr:spPr>
        <a:xfrm>
          <a:off x="1622686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71137</xdr:rowOff>
    </xdr:from>
    <xdr:ext cx="469744" cy="259045"/>
    <xdr:sp macro="" textlink="">
      <xdr:nvSpPr>
        <xdr:cNvPr id="501" name="n_1mainValue【認定こども園・幼稚園・保育所】&#10;一人当たり面積"/>
        <xdr:cNvSpPr txBox="1"/>
      </xdr:nvSpPr>
      <xdr:spPr>
        <a:xfrm>
          <a:off x="18561127"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67327</xdr:rowOff>
    </xdr:from>
    <xdr:ext cx="469744" cy="259045"/>
    <xdr:sp macro="" textlink="">
      <xdr:nvSpPr>
        <xdr:cNvPr id="502" name="n_2mainValue【認定こども園・幼稚園・保育所】&#10;一人当たり面積"/>
        <xdr:cNvSpPr txBox="1"/>
      </xdr:nvSpPr>
      <xdr:spPr>
        <a:xfrm>
          <a:off x="1777626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67327</xdr:rowOff>
    </xdr:from>
    <xdr:ext cx="469744" cy="259045"/>
    <xdr:sp macro="" textlink="">
      <xdr:nvSpPr>
        <xdr:cNvPr id="503" name="n_3mainValue【認定こども園・幼稚園・保育所】&#10;一人当たり面積"/>
        <xdr:cNvSpPr txBox="1"/>
      </xdr:nvSpPr>
      <xdr:spPr>
        <a:xfrm>
          <a:off x="1700156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63517</xdr:rowOff>
    </xdr:from>
    <xdr:ext cx="469744" cy="259045"/>
    <xdr:sp macro="" textlink="">
      <xdr:nvSpPr>
        <xdr:cNvPr id="504" name="n_4mainValue【認定こども園・幼稚園・保育所】&#10;一人当たり面積"/>
        <xdr:cNvSpPr txBox="1"/>
      </xdr:nvSpPr>
      <xdr:spPr>
        <a:xfrm>
          <a:off x="16226867"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5" name="テキスト ボックス 514"/>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5" name="テキスト ボックス 524"/>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152400</xdr:rowOff>
    </xdr:to>
    <xdr:cxnSp macro="">
      <xdr:nvCxnSpPr>
        <xdr:cNvPr id="529" name="直線コネクタ 528"/>
        <xdr:cNvCxnSpPr/>
      </xdr:nvCxnSpPr>
      <xdr:spPr>
        <a:xfrm flipV="1">
          <a:off x="14375764" y="929259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530" name="【学校施設】&#10;有形固定資産減価償却率最小値テキスト"/>
        <xdr:cNvSpPr txBox="1"/>
      </xdr:nvSpPr>
      <xdr:spPr>
        <a:xfrm>
          <a:off x="144145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531" name="直線コネクタ 530"/>
        <xdr:cNvCxnSpPr/>
      </xdr:nvCxnSpPr>
      <xdr:spPr>
        <a:xfrm>
          <a:off x="14287500" y="10881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32" name="【学校施設】&#10;有形固定資産減価償却率最大値テキスト"/>
        <xdr:cNvSpPr txBox="1"/>
      </xdr:nvSpPr>
      <xdr:spPr>
        <a:xfrm>
          <a:off x="14414500" y="907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33" name="直線コネクタ 532"/>
        <xdr:cNvCxnSpPr/>
      </xdr:nvCxnSpPr>
      <xdr:spPr>
        <a:xfrm>
          <a:off x="14287500" y="9292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129557</xdr:rowOff>
    </xdr:from>
    <xdr:ext cx="405111" cy="259045"/>
    <xdr:sp macro="" textlink="">
      <xdr:nvSpPr>
        <xdr:cNvPr id="534" name="【学校施設】&#10;有形固定資産減価償却率平均値テキスト"/>
        <xdr:cNvSpPr txBox="1"/>
      </xdr:nvSpPr>
      <xdr:spPr>
        <a:xfrm>
          <a:off x="14414500" y="1018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535" name="フローチャート: 判断 534"/>
        <xdr:cNvSpPr/>
      </xdr:nvSpPr>
      <xdr:spPr>
        <a:xfrm>
          <a:off x="14325600" y="102095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536" name="フローチャート: 判断 535"/>
        <xdr:cNvSpPr/>
      </xdr:nvSpPr>
      <xdr:spPr>
        <a:xfrm>
          <a:off x="13578840" y="10205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97790</xdr:rowOff>
    </xdr:from>
    <xdr:to>
      <xdr:col>76</xdr:col>
      <xdr:colOff>165100</xdr:colOff>
      <xdr:row>61</xdr:row>
      <xdr:rowOff>27940</xdr:rowOff>
    </xdr:to>
    <xdr:sp macro="" textlink="">
      <xdr:nvSpPr>
        <xdr:cNvPr id="537" name="フローチャート: 判断 536"/>
        <xdr:cNvSpPr/>
      </xdr:nvSpPr>
      <xdr:spPr>
        <a:xfrm>
          <a:off x="12804140" y="1015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29210</xdr:rowOff>
    </xdr:from>
    <xdr:to>
      <xdr:col>72</xdr:col>
      <xdr:colOff>38100</xdr:colOff>
      <xdr:row>60</xdr:row>
      <xdr:rowOff>130810</xdr:rowOff>
    </xdr:to>
    <xdr:sp macro="" textlink="">
      <xdr:nvSpPr>
        <xdr:cNvPr id="538" name="フローチャート: 判断 537"/>
        <xdr:cNvSpPr/>
      </xdr:nvSpPr>
      <xdr:spPr>
        <a:xfrm>
          <a:off x="12029440" y="100876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40640</xdr:rowOff>
    </xdr:from>
    <xdr:to>
      <xdr:col>67</xdr:col>
      <xdr:colOff>101600</xdr:colOff>
      <xdr:row>60</xdr:row>
      <xdr:rowOff>142240</xdr:rowOff>
    </xdr:to>
    <xdr:sp macro="" textlink="">
      <xdr:nvSpPr>
        <xdr:cNvPr id="539" name="フローチャート: 判断 538"/>
        <xdr:cNvSpPr/>
      </xdr:nvSpPr>
      <xdr:spPr>
        <a:xfrm>
          <a:off x="1123188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45" name="楕円 544"/>
        <xdr:cNvSpPr/>
      </xdr:nvSpPr>
      <xdr:spPr>
        <a:xfrm>
          <a:off x="14325600" y="100990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63517</xdr:rowOff>
    </xdr:from>
    <xdr:ext cx="405111" cy="259045"/>
    <xdr:sp macro="" textlink="">
      <xdr:nvSpPr>
        <xdr:cNvPr id="546" name="【学校施設】&#10;有形固定資産減価償却率該当値テキスト"/>
        <xdr:cNvSpPr txBox="1"/>
      </xdr:nvSpPr>
      <xdr:spPr>
        <a:xfrm>
          <a:off x="14414500"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29210</xdr:rowOff>
    </xdr:from>
    <xdr:to>
      <xdr:col>81</xdr:col>
      <xdr:colOff>101600</xdr:colOff>
      <xdr:row>60</xdr:row>
      <xdr:rowOff>130810</xdr:rowOff>
    </xdr:to>
    <xdr:sp macro="" textlink="">
      <xdr:nvSpPr>
        <xdr:cNvPr id="547" name="楕円 546"/>
        <xdr:cNvSpPr/>
      </xdr:nvSpPr>
      <xdr:spPr>
        <a:xfrm>
          <a:off x="1357884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80010</xdr:rowOff>
    </xdr:from>
    <xdr:to>
      <xdr:col>85</xdr:col>
      <xdr:colOff>127000</xdr:colOff>
      <xdr:row>60</xdr:row>
      <xdr:rowOff>91440</xdr:rowOff>
    </xdr:to>
    <xdr:cxnSp macro="">
      <xdr:nvCxnSpPr>
        <xdr:cNvPr id="548" name="直線コネクタ 547"/>
        <xdr:cNvCxnSpPr/>
      </xdr:nvCxnSpPr>
      <xdr:spPr>
        <a:xfrm>
          <a:off x="13629640" y="10138410"/>
          <a:ext cx="7467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9" name="楕円 548"/>
        <xdr:cNvSpPr/>
      </xdr:nvSpPr>
      <xdr:spPr>
        <a:xfrm>
          <a:off x="12804140" y="10053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41910</xdr:rowOff>
    </xdr:from>
    <xdr:to>
      <xdr:col>81</xdr:col>
      <xdr:colOff>50800</xdr:colOff>
      <xdr:row>60</xdr:row>
      <xdr:rowOff>80010</xdr:rowOff>
    </xdr:to>
    <xdr:cxnSp macro="">
      <xdr:nvCxnSpPr>
        <xdr:cNvPr id="550" name="直線コネクタ 549"/>
        <xdr:cNvCxnSpPr/>
      </xdr:nvCxnSpPr>
      <xdr:spPr>
        <a:xfrm>
          <a:off x="12854940" y="1010031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113030</xdr:rowOff>
    </xdr:from>
    <xdr:to>
      <xdr:col>72</xdr:col>
      <xdr:colOff>38100</xdr:colOff>
      <xdr:row>60</xdr:row>
      <xdr:rowOff>43180</xdr:rowOff>
    </xdr:to>
    <xdr:sp macro="" textlink="">
      <xdr:nvSpPr>
        <xdr:cNvPr id="551" name="楕円 550"/>
        <xdr:cNvSpPr/>
      </xdr:nvSpPr>
      <xdr:spPr>
        <a:xfrm>
          <a:off x="12029440" y="10003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163830</xdr:rowOff>
    </xdr:from>
    <xdr:to>
      <xdr:col>76</xdr:col>
      <xdr:colOff>114300</xdr:colOff>
      <xdr:row>60</xdr:row>
      <xdr:rowOff>41910</xdr:rowOff>
    </xdr:to>
    <xdr:cxnSp macro="">
      <xdr:nvCxnSpPr>
        <xdr:cNvPr id="552" name="直線コネクタ 551"/>
        <xdr:cNvCxnSpPr/>
      </xdr:nvCxnSpPr>
      <xdr:spPr>
        <a:xfrm>
          <a:off x="12072620" y="10054590"/>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82550</xdr:rowOff>
    </xdr:from>
    <xdr:to>
      <xdr:col>67</xdr:col>
      <xdr:colOff>101600</xdr:colOff>
      <xdr:row>60</xdr:row>
      <xdr:rowOff>12700</xdr:rowOff>
    </xdr:to>
    <xdr:sp macro="" textlink="">
      <xdr:nvSpPr>
        <xdr:cNvPr id="553" name="楕円 552"/>
        <xdr:cNvSpPr/>
      </xdr:nvSpPr>
      <xdr:spPr>
        <a:xfrm>
          <a:off x="11231880" y="9973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133350</xdr:rowOff>
    </xdr:from>
    <xdr:to>
      <xdr:col>71</xdr:col>
      <xdr:colOff>177800</xdr:colOff>
      <xdr:row>59</xdr:row>
      <xdr:rowOff>163830</xdr:rowOff>
    </xdr:to>
    <xdr:cxnSp macro="">
      <xdr:nvCxnSpPr>
        <xdr:cNvPr id="554" name="直線コネクタ 553"/>
        <xdr:cNvCxnSpPr/>
      </xdr:nvCxnSpPr>
      <xdr:spPr>
        <a:xfrm>
          <a:off x="11282680" y="1002411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68597</xdr:rowOff>
    </xdr:from>
    <xdr:ext cx="405111" cy="259045"/>
    <xdr:sp macro="" textlink="">
      <xdr:nvSpPr>
        <xdr:cNvPr id="555" name="n_1aveValue【学校施設】&#10;有形固定資産減価償却率"/>
        <xdr:cNvSpPr txBox="1"/>
      </xdr:nvSpPr>
      <xdr:spPr>
        <a:xfrm>
          <a:off x="134372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19067</xdr:rowOff>
    </xdr:from>
    <xdr:ext cx="405111" cy="259045"/>
    <xdr:sp macro="" textlink="">
      <xdr:nvSpPr>
        <xdr:cNvPr id="556" name="n_2aveValue【学校施設】&#10;有形固定資産減価償却率"/>
        <xdr:cNvSpPr txBox="1"/>
      </xdr:nvSpPr>
      <xdr:spPr>
        <a:xfrm>
          <a:off x="126752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121937</xdr:rowOff>
    </xdr:from>
    <xdr:ext cx="405111" cy="259045"/>
    <xdr:sp macro="" textlink="">
      <xdr:nvSpPr>
        <xdr:cNvPr id="557" name="n_3aveValue【学校施設】&#10;有形固定資産減価償却率"/>
        <xdr:cNvSpPr txBox="1"/>
      </xdr:nvSpPr>
      <xdr:spPr>
        <a:xfrm>
          <a:off x="119005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133367</xdr:rowOff>
    </xdr:from>
    <xdr:ext cx="405111" cy="259045"/>
    <xdr:sp macro="" textlink="">
      <xdr:nvSpPr>
        <xdr:cNvPr id="558" name="n_4aveValue【学校施設】&#10;有形固定資産減価償却率"/>
        <xdr:cNvSpPr txBox="1"/>
      </xdr:nvSpPr>
      <xdr:spPr>
        <a:xfrm>
          <a:off x="1110298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147337</xdr:rowOff>
    </xdr:from>
    <xdr:ext cx="405111" cy="259045"/>
    <xdr:sp macro="" textlink="">
      <xdr:nvSpPr>
        <xdr:cNvPr id="559" name="n_1mainValue【学校施設】&#10;有形固定資産減価償却率"/>
        <xdr:cNvSpPr txBox="1"/>
      </xdr:nvSpPr>
      <xdr:spPr>
        <a:xfrm>
          <a:off x="134372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60" name="n_2mainValue【学校施設】&#10;有形固定資産減価償却率"/>
        <xdr:cNvSpPr txBox="1"/>
      </xdr:nvSpPr>
      <xdr:spPr>
        <a:xfrm>
          <a:off x="126752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59707</xdr:rowOff>
    </xdr:from>
    <xdr:ext cx="405111" cy="259045"/>
    <xdr:sp macro="" textlink="">
      <xdr:nvSpPr>
        <xdr:cNvPr id="561" name="n_3mainValue【学校施設】&#10;有形固定資産減価償却率"/>
        <xdr:cNvSpPr txBox="1"/>
      </xdr:nvSpPr>
      <xdr:spPr>
        <a:xfrm>
          <a:off x="119005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29227</xdr:rowOff>
    </xdr:from>
    <xdr:ext cx="405111" cy="259045"/>
    <xdr:sp macro="" textlink="">
      <xdr:nvSpPr>
        <xdr:cNvPr id="562" name="n_4mainValue【学校施設】&#10;有形固定資産減価償却率"/>
        <xdr:cNvSpPr txBox="1"/>
      </xdr:nvSpPr>
      <xdr:spPr>
        <a:xfrm>
          <a:off x="1110298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140426</xdr:rowOff>
    </xdr:from>
    <xdr:to>
      <xdr:col>116</xdr:col>
      <xdr:colOff>62864</xdr:colOff>
      <xdr:row>63</xdr:row>
      <xdr:rowOff>80010</xdr:rowOff>
    </xdr:to>
    <xdr:cxnSp macro="">
      <xdr:nvCxnSpPr>
        <xdr:cNvPr id="589" name="直線コネクタ 588"/>
        <xdr:cNvCxnSpPr/>
      </xdr:nvCxnSpPr>
      <xdr:spPr>
        <a:xfrm flipV="1">
          <a:off x="19509104" y="9192986"/>
          <a:ext cx="0" cy="1448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90" name="【学校施設】&#10;一人当たり面積最小値テキスト"/>
        <xdr:cNvSpPr txBox="1"/>
      </xdr:nvSpPr>
      <xdr:spPr>
        <a:xfrm>
          <a:off x="19547840"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91" name="直線コネクタ 590"/>
        <xdr:cNvCxnSpPr/>
      </xdr:nvCxnSpPr>
      <xdr:spPr>
        <a:xfrm>
          <a:off x="19443700" y="10641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87103</xdr:rowOff>
    </xdr:from>
    <xdr:ext cx="469744" cy="259045"/>
    <xdr:sp macro="" textlink="">
      <xdr:nvSpPr>
        <xdr:cNvPr id="592" name="【学校施設】&#10;一人当たり面積最大値テキスト"/>
        <xdr:cNvSpPr txBox="1"/>
      </xdr:nvSpPr>
      <xdr:spPr>
        <a:xfrm>
          <a:off x="19547840" y="897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140426</xdr:rowOff>
    </xdr:from>
    <xdr:to>
      <xdr:col>116</xdr:col>
      <xdr:colOff>152400</xdr:colOff>
      <xdr:row>54</xdr:row>
      <xdr:rowOff>140426</xdr:rowOff>
    </xdr:to>
    <xdr:cxnSp macro="">
      <xdr:nvCxnSpPr>
        <xdr:cNvPr id="593" name="直線コネクタ 592"/>
        <xdr:cNvCxnSpPr/>
      </xdr:nvCxnSpPr>
      <xdr:spPr>
        <a:xfrm>
          <a:off x="19443700" y="91929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60251</xdr:rowOff>
    </xdr:from>
    <xdr:ext cx="469744" cy="259045"/>
    <xdr:sp macro="" textlink="">
      <xdr:nvSpPr>
        <xdr:cNvPr id="594" name="【学校施設】&#10;一人当たり面積平均値テキスト"/>
        <xdr:cNvSpPr txBox="1"/>
      </xdr:nvSpPr>
      <xdr:spPr>
        <a:xfrm>
          <a:off x="19547840" y="9951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37374</xdr:rowOff>
    </xdr:from>
    <xdr:to>
      <xdr:col>116</xdr:col>
      <xdr:colOff>114300</xdr:colOff>
      <xdr:row>60</xdr:row>
      <xdr:rowOff>138974</xdr:rowOff>
    </xdr:to>
    <xdr:sp macro="" textlink="">
      <xdr:nvSpPr>
        <xdr:cNvPr id="595" name="フローチャート: 判断 594"/>
        <xdr:cNvSpPr/>
      </xdr:nvSpPr>
      <xdr:spPr>
        <a:xfrm>
          <a:off x="1945894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70031</xdr:rowOff>
    </xdr:from>
    <xdr:to>
      <xdr:col>112</xdr:col>
      <xdr:colOff>38100</xdr:colOff>
      <xdr:row>61</xdr:row>
      <xdr:rowOff>181</xdr:rowOff>
    </xdr:to>
    <xdr:sp macro="" textlink="">
      <xdr:nvSpPr>
        <xdr:cNvPr id="596" name="フローチャート: 判断 595"/>
        <xdr:cNvSpPr/>
      </xdr:nvSpPr>
      <xdr:spPr>
        <a:xfrm>
          <a:off x="18735040" y="101284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81462</xdr:rowOff>
    </xdr:from>
    <xdr:to>
      <xdr:col>107</xdr:col>
      <xdr:colOff>101600</xdr:colOff>
      <xdr:row>61</xdr:row>
      <xdr:rowOff>11612</xdr:rowOff>
    </xdr:to>
    <xdr:sp macro="" textlink="">
      <xdr:nvSpPr>
        <xdr:cNvPr id="597" name="フローチャート: 判断 596"/>
        <xdr:cNvSpPr/>
      </xdr:nvSpPr>
      <xdr:spPr>
        <a:xfrm>
          <a:off x="17937480" y="101398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1451</xdr:rowOff>
    </xdr:from>
    <xdr:to>
      <xdr:col>102</xdr:col>
      <xdr:colOff>165100</xdr:colOff>
      <xdr:row>60</xdr:row>
      <xdr:rowOff>103051</xdr:rowOff>
    </xdr:to>
    <xdr:sp macro="" textlink="">
      <xdr:nvSpPr>
        <xdr:cNvPr id="598" name="フローチャート: 判断 597"/>
        <xdr:cNvSpPr/>
      </xdr:nvSpPr>
      <xdr:spPr>
        <a:xfrm>
          <a:off x="1716278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146776</xdr:rowOff>
    </xdr:from>
    <xdr:to>
      <xdr:col>98</xdr:col>
      <xdr:colOff>38100</xdr:colOff>
      <xdr:row>60</xdr:row>
      <xdr:rowOff>76926</xdr:rowOff>
    </xdr:to>
    <xdr:sp macro="" textlink="">
      <xdr:nvSpPr>
        <xdr:cNvPr id="599" name="フローチャート: 判断 598"/>
        <xdr:cNvSpPr/>
      </xdr:nvSpPr>
      <xdr:spPr>
        <a:xfrm>
          <a:off x="16388080" y="100375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4717</xdr:rowOff>
    </xdr:from>
    <xdr:to>
      <xdr:col>116</xdr:col>
      <xdr:colOff>114300</xdr:colOff>
      <xdr:row>61</xdr:row>
      <xdr:rowOff>106317</xdr:rowOff>
    </xdr:to>
    <xdr:sp macro="" textlink="">
      <xdr:nvSpPr>
        <xdr:cNvPr id="605" name="楕円 604"/>
        <xdr:cNvSpPr/>
      </xdr:nvSpPr>
      <xdr:spPr>
        <a:xfrm>
          <a:off x="19458940" y="1023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154594</xdr:rowOff>
    </xdr:from>
    <xdr:ext cx="469744" cy="259045"/>
    <xdr:sp macro="" textlink="">
      <xdr:nvSpPr>
        <xdr:cNvPr id="606" name="【学校施設】&#10;一人当たり面積該当値テキスト"/>
        <xdr:cNvSpPr txBox="1"/>
      </xdr:nvSpPr>
      <xdr:spPr>
        <a:xfrm>
          <a:off x="19547840" y="1021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3084</xdr:rowOff>
    </xdr:from>
    <xdr:to>
      <xdr:col>112</xdr:col>
      <xdr:colOff>38100</xdr:colOff>
      <xdr:row>61</xdr:row>
      <xdr:rowOff>104684</xdr:rowOff>
    </xdr:to>
    <xdr:sp macro="" textlink="">
      <xdr:nvSpPr>
        <xdr:cNvPr id="607" name="楕円 606"/>
        <xdr:cNvSpPr/>
      </xdr:nvSpPr>
      <xdr:spPr>
        <a:xfrm>
          <a:off x="18735040" y="102291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53884</xdr:rowOff>
    </xdr:from>
    <xdr:to>
      <xdr:col>116</xdr:col>
      <xdr:colOff>63500</xdr:colOff>
      <xdr:row>61</xdr:row>
      <xdr:rowOff>55517</xdr:rowOff>
    </xdr:to>
    <xdr:cxnSp macro="">
      <xdr:nvCxnSpPr>
        <xdr:cNvPr id="608" name="直線コネクタ 607"/>
        <xdr:cNvCxnSpPr/>
      </xdr:nvCxnSpPr>
      <xdr:spPr>
        <a:xfrm>
          <a:off x="18778220" y="10279924"/>
          <a:ext cx="7315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164737</xdr:rowOff>
    </xdr:from>
    <xdr:to>
      <xdr:col>107</xdr:col>
      <xdr:colOff>101600</xdr:colOff>
      <xdr:row>61</xdr:row>
      <xdr:rowOff>94887</xdr:rowOff>
    </xdr:to>
    <xdr:sp macro="" textlink="">
      <xdr:nvSpPr>
        <xdr:cNvPr id="609" name="楕円 608"/>
        <xdr:cNvSpPr/>
      </xdr:nvSpPr>
      <xdr:spPr>
        <a:xfrm>
          <a:off x="17937480" y="102231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44087</xdr:rowOff>
    </xdr:from>
    <xdr:to>
      <xdr:col>111</xdr:col>
      <xdr:colOff>177800</xdr:colOff>
      <xdr:row>61</xdr:row>
      <xdr:rowOff>53884</xdr:rowOff>
    </xdr:to>
    <xdr:cxnSp macro="">
      <xdr:nvCxnSpPr>
        <xdr:cNvPr id="610" name="直線コネクタ 609"/>
        <xdr:cNvCxnSpPr/>
      </xdr:nvCxnSpPr>
      <xdr:spPr>
        <a:xfrm>
          <a:off x="17988280" y="10270127"/>
          <a:ext cx="78994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161472</xdr:rowOff>
    </xdr:from>
    <xdr:to>
      <xdr:col>102</xdr:col>
      <xdr:colOff>165100</xdr:colOff>
      <xdr:row>61</xdr:row>
      <xdr:rowOff>91622</xdr:rowOff>
    </xdr:to>
    <xdr:sp macro="" textlink="">
      <xdr:nvSpPr>
        <xdr:cNvPr id="611" name="楕円 610"/>
        <xdr:cNvSpPr/>
      </xdr:nvSpPr>
      <xdr:spPr>
        <a:xfrm>
          <a:off x="17162780" y="102198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40822</xdr:rowOff>
    </xdr:from>
    <xdr:to>
      <xdr:col>107</xdr:col>
      <xdr:colOff>50800</xdr:colOff>
      <xdr:row>61</xdr:row>
      <xdr:rowOff>44087</xdr:rowOff>
    </xdr:to>
    <xdr:cxnSp macro="">
      <xdr:nvCxnSpPr>
        <xdr:cNvPr id="612" name="直線コネクタ 611"/>
        <xdr:cNvCxnSpPr/>
      </xdr:nvCxnSpPr>
      <xdr:spPr>
        <a:xfrm>
          <a:off x="17213580" y="10266862"/>
          <a:ext cx="7747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146776</xdr:rowOff>
    </xdr:from>
    <xdr:to>
      <xdr:col>98</xdr:col>
      <xdr:colOff>38100</xdr:colOff>
      <xdr:row>61</xdr:row>
      <xdr:rowOff>76926</xdr:rowOff>
    </xdr:to>
    <xdr:sp macro="" textlink="">
      <xdr:nvSpPr>
        <xdr:cNvPr id="613" name="楕円 612"/>
        <xdr:cNvSpPr/>
      </xdr:nvSpPr>
      <xdr:spPr>
        <a:xfrm>
          <a:off x="16388080" y="102051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26126</xdr:rowOff>
    </xdr:from>
    <xdr:to>
      <xdr:col>102</xdr:col>
      <xdr:colOff>114300</xdr:colOff>
      <xdr:row>61</xdr:row>
      <xdr:rowOff>40822</xdr:rowOff>
    </xdr:to>
    <xdr:cxnSp macro="">
      <xdr:nvCxnSpPr>
        <xdr:cNvPr id="614" name="直線コネクタ 613"/>
        <xdr:cNvCxnSpPr/>
      </xdr:nvCxnSpPr>
      <xdr:spPr>
        <a:xfrm>
          <a:off x="16431260" y="10252166"/>
          <a:ext cx="7823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16708</xdr:rowOff>
    </xdr:from>
    <xdr:ext cx="469744" cy="259045"/>
    <xdr:sp macro="" textlink="">
      <xdr:nvSpPr>
        <xdr:cNvPr id="615" name="n_1aveValue【学校施設】&#10;一人当たり面積"/>
        <xdr:cNvSpPr txBox="1"/>
      </xdr:nvSpPr>
      <xdr:spPr>
        <a:xfrm>
          <a:off x="18561127" y="990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28139</xdr:rowOff>
    </xdr:from>
    <xdr:ext cx="469744" cy="259045"/>
    <xdr:sp macro="" textlink="">
      <xdr:nvSpPr>
        <xdr:cNvPr id="616" name="n_2aveValue【学校施設】&#10;一人当たり面積"/>
        <xdr:cNvSpPr txBox="1"/>
      </xdr:nvSpPr>
      <xdr:spPr>
        <a:xfrm>
          <a:off x="17776267" y="991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119578</xdr:rowOff>
    </xdr:from>
    <xdr:ext cx="469744" cy="259045"/>
    <xdr:sp macro="" textlink="">
      <xdr:nvSpPr>
        <xdr:cNvPr id="617" name="n_3aveValue【学校施設】&#10;一人当たり面積"/>
        <xdr:cNvSpPr txBox="1"/>
      </xdr:nvSpPr>
      <xdr:spPr>
        <a:xfrm>
          <a:off x="17001567" y="98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93453</xdr:rowOff>
    </xdr:from>
    <xdr:ext cx="469744" cy="259045"/>
    <xdr:sp macro="" textlink="">
      <xdr:nvSpPr>
        <xdr:cNvPr id="618" name="n_4aveValue【学校施設】&#10;一人当たり面積"/>
        <xdr:cNvSpPr txBox="1"/>
      </xdr:nvSpPr>
      <xdr:spPr>
        <a:xfrm>
          <a:off x="16226867" y="981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95811</xdr:rowOff>
    </xdr:from>
    <xdr:ext cx="469744" cy="259045"/>
    <xdr:sp macro="" textlink="">
      <xdr:nvSpPr>
        <xdr:cNvPr id="619" name="n_1mainValue【学校施設】&#10;一人当たり面積"/>
        <xdr:cNvSpPr txBox="1"/>
      </xdr:nvSpPr>
      <xdr:spPr>
        <a:xfrm>
          <a:off x="18561127" y="103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86014</xdr:rowOff>
    </xdr:from>
    <xdr:ext cx="469744" cy="259045"/>
    <xdr:sp macro="" textlink="">
      <xdr:nvSpPr>
        <xdr:cNvPr id="620" name="n_2mainValue【学校施設】&#10;一人当たり面積"/>
        <xdr:cNvSpPr txBox="1"/>
      </xdr:nvSpPr>
      <xdr:spPr>
        <a:xfrm>
          <a:off x="17776267" y="1031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82749</xdr:rowOff>
    </xdr:from>
    <xdr:ext cx="469744" cy="259045"/>
    <xdr:sp macro="" textlink="">
      <xdr:nvSpPr>
        <xdr:cNvPr id="621" name="n_3mainValue【学校施設】&#10;一人当たり面積"/>
        <xdr:cNvSpPr txBox="1"/>
      </xdr:nvSpPr>
      <xdr:spPr>
        <a:xfrm>
          <a:off x="17001567" y="1030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68053</xdr:rowOff>
    </xdr:from>
    <xdr:ext cx="469744" cy="259045"/>
    <xdr:sp macro="" textlink="">
      <xdr:nvSpPr>
        <xdr:cNvPr id="622" name="n_4mainValue【学校施設】&#10;一人当たり面積"/>
        <xdr:cNvSpPr txBox="1"/>
      </xdr:nvSpPr>
      <xdr:spPr>
        <a:xfrm>
          <a:off x="16226867" y="1029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123825</xdr:rowOff>
    </xdr:from>
    <xdr:to>
      <xdr:col>85</xdr:col>
      <xdr:colOff>126364</xdr:colOff>
      <xdr:row>86</xdr:row>
      <xdr:rowOff>114300</xdr:rowOff>
    </xdr:to>
    <xdr:cxnSp macro="">
      <xdr:nvCxnSpPr>
        <xdr:cNvPr id="647" name="直線コネクタ 646"/>
        <xdr:cNvCxnSpPr/>
      </xdr:nvCxnSpPr>
      <xdr:spPr>
        <a:xfrm flipV="1">
          <a:off x="14375764" y="1303210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70502</xdr:rowOff>
    </xdr:from>
    <xdr:ext cx="405111" cy="259045"/>
    <xdr:sp macro="" textlink="">
      <xdr:nvSpPr>
        <xdr:cNvPr id="650" name="【児童館】&#10;有形固定資産減価償却率最大値テキスト"/>
        <xdr:cNvSpPr txBox="1"/>
      </xdr:nvSpPr>
      <xdr:spPr>
        <a:xfrm>
          <a:off x="14414500" y="12811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123825</xdr:rowOff>
    </xdr:from>
    <xdr:to>
      <xdr:col>86</xdr:col>
      <xdr:colOff>25400</xdr:colOff>
      <xdr:row>77</xdr:row>
      <xdr:rowOff>123825</xdr:rowOff>
    </xdr:to>
    <xdr:cxnSp macro="">
      <xdr:nvCxnSpPr>
        <xdr:cNvPr id="651" name="直線コネクタ 650"/>
        <xdr:cNvCxnSpPr/>
      </xdr:nvCxnSpPr>
      <xdr:spPr>
        <a:xfrm>
          <a:off x="14287500" y="130321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23513</xdr:rowOff>
    </xdr:from>
    <xdr:ext cx="405111" cy="259045"/>
    <xdr:sp macro="" textlink="">
      <xdr:nvSpPr>
        <xdr:cNvPr id="652" name="【児童館】&#10;有形固定資産減価償却率平均値テキスト"/>
        <xdr:cNvSpPr txBox="1"/>
      </xdr:nvSpPr>
      <xdr:spPr>
        <a:xfrm>
          <a:off x="14414500" y="13434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636</xdr:rowOff>
    </xdr:from>
    <xdr:to>
      <xdr:col>85</xdr:col>
      <xdr:colOff>177800</xdr:colOff>
      <xdr:row>81</xdr:row>
      <xdr:rowOff>102236</xdr:rowOff>
    </xdr:to>
    <xdr:sp macro="" textlink="">
      <xdr:nvSpPr>
        <xdr:cNvPr id="653" name="フローチャート: 判断 652"/>
        <xdr:cNvSpPr/>
      </xdr:nvSpPr>
      <xdr:spPr>
        <a:xfrm>
          <a:off x="14325600" y="1357947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128270</xdr:rowOff>
    </xdr:from>
    <xdr:to>
      <xdr:col>81</xdr:col>
      <xdr:colOff>101600</xdr:colOff>
      <xdr:row>81</xdr:row>
      <xdr:rowOff>58420</xdr:rowOff>
    </xdr:to>
    <xdr:sp macro="" textlink="">
      <xdr:nvSpPr>
        <xdr:cNvPr id="654" name="フローチャート: 判断 653"/>
        <xdr:cNvSpPr/>
      </xdr:nvSpPr>
      <xdr:spPr>
        <a:xfrm>
          <a:off x="13578840" y="13539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95886</xdr:rowOff>
    </xdr:from>
    <xdr:to>
      <xdr:col>76</xdr:col>
      <xdr:colOff>165100</xdr:colOff>
      <xdr:row>81</xdr:row>
      <xdr:rowOff>26036</xdr:rowOff>
    </xdr:to>
    <xdr:sp macro="" textlink="">
      <xdr:nvSpPr>
        <xdr:cNvPr id="655" name="フローチャート: 判断 654"/>
        <xdr:cNvSpPr/>
      </xdr:nvSpPr>
      <xdr:spPr>
        <a:xfrm>
          <a:off x="12804140" y="135070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120650</xdr:rowOff>
    </xdr:from>
    <xdr:to>
      <xdr:col>72</xdr:col>
      <xdr:colOff>38100</xdr:colOff>
      <xdr:row>81</xdr:row>
      <xdr:rowOff>50800</xdr:rowOff>
    </xdr:to>
    <xdr:sp macro="" textlink="">
      <xdr:nvSpPr>
        <xdr:cNvPr id="656" name="フローチャート: 判断 655"/>
        <xdr:cNvSpPr/>
      </xdr:nvSpPr>
      <xdr:spPr>
        <a:xfrm>
          <a:off x="12029440" y="13531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657" name="フローチャート: 判断 656"/>
        <xdr:cNvSpPr/>
      </xdr:nvSpPr>
      <xdr:spPr>
        <a:xfrm>
          <a:off x="11231880" y="1362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13970</xdr:rowOff>
    </xdr:from>
    <xdr:to>
      <xdr:col>85</xdr:col>
      <xdr:colOff>177800</xdr:colOff>
      <xdr:row>81</xdr:row>
      <xdr:rowOff>115570</xdr:rowOff>
    </xdr:to>
    <xdr:sp macro="" textlink="">
      <xdr:nvSpPr>
        <xdr:cNvPr id="663" name="楕円 662"/>
        <xdr:cNvSpPr/>
      </xdr:nvSpPr>
      <xdr:spPr>
        <a:xfrm>
          <a:off x="14325600" y="1359281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163847</xdr:rowOff>
    </xdr:from>
    <xdr:ext cx="405111" cy="259045"/>
    <xdr:sp macro="" textlink="">
      <xdr:nvSpPr>
        <xdr:cNvPr id="664" name="【児童館】&#10;有形固定資産減価償却率該当値テキスト"/>
        <xdr:cNvSpPr txBox="1"/>
      </xdr:nvSpPr>
      <xdr:spPr>
        <a:xfrm>
          <a:off x="14414500" y="1357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156845</xdr:rowOff>
    </xdr:from>
    <xdr:to>
      <xdr:col>81</xdr:col>
      <xdr:colOff>101600</xdr:colOff>
      <xdr:row>81</xdr:row>
      <xdr:rowOff>86995</xdr:rowOff>
    </xdr:to>
    <xdr:sp macro="" textlink="">
      <xdr:nvSpPr>
        <xdr:cNvPr id="665" name="楕円 664"/>
        <xdr:cNvSpPr/>
      </xdr:nvSpPr>
      <xdr:spPr>
        <a:xfrm>
          <a:off x="13578840" y="13568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36195</xdr:rowOff>
    </xdr:from>
    <xdr:to>
      <xdr:col>85</xdr:col>
      <xdr:colOff>127000</xdr:colOff>
      <xdr:row>81</xdr:row>
      <xdr:rowOff>64770</xdr:rowOff>
    </xdr:to>
    <xdr:cxnSp macro="">
      <xdr:nvCxnSpPr>
        <xdr:cNvPr id="666" name="直線コネクタ 665"/>
        <xdr:cNvCxnSpPr/>
      </xdr:nvCxnSpPr>
      <xdr:spPr>
        <a:xfrm>
          <a:off x="13629640" y="13615035"/>
          <a:ext cx="7467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151130</xdr:rowOff>
    </xdr:from>
    <xdr:to>
      <xdr:col>76</xdr:col>
      <xdr:colOff>165100</xdr:colOff>
      <xdr:row>81</xdr:row>
      <xdr:rowOff>81280</xdr:rowOff>
    </xdr:to>
    <xdr:sp macro="" textlink="">
      <xdr:nvSpPr>
        <xdr:cNvPr id="667" name="楕円 666"/>
        <xdr:cNvSpPr/>
      </xdr:nvSpPr>
      <xdr:spPr>
        <a:xfrm>
          <a:off x="12804140" y="13562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30480</xdr:rowOff>
    </xdr:from>
    <xdr:to>
      <xdr:col>81</xdr:col>
      <xdr:colOff>50800</xdr:colOff>
      <xdr:row>81</xdr:row>
      <xdr:rowOff>36195</xdr:rowOff>
    </xdr:to>
    <xdr:cxnSp macro="">
      <xdr:nvCxnSpPr>
        <xdr:cNvPr id="668" name="直線コネクタ 667"/>
        <xdr:cNvCxnSpPr/>
      </xdr:nvCxnSpPr>
      <xdr:spPr>
        <a:xfrm>
          <a:off x="12854940" y="13609320"/>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27305</xdr:rowOff>
    </xdr:from>
    <xdr:to>
      <xdr:col>72</xdr:col>
      <xdr:colOff>38100</xdr:colOff>
      <xdr:row>83</xdr:row>
      <xdr:rowOff>128905</xdr:rowOff>
    </xdr:to>
    <xdr:sp macro="" textlink="">
      <xdr:nvSpPr>
        <xdr:cNvPr id="669" name="楕円 668"/>
        <xdr:cNvSpPr/>
      </xdr:nvSpPr>
      <xdr:spPr>
        <a:xfrm>
          <a:off x="12029440" y="139414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30480</xdr:rowOff>
    </xdr:from>
    <xdr:to>
      <xdr:col>76</xdr:col>
      <xdr:colOff>114300</xdr:colOff>
      <xdr:row>83</xdr:row>
      <xdr:rowOff>78105</xdr:rowOff>
    </xdr:to>
    <xdr:cxnSp macro="">
      <xdr:nvCxnSpPr>
        <xdr:cNvPr id="670" name="直線コネクタ 669"/>
        <xdr:cNvCxnSpPr/>
      </xdr:nvCxnSpPr>
      <xdr:spPr>
        <a:xfrm flipV="1">
          <a:off x="12072620" y="13609320"/>
          <a:ext cx="782320" cy="3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12064</xdr:rowOff>
    </xdr:from>
    <xdr:to>
      <xdr:col>67</xdr:col>
      <xdr:colOff>101600</xdr:colOff>
      <xdr:row>83</xdr:row>
      <xdr:rowOff>113664</xdr:rowOff>
    </xdr:to>
    <xdr:sp macro="" textlink="">
      <xdr:nvSpPr>
        <xdr:cNvPr id="671" name="楕円 670"/>
        <xdr:cNvSpPr/>
      </xdr:nvSpPr>
      <xdr:spPr>
        <a:xfrm>
          <a:off x="11231880" y="1392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62864</xdr:rowOff>
    </xdr:from>
    <xdr:to>
      <xdr:col>71</xdr:col>
      <xdr:colOff>177800</xdr:colOff>
      <xdr:row>83</xdr:row>
      <xdr:rowOff>78105</xdr:rowOff>
    </xdr:to>
    <xdr:cxnSp macro="">
      <xdr:nvCxnSpPr>
        <xdr:cNvPr id="672" name="直線コネクタ 671"/>
        <xdr:cNvCxnSpPr/>
      </xdr:nvCxnSpPr>
      <xdr:spPr>
        <a:xfrm>
          <a:off x="11282680" y="13976984"/>
          <a:ext cx="78994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74947</xdr:rowOff>
    </xdr:from>
    <xdr:ext cx="405111" cy="259045"/>
    <xdr:sp macro="" textlink="">
      <xdr:nvSpPr>
        <xdr:cNvPr id="673" name="n_1aveValue【児童館】&#10;有形固定資産減価償却率"/>
        <xdr:cNvSpPr txBox="1"/>
      </xdr:nvSpPr>
      <xdr:spPr>
        <a:xfrm>
          <a:off x="134372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42563</xdr:rowOff>
    </xdr:from>
    <xdr:ext cx="405111" cy="259045"/>
    <xdr:sp macro="" textlink="">
      <xdr:nvSpPr>
        <xdr:cNvPr id="674" name="n_2aveValue【児童館】&#10;有形固定資産減価償却率"/>
        <xdr:cNvSpPr txBox="1"/>
      </xdr:nvSpPr>
      <xdr:spPr>
        <a:xfrm>
          <a:off x="12675244" y="1328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67327</xdr:rowOff>
    </xdr:from>
    <xdr:ext cx="405111" cy="259045"/>
    <xdr:sp macro="" textlink="">
      <xdr:nvSpPr>
        <xdr:cNvPr id="675" name="n_3aveValue【児童館】&#10;有形固定資産減価償却率"/>
        <xdr:cNvSpPr txBox="1"/>
      </xdr:nvSpPr>
      <xdr:spPr>
        <a:xfrm>
          <a:off x="11900544" y="1331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676" name="n_4aveValue【児童館】&#10;有形固定資産減価償却率"/>
        <xdr:cNvSpPr txBox="1"/>
      </xdr:nvSpPr>
      <xdr:spPr>
        <a:xfrm>
          <a:off x="11102984" y="1340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78122</xdr:rowOff>
    </xdr:from>
    <xdr:ext cx="405111" cy="259045"/>
    <xdr:sp macro="" textlink="">
      <xdr:nvSpPr>
        <xdr:cNvPr id="677" name="n_1mainValue【児童館】&#10;有形固定資産減価償却率"/>
        <xdr:cNvSpPr txBox="1"/>
      </xdr:nvSpPr>
      <xdr:spPr>
        <a:xfrm>
          <a:off x="13437244" y="13656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72407</xdr:rowOff>
    </xdr:from>
    <xdr:ext cx="405111" cy="259045"/>
    <xdr:sp macro="" textlink="">
      <xdr:nvSpPr>
        <xdr:cNvPr id="678" name="n_2mainValue【児童館】&#10;有形固定資産減価償却率"/>
        <xdr:cNvSpPr txBox="1"/>
      </xdr:nvSpPr>
      <xdr:spPr>
        <a:xfrm>
          <a:off x="12675244" y="1365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120032</xdr:rowOff>
    </xdr:from>
    <xdr:ext cx="405111" cy="259045"/>
    <xdr:sp macro="" textlink="">
      <xdr:nvSpPr>
        <xdr:cNvPr id="679" name="n_3mainValue【児童館】&#10;有形固定資産減価償却率"/>
        <xdr:cNvSpPr txBox="1"/>
      </xdr:nvSpPr>
      <xdr:spPr>
        <a:xfrm>
          <a:off x="11900544" y="1403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104791</xdr:rowOff>
    </xdr:from>
    <xdr:ext cx="405111" cy="259045"/>
    <xdr:sp macro="" textlink="">
      <xdr:nvSpPr>
        <xdr:cNvPr id="680" name="n_4mainValue【児童館】&#10;有形固定資産減価償却率"/>
        <xdr:cNvSpPr txBox="1"/>
      </xdr:nvSpPr>
      <xdr:spPr>
        <a:xfrm>
          <a:off x="11102984" y="14018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1" name="直線コネクタ 690"/>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2" name="テキスト ボックス 691"/>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3" name="直線コネクタ 692"/>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4" name="テキスト ボックス 693"/>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5" name="直線コネクタ 694"/>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6" name="テキスト ボックス 695"/>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7" name="直線コネクタ 696"/>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8" name="テキスト ボックス 697"/>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9" name="直線コネクタ 698"/>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0" name="テキスト ボックス 699"/>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1" name="直線コネクタ 700"/>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2" name="テキスト ボックス 701"/>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706" name="直線コネクタ 705"/>
        <xdr:cNvCxnSpPr/>
      </xdr:nvCxnSpPr>
      <xdr:spPr>
        <a:xfrm flipV="1">
          <a:off x="19509104" y="13146677"/>
          <a:ext cx="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707" name="【児童館】&#10;一人当たり面積最小値テキスト"/>
        <xdr:cNvSpPr txBox="1"/>
      </xdr:nvSpPr>
      <xdr:spPr>
        <a:xfrm>
          <a:off x="19547840" y="1452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708" name="直線コネクタ 707"/>
        <xdr:cNvCxnSpPr/>
      </xdr:nvCxnSpPr>
      <xdr:spPr>
        <a:xfrm>
          <a:off x="19443700" y="145204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709" name="【児童館】&#10;一人当たり面積最大値テキスト"/>
        <xdr:cNvSpPr txBox="1"/>
      </xdr:nvSpPr>
      <xdr:spPr>
        <a:xfrm>
          <a:off x="19547840" y="1292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710" name="直線コネクタ 709"/>
        <xdr:cNvCxnSpPr/>
      </xdr:nvCxnSpPr>
      <xdr:spPr>
        <a:xfrm>
          <a:off x="19443700" y="131466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55534</xdr:rowOff>
    </xdr:from>
    <xdr:ext cx="469744" cy="259045"/>
    <xdr:sp macro="" textlink="">
      <xdr:nvSpPr>
        <xdr:cNvPr id="711" name="【児童館】&#10;一人当たり面積平均値テキスト"/>
        <xdr:cNvSpPr txBox="1"/>
      </xdr:nvSpPr>
      <xdr:spPr>
        <a:xfrm>
          <a:off x="19547840" y="139696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712" name="フローチャート: 判断 711"/>
        <xdr:cNvSpPr/>
      </xdr:nvSpPr>
      <xdr:spPr>
        <a:xfrm>
          <a:off x="19458940" y="13991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3" name="フローチャート: 判断 712"/>
        <xdr:cNvSpPr/>
      </xdr:nvSpPr>
      <xdr:spPr>
        <a:xfrm>
          <a:off x="1873504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14" name="フローチャート: 判断 713"/>
        <xdr:cNvSpPr/>
      </xdr:nvSpPr>
      <xdr:spPr>
        <a:xfrm>
          <a:off x="1793748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15" name="フローチャート: 判断 714"/>
        <xdr:cNvSpPr/>
      </xdr:nvSpPr>
      <xdr:spPr>
        <a:xfrm>
          <a:off x="17162780" y="13991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77107</xdr:rowOff>
    </xdr:from>
    <xdr:to>
      <xdr:col>98</xdr:col>
      <xdr:colOff>38100</xdr:colOff>
      <xdr:row>84</xdr:row>
      <xdr:rowOff>7257</xdr:rowOff>
    </xdr:to>
    <xdr:sp macro="" textlink="">
      <xdr:nvSpPr>
        <xdr:cNvPr id="716" name="フローチャート: 判断 715"/>
        <xdr:cNvSpPr/>
      </xdr:nvSpPr>
      <xdr:spPr>
        <a:xfrm>
          <a:off x="16388080" y="139912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52614</xdr:rowOff>
    </xdr:from>
    <xdr:to>
      <xdr:col>116</xdr:col>
      <xdr:colOff>114300</xdr:colOff>
      <xdr:row>78</xdr:row>
      <xdr:rowOff>154214</xdr:rowOff>
    </xdr:to>
    <xdr:sp macro="" textlink="">
      <xdr:nvSpPr>
        <xdr:cNvPr id="722" name="楕円 721"/>
        <xdr:cNvSpPr/>
      </xdr:nvSpPr>
      <xdr:spPr>
        <a:xfrm>
          <a:off x="19458940" y="1312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144434</xdr:rowOff>
    </xdr:from>
    <xdr:ext cx="469744" cy="259045"/>
    <xdr:sp macro="" textlink="">
      <xdr:nvSpPr>
        <xdr:cNvPr id="723" name="【児童館】&#10;一人当たり面積該当値テキスト"/>
        <xdr:cNvSpPr txBox="1"/>
      </xdr:nvSpPr>
      <xdr:spPr>
        <a:xfrm>
          <a:off x="19547840" y="1305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52614</xdr:rowOff>
    </xdr:from>
    <xdr:to>
      <xdr:col>112</xdr:col>
      <xdr:colOff>38100</xdr:colOff>
      <xdr:row>78</xdr:row>
      <xdr:rowOff>154214</xdr:rowOff>
    </xdr:to>
    <xdr:sp macro="" textlink="">
      <xdr:nvSpPr>
        <xdr:cNvPr id="724" name="楕円 723"/>
        <xdr:cNvSpPr/>
      </xdr:nvSpPr>
      <xdr:spPr>
        <a:xfrm>
          <a:off x="18735040" y="131285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103414</xdr:rowOff>
    </xdr:from>
    <xdr:to>
      <xdr:col>116</xdr:col>
      <xdr:colOff>63500</xdr:colOff>
      <xdr:row>78</xdr:row>
      <xdr:rowOff>103414</xdr:rowOff>
    </xdr:to>
    <xdr:cxnSp macro="">
      <xdr:nvCxnSpPr>
        <xdr:cNvPr id="725" name="直線コネクタ 724"/>
        <xdr:cNvCxnSpPr/>
      </xdr:nvCxnSpPr>
      <xdr:spPr>
        <a:xfrm>
          <a:off x="18778220" y="1317933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126093</xdr:rowOff>
    </xdr:from>
    <xdr:to>
      <xdr:col>107</xdr:col>
      <xdr:colOff>101600</xdr:colOff>
      <xdr:row>78</xdr:row>
      <xdr:rowOff>56243</xdr:rowOff>
    </xdr:to>
    <xdr:sp macro="" textlink="">
      <xdr:nvSpPr>
        <xdr:cNvPr id="726" name="楕円 725"/>
        <xdr:cNvSpPr/>
      </xdr:nvSpPr>
      <xdr:spPr>
        <a:xfrm>
          <a:off x="17937480" y="130343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5443</xdr:rowOff>
    </xdr:from>
    <xdr:to>
      <xdr:col>111</xdr:col>
      <xdr:colOff>177800</xdr:colOff>
      <xdr:row>78</xdr:row>
      <xdr:rowOff>103414</xdr:rowOff>
    </xdr:to>
    <xdr:cxnSp macro="">
      <xdr:nvCxnSpPr>
        <xdr:cNvPr id="727" name="直線コネクタ 726"/>
        <xdr:cNvCxnSpPr/>
      </xdr:nvCxnSpPr>
      <xdr:spPr>
        <a:xfrm>
          <a:off x="17988280" y="13081363"/>
          <a:ext cx="78994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150586</xdr:rowOff>
    </xdr:from>
    <xdr:to>
      <xdr:col>102</xdr:col>
      <xdr:colOff>165100</xdr:colOff>
      <xdr:row>79</xdr:row>
      <xdr:rowOff>80736</xdr:rowOff>
    </xdr:to>
    <xdr:sp macro="" textlink="">
      <xdr:nvSpPr>
        <xdr:cNvPr id="728" name="楕円 727"/>
        <xdr:cNvSpPr/>
      </xdr:nvSpPr>
      <xdr:spPr>
        <a:xfrm>
          <a:off x="17162780" y="132265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5443</xdr:rowOff>
    </xdr:from>
    <xdr:to>
      <xdr:col>107</xdr:col>
      <xdr:colOff>50800</xdr:colOff>
      <xdr:row>79</xdr:row>
      <xdr:rowOff>29936</xdr:rowOff>
    </xdr:to>
    <xdr:cxnSp macro="">
      <xdr:nvCxnSpPr>
        <xdr:cNvPr id="729" name="直線コネクタ 728"/>
        <xdr:cNvCxnSpPr/>
      </xdr:nvCxnSpPr>
      <xdr:spPr>
        <a:xfrm flipV="1">
          <a:off x="17213580" y="13081363"/>
          <a:ext cx="774700" cy="19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19957</xdr:rowOff>
    </xdr:from>
    <xdr:to>
      <xdr:col>98</xdr:col>
      <xdr:colOff>38100</xdr:colOff>
      <xdr:row>78</xdr:row>
      <xdr:rowOff>121557</xdr:rowOff>
    </xdr:to>
    <xdr:sp macro="" textlink="">
      <xdr:nvSpPr>
        <xdr:cNvPr id="730" name="楕円 729"/>
        <xdr:cNvSpPr/>
      </xdr:nvSpPr>
      <xdr:spPr>
        <a:xfrm>
          <a:off x="16388080" y="130958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70757</xdr:rowOff>
    </xdr:from>
    <xdr:to>
      <xdr:col>102</xdr:col>
      <xdr:colOff>114300</xdr:colOff>
      <xdr:row>79</xdr:row>
      <xdr:rowOff>29936</xdr:rowOff>
    </xdr:to>
    <xdr:cxnSp macro="">
      <xdr:nvCxnSpPr>
        <xdr:cNvPr id="731" name="直線コネクタ 730"/>
        <xdr:cNvCxnSpPr/>
      </xdr:nvCxnSpPr>
      <xdr:spPr>
        <a:xfrm>
          <a:off x="16431260" y="13146677"/>
          <a:ext cx="782320" cy="12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32" name="n_1aveValue【児童館】&#10;一人当たり面積"/>
        <xdr:cNvSpPr txBox="1"/>
      </xdr:nvSpPr>
      <xdr:spPr>
        <a:xfrm>
          <a:off x="185611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33" name="n_2aveValue【児童館】&#10;一人当たり面積"/>
        <xdr:cNvSpPr txBox="1"/>
      </xdr:nvSpPr>
      <xdr:spPr>
        <a:xfrm>
          <a:off x="1777626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169834</xdr:rowOff>
    </xdr:from>
    <xdr:ext cx="469744" cy="259045"/>
    <xdr:sp macro="" textlink="">
      <xdr:nvSpPr>
        <xdr:cNvPr id="734" name="n_3aveValue【児童館】&#10;一人当たり面積"/>
        <xdr:cNvSpPr txBox="1"/>
      </xdr:nvSpPr>
      <xdr:spPr>
        <a:xfrm>
          <a:off x="17001567" y="1408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169834</xdr:rowOff>
    </xdr:from>
    <xdr:ext cx="469744" cy="259045"/>
    <xdr:sp macro="" textlink="">
      <xdr:nvSpPr>
        <xdr:cNvPr id="735" name="n_4aveValue【児童館】&#10;一人当たり面積"/>
        <xdr:cNvSpPr txBox="1"/>
      </xdr:nvSpPr>
      <xdr:spPr>
        <a:xfrm>
          <a:off x="16226867" y="1408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170741</xdr:rowOff>
    </xdr:from>
    <xdr:ext cx="469744" cy="259045"/>
    <xdr:sp macro="" textlink="">
      <xdr:nvSpPr>
        <xdr:cNvPr id="736" name="n_1mainValue【児童館】&#10;一人当たり面積"/>
        <xdr:cNvSpPr txBox="1"/>
      </xdr:nvSpPr>
      <xdr:spPr>
        <a:xfrm>
          <a:off x="18561127" y="1291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72770</xdr:rowOff>
    </xdr:from>
    <xdr:ext cx="469744" cy="259045"/>
    <xdr:sp macro="" textlink="">
      <xdr:nvSpPr>
        <xdr:cNvPr id="737" name="n_2mainValue【児童館】&#10;一人当たり面積"/>
        <xdr:cNvSpPr txBox="1"/>
      </xdr:nvSpPr>
      <xdr:spPr>
        <a:xfrm>
          <a:off x="17776267" y="1281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97263</xdr:rowOff>
    </xdr:from>
    <xdr:ext cx="469744" cy="259045"/>
    <xdr:sp macro="" textlink="">
      <xdr:nvSpPr>
        <xdr:cNvPr id="738" name="n_3mainValue【児童館】&#10;一人当たり面積"/>
        <xdr:cNvSpPr txBox="1"/>
      </xdr:nvSpPr>
      <xdr:spPr>
        <a:xfrm>
          <a:off x="17001567" y="1300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138084</xdr:rowOff>
    </xdr:from>
    <xdr:ext cx="469744" cy="259045"/>
    <xdr:sp macro="" textlink="">
      <xdr:nvSpPr>
        <xdr:cNvPr id="739" name="n_4mainValue【児童館】&#10;一人当たり面積"/>
        <xdr:cNvSpPr txBox="1"/>
      </xdr:nvSpPr>
      <xdr:spPr>
        <a:xfrm>
          <a:off x="16226867" y="1287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50" name="テキスト ボックス 749"/>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751" name="直線コネクタ 750"/>
        <xdr:cNvCxnSpPr/>
      </xdr:nvCxnSpPr>
      <xdr:spPr>
        <a:xfrm>
          <a:off x="10960100" y="1834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752" name="テキスト ボックス 751"/>
        <xdr:cNvSpPr txBox="1"/>
      </xdr:nvSpPr>
      <xdr:spPr>
        <a:xfrm>
          <a:off x="10602761" y="1821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753" name="直線コネクタ 752"/>
        <xdr:cNvCxnSpPr/>
      </xdr:nvCxnSpPr>
      <xdr:spPr>
        <a:xfrm>
          <a:off x="10960100" y="18070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754" name="テキスト ボックス 753"/>
        <xdr:cNvSpPr txBox="1"/>
      </xdr:nvSpPr>
      <xdr:spPr>
        <a:xfrm>
          <a:off x="10602761" y="17932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755" name="直線コネクタ 754"/>
        <xdr:cNvCxnSpPr/>
      </xdr:nvCxnSpPr>
      <xdr:spPr>
        <a:xfrm>
          <a:off x="10960100" y="17788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756" name="テキスト ボックス 755"/>
        <xdr:cNvSpPr txBox="1"/>
      </xdr:nvSpPr>
      <xdr:spPr>
        <a:xfrm>
          <a:off x="10602761" y="17650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759" name="直線コネクタ 758"/>
        <xdr:cNvCxnSpPr/>
      </xdr:nvCxnSpPr>
      <xdr:spPr>
        <a:xfrm>
          <a:off x="10960100" y="17232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760" name="テキスト ボックス 759"/>
        <xdr:cNvSpPr txBox="1"/>
      </xdr:nvSpPr>
      <xdr:spPr>
        <a:xfrm>
          <a:off x="10602761" y="17094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761" name="直線コネクタ 760"/>
        <xdr:cNvCxnSpPr/>
      </xdr:nvCxnSpPr>
      <xdr:spPr>
        <a:xfrm>
          <a:off x="10960100" y="169506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762" name="テキスト ボックス 761"/>
        <xdr:cNvSpPr txBox="1"/>
      </xdr:nvSpPr>
      <xdr:spPr>
        <a:xfrm>
          <a:off x="1060276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763" name="直線コネクタ 762"/>
        <xdr:cNvCxnSpPr/>
      </xdr:nvCxnSpPr>
      <xdr:spPr>
        <a:xfrm>
          <a:off x="10960100" y="166725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764" name="テキスト ボックス 763"/>
        <xdr:cNvSpPr txBox="1"/>
      </xdr:nvSpPr>
      <xdr:spPr>
        <a:xfrm>
          <a:off x="10602761" y="165341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6" name="テキスト ボックス 765"/>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7"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108</xdr:row>
      <xdr:rowOff>101918</xdr:rowOff>
    </xdr:to>
    <xdr:cxnSp macro="">
      <xdr:nvCxnSpPr>
        <xdr:cNvPr id="768" name="直線コネクタ 767"/>
        <xdr:cNvCxnSpPr/>
      </xdr:nvCxnSpPr>
      <xdr:spPr>
        <a:xfrm flipV="1">
          <a:off x="14375764" y="16863061"/>
          <a:ext cx="0" cy="1343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105745</xdr:rowOff>
    </xdr:from>
    <xdr:ext cx="405111" cy="259045"/>
    <xdr:sp macro="" textlink="">
      <xdr:nvSpPr>
        <xdr:cNvPr id="769" name="【公民館】&#10;有形固定資産減価償却率最小値テキスト"/>
        <xdr:cNvSpPr txBox="1"/>
      </xdr:nvSpPr>
      <xdr:spPr>
        <a:xfrm>
          <a:off x="14414500" y="18210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101918</xdr:rowOff>
    </xdr:from>
    <xdr:to>
      <xdr:col>86</xdr:col>
      <xdr:colOff>25400</xdr:colOff>
      <xdr:row>108</xdr:row>
      <xdr:rowOff>101918</xdr:rowOff>
    </xdr:to>
    <xdr:cxnSp macro="">
      <xdr:nvCxnSpPr>
        <xdr:cNvPr id="770" name="直線コネクタ 769"/>
        <xdr:cNvCxnSpPr/>
      </xdr:nvCxnSpPr>
      <xdr:spPr>
        <a:xfrm>
          <a:off x="14287500" y="182070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771" name="【公民館】&#10;有形固定資産減価償却率最大値テキスト"/>
        <xdr:cNvSpPr txBox="1"/>
      </xdr:nvSpPr>
      <xdr:spPr>
        <a:xfrm>
          <a:off x="14414500" y="16642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772" name="直線コネクタ 771"/>
        <xdr:cNvCxnSpPr/>
      </xdr:nvCxnSpPr>
      <xdr:spPr>
        <a:xfrm>
          <a:off x="14287500" y="168630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51134</xdr:rowOff>
    </xdr:from>
    <xdr:ext cx="405111" cy="259045"/>
    <xdr:sp macro="" textlink="">
      <xdr:nvSpPr>
        <xdr:cNvPr id="773" name="【公民館】&#10;有形固定資産減価償却率平均値テキスト"/>
        <xdr:cNvSpPr txBox="1"/>
      </xdr:nvSpPr>
      <xdr:spPr>
        <a:xfrm>
          <a:off x="14414500" y="17485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28257</xdr:rowOff>
    </xdr:from>
    <xdr:to>
      <xdr:col>85</xdr:col>
      <xdr:colOff>177800</xdr:colOff>
      <xdr:row>105</xdr:row>
      <xdr:rowOff>129857</xdr:rowOff>
    </xdr:to>
    <xdr:sp macro="" textlink="">
      <xdr:nvSpPr>
        <xdr:cNvPr id="774" name="フローチャート: 判断 773"/>
        <xdr:cNvSpPr/>
      </xdr:nvSpPr>
      <xdr:spPr>
        <a:xfrm>
          <a:off x="14325600" y="1763045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59689</xdr:rowOff>
    </xdr:from>
    <xdr:to>
      <xdr:col>81</xdr:col>
      <xdr:colOff>101600</xdr:colOff>
      <xdr:row>105</xdr:row>
      <xdr:rowOff>161289</xdr:rowOff>
    </xdr:to>
    <xdr:sp macro="" textlink="">
      <xdr:nvSpPr>
        <xdr:cNvPr id="775" name="フローチャート: 判断 774"/>
        <xdr:cNvSpPr/>
      </xdr:nvSpPr>
      <xdr:spPr>
        <a:xfrm>
          <a:off x="1357884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22543</xdr:rowOff>
    </xdr:from>
    <xdr:to>
      <xdr:col>76</xdr:col>
      <xdr:colOff>165100</xdr:colOff>
      <xdr:row>105</xdr:row>
      <xdr:rowOff>124143</xdr:rowOff>
    </xdr:to>
    <xdr:sp macro="" textlink="">
      <xdr:nvSpPr>
        <xdr:cNvPr id="776" name="フローチャート: 判断 775"/>
        <xdr:cNvSpPr/>
      </xdr:nvSpPr>
      <xdr:spPr>
        <a:xfrm>
          <a:off x="12804140" y="1762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145414</xdr:rowOff>
    </xdr:from>
    <xdr:to>
      <xdr:col>72</xdr:col>
      <xdr:colOff>38100</xdr:colOff>
      <xdr:row>105</xdr:row>
      <xdr:rowOff>75564</xdr:rowOff>
    </xdr:to>
    <xdr:sp macro="" textlink="">
      <xdr:nvSpPr>
        <xdr:cNvPr id="777" name="フローチャート: 判断 776"/>
        <xdr:cNvSpPr/>
      </xdr:nvSpPr>
      <xdr:spPr>
        <a:xfrm>
          <a:off x="12029440" y="175799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5398</xdr:rowOff>
    </xdr:from>
    <xdr:to>
      <xdr:col>67</xdr:col>
      <xdr:colOff>101600</xdr:colOff>
      <xdr:row>105</xdr:row>
      <xdr:rowOff>106998</xdr:rowOff>
    </xdr:to>
    <xdr:sp macro="" textlink="">
      <xdr:nvSpPr>
        <xdr:cNvPr id="778" name="フローチャート: 判断 777"/>
        <xdr:cNvSpPr/>
      </xdr:nvSpPr>
      <xdr:spPr>
        <a:xfrm>
          <a:off x="11231880" y="1760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153988</xdr:rowOff>
    </xdr:from>
    <xdr:to>
      <xdr:col>85</xdr:col>
      <xdr:colOff>177800</xdr:colOff>
      <xdr:row>107</xdr:row>
      <xdr:rowOff>84138</xdr:rowOff>
    </xdr:to>
    <xdr:sp macro="" textlink="">
      <xdr:nvSpPr>
        <xdr:cNvPr id="784" name="楕円 783"/>
        <xdr:cNvSpPr/>
      </xdr:nvSpPr>
      <xdr:spPr>
        <a:xfrm>
          <a:off x="14325600" y="1792382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132415</xdr:rowOff>
    </xdr:from>
    <xdr:ext cx="405111" cy="259045"/>
    <xdr:sp macro="" textlink="">
      <xdr:nvSpPr>
        <xdr:cNvPr id="785" name="【公民館】&#10;有形固定資産減価償却率該当値テキスト"/>
        <xdr:cNvSpPr txBox="1"/>
      </xdr:nvSpPr>
      <xdr:spPr>
        <a:xfrm>
          <a:off x="14414500" y="17902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156845</xdr:rowOff>
    </xdr:from>
    <xdr:to>
      <xdr:col>81</xdr:col>
      <xdr:colOff>101600</xdr:colOff>
      <xdr:row>107</xdr:row>
      <xdr:rowOff>86995</xdr:rowOff>
    </xdr:to>
    <xdr:sp macro="" textlink="">
      <xdr:nvSpPr>
        <xdr:cNvPr id="786" name="楕円 785"/>
        <xdr:cNvSpPr/>
      </xdr:nvSpPr>
      <xdr:spPr>
        <a:xfrm>
          <a:off x="13578840" y="17926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33338</xdr:rowOff>
    </xdr:from>
    <xdr:to>
      <xdr:col>85</xdr:col>
      <xdr:colOff>127000</xdr:colOff>
      <xdr:row>107</xdr:row>
      <xdr:rowOff>36195</xdr:rowOff>
    </xdr:to>
    <xdr:cxnSp macro="">
      <xdr:nvCxnSpPr>
        <xdr:cNvPr id="787" name="直線コネクタ 786"/>
        <xdr:cNvCxnSpPr/>
      </xdr:nvCxnSpPr>
      <xdr:spPr>
        <a:xfrm flipV="1">
          <a:off x="13629640" y="17970818"/>
          <a:ext cx="74676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156845</xdr:rowOff>
    </xdr:from>
    <xdr:to>
      <xdr:col>76</xdr:col>
      <xdr:colOff>165100</xdr:colOff>
      <xdr:row>107</xdr:row>
      <xdr:rowOff>86995</xdr:rowOff>
    </xdr:to>
    <xdr:sp macro="" textlink="">
      <xdr:nvSpPr>
        <xdr:cNvPr id="788" name="楕円 787"/>
        <xdr:cNvSpPr/>
      </xdr:nvSpPr>
      <xdr:spPr>
        <a:xfrm>
          <a:off x="12804140" y="17926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36195</xdr:rowOff>
    </xdr:from>
    <xdr:to>
      <xdr:col>81</xdr:col>
      <xdr:colOff>50800</xdr:colOff>
      <xdr:row>107</xdr:row>
      <xdr:rowOff>36195</xdr:rowOff>
    </xdr:to>
    <xdr:cxnSp macro="">
      <xdr:nvCxnSpPr>
        <xdr:cNvPr id="789" name="直線コネクタ 788"/>
        <xdr:cNvCxnSpPr/>
      </xdr:nvCxnSpPr>
      <xdr:spPr>
        <a:xfrm>
          <a:off x="12854940" y="1797367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119698</xdr:rowOff>
    </xdr:from>
    <xdr:to>
      <xdr:col>72</xdr:col>
      <xdr:colOff>38100</xdr:colOff>
      <xdr:row>107</xdr:row>
      <xdr:rowOff>49848</xdr:rowOff>
    </xdr:to>
    <xdr:sp macro="" textlink="">
      <xdr:nvSpPr>
        <xdr:cNvPr id="790" name="楕円 789"/>
        <xdr:cNvSpPr/>
      </xdr:nvSpPr>
      <xdr:spPr>
        <a:xfrm>
          <a:off x="12029440" y="178895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170498</xdr:rowOff>
    </xdr:from>
    <xdr:to>
      <xdr:col>76</xdr:col>
      <xdr:colOff>114300</xdr:colOff>
      <xdr:row>107</xdr:row>
      <xdr:rowOff>36195</xdr:rowOff>
    </xdr:to>
    <xdr:cxnSp macro="">
      <xdr:nvCxnSpPr>
        <xdr:cNvPr id="791" name="直線コネクタ 790"/>
        <xdr:cNvCxnSpPr/>
      </xdr:nvCxnSpPr>
      <xdr:spPr>
        <a:xfrm>
          <a:off x="12072620" y="17940338"/>
          <a:ext cx="78232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62548</xdr:rowOff>
    </xdr:from>
    <xdr:to>
      <xdr:col>67</xdr:col>
      <xdr:colOff>101600</xdr:colOff>
      <xdr:row>107</xdr:row>
      <xdr:rowOff>164148</xdr:rowOff>
    </xdr:to>
    <xdr:sp macro="" textlink="">
      <xdr:nvSpPr>
        <xdr:cNvPr id="792" name="楕円 791"/>
        <xdr:cNvSpPr/>
      </xdr:nvSpPr>
      <xdr:spPr>
        <a:xfrm>
          <a:off x="11231880" y="1800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170498</xdr:rowOff>
    </xdr:from>
    <xdr:to>
      <xdr:col>71</xdr:col>
      <xdr:colOff>177800</xdr:colOff>
      <xdr:row>107</xdr:row>
      <xdr:rowOff>113348</xdr:rowOff>
    </xdr:to>
    <xdr:cxnSp macro="">
      <xdr:nvCxnSpPr>
        <xdr:cNvPr id="793" name="直線コネクタ 792"/>
        <xdr:cNvCxnSpPr/>
      </xdr:nvCxnSpPr>
      <xdr:spPr>
        <a:xfrm flipV="1">
          <a:off x="11282680" y="17940338"/>
          <a:ext cx="78994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6366</xdr:rowOff>
    </xdr:from>
    <xdr:ext cx="405111" cy="259045"/>
    <xdr:sp macro="" textlink="">
      <xdr:nvSpPr>
        <xdr:cNvPr id="794" name="n_1aveValue【公民館】&#10;有形固定資産減価償却率"/>
        <xdr:cNvSpPr txBox="1"/>
      </xdr:nvSpPr>
      <xdr:spPr>
        <a:xfrm>
          <a:off x="13437244" y="17440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140670</xdr:rowOff>
    </xdr:from>
    <xdr:ext cx="405111" cy="259045"/>
    <xdr:sp macro="" textlink="">
      <xdr:nvSpPr>
        <xdr:cNvPr id="795" name="n_2aveValue【公民館】&#10;有形固定資産減価償却率"/>
        <xdr:cNvSpPr txBox="1"/>
      </xdr:nvSpPr>
      <xdr:spPr>
        <a:xfrm>
          <a:off x="12675244" y="17407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92091</xdr:rowOff>
    </xdr:from>
    <xdr:ext cx="405111" cy="259045"/>
    <xdr:sp macro="" textlink="">
      <xdr:nvSpPr>
        <xdr:cNvPr id="796" name="n_3aveValue【公民館】&#10;有形固定資産減価償却率"/>
        <xdr:cNvSpPr txBox="1"/>
      </xdr:nvSpPr>
      <xdr:spPr>
        <a:xfrm>
          <a:off x="11900544" y="17359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123525</xdr:rowOff>
    </xdr:from>
    <xdr:ext cx="405111" cy="259045"/>
    <xdr:sp macro="" textlink="">
      <xdr:nvSpPr>
        <xdr:cNvPr id="797" name="n_4aveValue【公民館】&#10;有形固定資産減価償却率"/>
        <xdr:cNvSpPr txBox="1"/>
      </xdr:nvSpPr>
      <xdr:spPr>
        <a:xfrm>
          <a:off x="11102984" y="17390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78122</xdr:rowOff>
    </xdr:from>
    <xdr:ext cx="405111" cy="259045"/>
    <xdr:sp macro="" textlink="">
      <xdr:nvSpPr>
        <xdr:cNvPr id="798" name="n_1mainValue【公民館】&#10;有形固定資産減価償却率"/>
        <xdr:cNvSpPr txBox="1"/>
      </xdr:nvSpPr>
      <xdr:spPr>
        <a:xfrm>
          <a:off x="13437244"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78122</xdr:rowOff>
    </xdr:from>
    <xdr:ext cx="405111" cy="259045"/>
    <xdr:sp macro="" textlink="">
      <xdr:nvSpPr>
        <xdr:cNvPr id="799" name="n_2mainValue【公民館】&#10;有形固定資産減価償却率"/>
        <xdr:cNvSpPr txBox="1"/>
      </xdr:nvSpPr>
      <xdr:spPr>
        <a:xfrm>
          <a:off x="12675244"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40975</xdr:rowOff>
    </xdr:from>
    <xdr:ext cx="405111" cy="259045"/>
    <xdr:sp macro="" textlink="">
      <xdr:nvSpPr>
        <xdr:cNvPr id="800" name="n_3mainValue【公民館】&#10;有形固定資産減価償却率"/>
        <xdr:cNvSpPr txBox="1"/>
      </xdr:nvSpPr>
      <xdr:spPr>
        <a:xfrm>
          <a:off x="11900544" y="1797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155275</xdr:rowOff>
    </xdr:from>
    <xdr:ext cx="405111" cy="259045"/>
    <xdr:sp macro="" textlink="">
      <xdr:nvSpPr>
        <xdr:cNvPr id="801" name="n_4mainValue【公民館】&#10;有形固定資産減価償却率"/>
        <xdr:cNvSpPr txBox="1"/>
      </xdr:nvSpPr>
      <xdr:spPr>
        <a:xfrm>
          <a:off x="11102984" y="180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2" name="直線コネクタ 811"/>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3" name="テキスト ボックス 812"/>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4" name="直線コネクタ 813"/>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5" name="テキスト ボックス 814"/>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8" name="直線コネクタ 817"/>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9" name="テキスト ボックス 818"/>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0" name="直線コネクタ 819"/>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1" name="テキスト ボックス 820"/>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137161</xdr:rowOff>
    </xdr:to>
    <xdr:cxnSp macro="">
      <xdr:nvCxnSpPr>
        <xdr:cNvPr id="825" name="直線コネクタ 824"/>
        <xdr:cNvCxnSpPr/>
      </xdr:nvCxnSpPr>
      <xdr:spPr>
        <a:xfrm flipV="1">
          <a:off x="19509104" y="1680210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826" name="【公民館】&#10;一人当たり面積最小値テキスト"/>
        <xdr:cNvSpPr txBox="1"/>
      </xdr:nvSpPr>
      <xdr:spPr>
        <a:xfrm>
          <a:off x="19547840" y="1824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827" name="直線コネクタ 826"/>
        <xdr:cNvCxnSpPr/>
      </xdr:nvCxnSpPr>
      <xdr:spPr>
        <a:xfrm>
          <a:off x="19443700" y="182422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828" name="【公民館】&#10;一人当たり面積最大値テキスト"/>
        <xdr:cNvSpPr txBox="1"/>
      </xdr:nvSpPr>
      <xdr:spPr>
        <a:xfrm>
          <a:off x="19547840" y="1658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829" name="直線コネクタ 828"/>
        <xdr:cNvCxnSpPr/>
      </xdr:nvCxnSpPr>
      <xdr:spPr>
        <a:xfrm>
          <a:off x="19443700" y="16802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830" name="【公民館】&#10;一人当たり面積平均値テキスト"/>
        <xdr:cNvSpPr txBox="1"/>
      </xdr:nvSpPr>
      <xdr:spPr>
        <a:xfrm>
          <a:off x="19547840" y="17647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831" name="フローチャート: 判断 830"/>
        <xdr:cNvSpPr/>
      </xdr:nvSpPr>
      <xdr:spPr>
        <a:xfrm>
          <a:off x="1945894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29211</xdr:rowOff>
    </xdr:from>
    <xdr:to>
      <xdr:col>112</xdr:col>
      <xdr:colOff>38100</xdr:colOff>
      <xdr:row>105</xdr:row>
      <xdr:rowOff>130811</xdr:rowOff>
    </xdr:to>
    <xdr:sp macro="" textlink="">
      <xdr:nvSpPr>
        <xdr:cNvPr id="832" name="フローチャート: 判断 831"/>
        <xdr:cNvSpPr/>
      </xdr:nvSpPr>
      <xdr:spPr>
        <a:xfrm>
          <a:off x="18735040" y="176314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833" name="フローチャート: 判断 832"/>
        <xdr:cNvSpPr/>
      </xdr:nvSpPr>
      <xdr:spPr>
        <a:xfrm>
          <a:off x="17937480" y="1758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101600</xdr:rowOff>
    </xdr:from>
    <xdr:to>
      <xdr:col>102</xdr:col>
      <xdr:colOff>165100</xdr:colOff>
      <xdr:row>105</xdr:row>
      <xdr:rowOff>31750</xdr:rowOff>
    </xdr:to>
    <xdr:sp macro="" textlink="">
      <xdr:nvSpPr>
        <xdr:cNvPr id="834" name="フローチャート: 判断 833"/>
        <xdr:cNvSpPr/>
      </xdr:nvSpPr>
      <xdr:spPr>
        <a:xfrm>
          <a:off x="17162780" y="1753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33020</xdr:rowOff>
    </xdr:from>
    <xdr:to>
      <xdr:col>98</xdr:col>
      <xdr:colOff>38100</xdr:colOff>
      <xdr:row>104</xdr:row>
      <xdr:rowOff>134620</xdr:rowOff>
    </xdr:to>
    <xdr:sp macro="" textlink="">
      <xdr:nvSpPr>
        <xdr:cNvPr id="835" name="フローチャート: 判断 834"/>
        <xdr:cNvSpPr/>
      </xdr:nvSpPr>
      <xdr:spPr>
        <a:xfrm>
          <a:off x="16388080" y="17467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841" name="楕円 840"/>
        <xdr:cNvSpPr/>
      </xdr:nvSpPr>
      <xdr:spPr>
        <a:xfrm>
          <a:off x="19458940" y="17604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21607</xdr:rowOff>
    </xdr:from>
    <xdr:ext cx="469744" cy="259045"/>
    <xdr:sp macro="" textlink="">
      <xdr:nvSpPr>
        <xdr:cNvPr id="842" name="【公民館】&#10;一人当たり面積該当値テキスト"/>
        <xdr:cNvSpPr txBox="1"/>
      </xdr:nvSpPr>
      <xdr:spPr>
        <a:xfrm>
          <a:off x="19547840" y="1745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170180</xdr:rowOff>
    </xdr:from>
    <xdr:to>
      <xdr:col>112</xdr:col>
      <xdr:colOff>38100</xdr:colOff>
      <xdr:row>105</xdr:row>
      <xdr:rowOff>100330</xdr:rowOff>
    </xdr:to>
    <xdr:sp macro="" textlink="">
      <xdr:nvSpPr>
        <xdr:cNvPr id="843" name="楕円 842"/>
        <xdr:cNvSpPr/>
      </xdr:nvSpPr>
      <xdr:spPr>
        <a:xfrm>
          <a:off x="18735040" y="17604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49530</xdr:rowOff>
    </xdr:from>
    <xdr:to>
      <xdr:col>116</xdr:col>
      <xdr:colOff>63500</xdr:colOff>
      <xdr:row>105</xdr:row>
      <xdr:rowOff>49530</xdr:rowOff>
    </xdr:to>
    <xdr:cxnSp macro="">
      <xdr:nvCxnSpPr>
        <xdr:cNvPr id="844" name="直線コネクタ 843"/>
        <xdr:cNvCxnSpPr/>
      </xdr:nvCxnSpPr>
      <xdr:spPr>
        <a:xfrm>
          <a:off x="18778220" y="1765173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162561</xdr:rowOff>
    </xdr:from>
    <xdr:to>
      <xdr:col>107</xdr:col>
      <xdr:colOff>101600</xdr:colOff>
      <xdr:row>105</xdr:row>
      <xdr:rowOff>92711</xdr:rowOff>
    </xdr:to>
    <xdr:sp macro="" textlink="">
      <xdr:nvSpPr>
        <xdr:cNvPr id="845" name="楕円 844"/>
        <xdr:cNvSpPr/>
      </xdr:nvSpPr>
      <xdr:spPr>
        <a:xfrm>
          <a:off x="17937480" y="17597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41911</xdr:rowOff>
    </xdr:from>
    <xdr:to>
      <xdr:col>111</xdr:col>
      <xdr:colOff>177800</xdr:colOff>
      <xdr:row>105</xdr:row>
      <xdr:rowOff>49530</xdr:rowOff>
    </xdr:to>
    <xdr:cxnSp macro="">
      <xdr:nvCxnSpPr>
        <xdr:cNvPr id="846" name="直線コネクタ 845"/>
        <xdr:cNvCxnSpPr/>
      </xdr:nvCxnSpPr>
      <xdr:spPr>
        <a:xfrm>
          <a:off x="17988280" y="17644111"/>
          <a:ext cx="78994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847" name="楕円 846"/>
        <xdr:cNvSpPr/>
      </xdr:nvSpPr>
      <xdr:spPr>
        <a:xfrm>
          <a:off x="17162780" y="17597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41911</xdr:rowOff>
    </xdr:from>
    <xdr:to>
      <xdr:col>107</xdr:col>
      <xdr:colOff>50800</xdr:colOff>
      <xdr:row>105</xdr:row>
      <xdr:rowOff>41911</xdr:rowOff>
    </xdr:to>
    <xdr:cxnSp macro="">
      <xdr:nvCxnSpPr>
        <xdr:cNvPr id="848" name="直線コネクタ 847"/>
        <xdr:cNvCxnSpPr/>
      </xdr:nvCxnSpPr>
      <xdr:spPr>
        <a:xfrm>
          <a:off x="17213580" y="1764411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849" name="楕円 848"/>
        <xdr:cNvSpPr/>
      </xdr:nvSpPr>
      <xdr:spPr>
        <a:xfrm>
          <a:off x="16388080" y="175971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41911</xdr:rowOff>
    </xdr:from>
    <xdr:to>
      <xdr:col>102</xdr:col>
      <xdr:colOff>114300</xdr:colOff>
      <xdr:row>105</xdr:row>
      <xdr:rowOff>41911</xdr:rowOff>
    </xdr:to>
    <xdr:cxnSp macro="">
      <xdr:nvCxnSpPr>
        <xdr:cNvPr id="850" name="直線コネクタ 849"/>
        <xdr:cNvCxnSpPr/>
      </xdr:nvCxnSpPr>
      <xdr:spPr>
        <a:xfrm>
          <a:off x="16431260" y="1764411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121938</xdr:rowOff>
    </xdr:from>
    <xdr:ext cx="469744" cy="259045"/>
    <xdr:sp macro="" textlink="">
      <xdr:nvSpPr>
        <xdr:cNvPr id="851" name="n_1aveValue【公民館】&#10;一人当たり面積"/>
        <xdr:cNvSpPr txBox="1"/>
      </xdr:nvSpPr>
      <xdr:spPr>
        <a:xfrm>
          <a:off x="18561127" y="1772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852" name="n_2aveValue【公民館】&#10;一人当たり面積"/>
        <xdr:cNvSpPr txBox="1"/>
      </xdr:nvSpPr>
      <xdr:spPr>
        <a:xfrm>
          <a:off x="17776267" y="1736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48277</xdr:rowOff>
    </xdr:from>
    <xdr:ext cx="469744" cy="259045"/>
    <xdr:sp macro="" textlink="">
      <xdr:nvSpPr>
        <xdr:cNvPr id="853" name="n_3aveValue【公民館】&#10;一人当たり面積"/>
        <xdr:cNvSpPr txBox="1"/>
      </xdr:nvSpPr>
      <xdr:spPr>
        <a:xfrm>
          <a:off x="17001567" y="1731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151147</xdr:rowOff>
    </xdr:from>
    <xdr:ext cx="469744" cy="259045"/>
    <xdr:sp macro="" textlink="">
      <xdr:nvSpPr>
        <xdr:cNvPr id="854" name="n_4aveValue【公民館】&#10;一人当たり面積"/>
        <xdr:cNvSpPr txBox="1"/>
      </xdr:nvSpPr>
      <xdr:spPr>
        <a:xfrm>
          <a:off x="1622686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116857</xdr:rowOff>
    </xdr:from>
    <xdr:ext cx="469744" cy="259045"/>
    <xdr:sp macro="" textlink="">
      <xdr:nvSpPr>
        <xdr:cNvPr id="855" name="n_1mainValue【公民館】&#10;一人当たり面積"/>
        <xdr:cNvSpPr txBox="1"/>
      </xdr:nvSpPr>
      <xdr:spPr>
        <a:xfrm>
          <a:off x="18561127" y="1738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83838</xdr:rowOff>
    </xdr:from>
    <xdr:ext cx="469744" cy="259045"/>
    <xdr:sp macro="" textlink="">
      <xdr:nvSpPr>
        <xdr:cNvPr id="856" name="n_2mainValue【公民館】&#10;一人当たり面積"/>
        <xdr:cNvSpPr txBox="1"/>
      </xdr:nvSpPr>
      <xdr:spPr>
        <a:xfrm>
          <a:off x="17776267" y="1768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83838</xdr:rowOff>
    </xdr:from>
    <xdr:ext cx="469744" cy="259045"/>
    <xdr:sp macro="" textlink="">
      <xdr:nvSpPr>
        <xdr:cNvPr id="857" name="n_3mainValue【公民館】&#10;一人当たり面積"/>
        <xdr:cNvSpPr txBox="1"/>
      </xdr:nvSpPr>
      <xdr:spPr>
        <a:xfrm>
          <a:off x="17001567" y="1768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83838</xdr:rowOff>
    </xdr:from>
    <xdr:ext cx="469744" cy="259045"/>
    <xdr:sp macro="" textlink="">
      <xdr:nvSpPr>
        <xdr:cNvPr id="858" name="n_4mainValue【公民館】&#10;一人当たり面積"/>
        <xdr:cNvSpPr txBox="1"/>
      </xdr:nvSpPr>
      <xdr:spPr>
        <a:xfrm>
          <a:off x="16226867" y="1768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橋りょう・トンネル、公営住宅、公民館である。橋りょう・トンネルは、道路・橋長寿命化計画等に基づき、点検、診断、補修を行い、公営住宅は、公営住宅等長寿命化計画に基づき、計画的に修繕、改善、新設等を行い、公民館については、工事の記録や点検等結果を基に、改修工事を行い、今後も施設の適正な維持管理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上記以外の施設についても、計画等に基づき、長寿命化を図り、適正な維持管理に努める。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115,058
112,903
43.43
48,608,842
45,952,917
2,221,799
29,930,473
23,200,359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40277</xdr:rowOff>
    </xdr:from>
    <xdr:to>
      <xdr:col>24</xdr:col>
      <xdr:colOff>62865</xdr:colOff>
      <xdr:row>41</xdr:row>
      <xdr:rowOff>170906</xdr:rowOff>
    </xdr:to>
    <xdr:cxnSp macro="">
      <xdr:nvCxnSpPr>
        <xdr:cNvPr id="58" name="直線コネクタ 57"/>
        <xdr:cNvCxnSpPr/>
      </xdr:nvCxnSpPr>
      <xdr:spPr>
        <a:xfrm flipV="1">
          <a:off x="4086225" y="5740037"/>
          <a:ext cx="0" cy="1304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xdr:cNvSpPr txBox="1"/>
      </xdr:nvSpPr>
      <xdr:spPr>
        <a:xfrm>
          <a:off x="4124960" y="704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xdr:cNvCxnSpPr/>
      </xdr:nvCxnSpPr>
      <xdr:spPr>
        <a:xfrm>
          <a:off x="4020820" y="70441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158404</xdr:rowOff>
    </xdr:from>
    <xdr:ext cx="405111" cy="259045"/>
    <xdr:sp macro="" textlink="">
      <xdr:nvSpPr>
        <xdr:cNvPr id="61" name="【図書館】&#10;有形固定資産減価償却率最大値テキスト"/>
        <xdr:cNvSpPr txBox="1"/>
      </xdr:nvSpPr>
      <xdr:spPr>
        <a:xfrm>
          <a:off x="4124960" y="5522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40277</xdr:rowOff>
    </xdr:from>
    <xdr:to>
      <xdr:col>24</xdr:col>
      <xdr:colOff>152400</xdr:colOff>
      <xdr:row>34</xdr:row>
      <xdr:rowOff>40277</xdr:rowOff>
    </xdr:to>
    <xdr:cxnSp macro="">
      <xdr:nvCxnSpPr>
        <xdr:cNvPr id="62" name="直線コネクタ 61"/>
        <xdr:cNvCxnSpPr/>
      </xdr:nvCxnSpPr>
      <xdr:spPr>
        <a:xfrm>
          <a:off x="4020820" y="57400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3" name="【図書館】&#10;有形固定資産減価償却率平均値テキスト"/>
        <xdr:cNvSpPr txBox="1"/>
      </xdr:nvSpPr>
      <xdr:spPr>
        <a:xfrm>
          <a:off x="412496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4" name="フローチャート: 判断 63"/>
        <xdr:cNvSpPr/>
      </xdr:nvSpPr>
      <xdr:spPr>
        <a:xfrm>
          <a:off x="4036060" y="6308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126637</xdr:rowOff>
    </xdr:from>
    <xdr:to>
      <xdr:col>20</xdr:col>
      <xdr:colOff>38100</xdr:colOff>
      <xdr:row>38</xdr:row>
      <xdr:rowOff>56787</xdr:rowOff>
    </xdr:to>
    <xdr:sp macro="" textlink="">
      <xdr:nvSpPr>
        <xdr:cNvPr id="65" name="フローチャート: 判断 64"/>
        <xdr:cNvSpPr/>
      </xdr:nvSpPr>
      <xdr:spPr>
        <a:xfrm>
          <a:off x="3312160" y="63293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6" name="フローチャート: 判断 65"/>
        <xdr:cNvSpPr/>
      </xdr:nvSpPr>
      <xdr:spPr>
        <a:xfrm>
          <a:off x="2514600" y="6303191"/>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739900" y="6288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66222</xdr:rowOff>
    </xdr:from>
    <xdr:to>
      <xdr:col>6</xdr:col>
      <xdr:colOff>38100</xdr:colOff>
      <xdr:row>37</xdr:row>
      <xdr:rowOff>167822</xdr:rowOff>
    </xdr:to>
    <xdr:sp macro="" textlink="">
      <xdr:nvSpPr>
        <xdr:cNvPr id="68" name="フローチャート: 判断 67"/>
        <xdr:cNvSpPr/>
      </xdr:nvSpPr>
      <xdr:spPr>
        <a:xfrm>
          <a:off x="965200" y="62689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66222</xdr:rowOff>
    </xdr:from>
    <xdr:to>
      <xdr:col>24</xdr:col>
      <xdr:colOff>114300</xdr:colOff>
      <xdr:row>37</xdr:row>
      <xdr:rowOff>167822</xdr:rowOff>
    </xdr:to>
    <xdr:sp macro="" textlink="">
      <xdr:nvSpPr>
        <xdr:cNvPr id="74" name="楕円 73"/>
        <xdr:cNvSpPr/>
      </xdr:nvSpPr>
      <xdr:spPr>
        <a:xfrm>
          <a:off x="4036060" y="626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89099</xdr:rowOff>
    </xdr:from>
    <xdr:ext cx="405111" cy="259045"/>
    <xdr:sp macro="" textlink="">
      <xdr:nvSpPr>
        <xdr:cNvPr id="75" name="【図書館】&#10;有形固定資産減価償却率該当値テキスト"/>
        <xdr:cNvSpPr txBox="1"/>
      </xdr:nvSpPr>
      <xdr:spPr>
        <a:xfrm>
          <a:off x="4124960" y="612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6" name="楕円 75"/>
        <xdr:cNvSpPr/>
      </xdr:nvSpPr>
      <xdr:spPr>
        <a:xfrm>
          <a:off x="3312160" y="62509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117022</xdr:rowOff>
    </xdr:to>
    <xdr:cxnSp macro="">
      <xdr:nvCxnSpPr>
        <xdr:cNvPr id="77" name="直線コネクタ 76"/>
        <xdr:cNvCxnSpPr/>
      </xdr:nvCxnSpPr>
      <xdr:spPr>
        <a:xfrm>
          <a:off x="3355340" y="6301740"/>
          <a:ext cx="73152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138067</xdr:rowOff>
    </xdr:from>
    <xdr:to>
      <xdr:col>15</xdr:col>
      <xdr:colOff>101600</xdr:colOff>
      <xdr:row>39</xdr:row>
      <xdr:rowOff>68217</xdr:rowOff>
    </xdr:to>
    <xdr:sp macro="" textlink="">
      <xdr:nvSpPr>
        <xdr:cNvPr id="78" name="楕円 77"/>
        <xdr:cNvSpPr/>
      </xdr:nvSpPr>
      <xdr:spPr>
        <a:xfrm>
          <a:off x="2514600" y="65083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39</xdr:row>
      <xdr:rowOff>17417</xdr:rowOff>
    </xdr:to>
    <xdr:cxnSp macro="">
      <xdr:nvCxnSpPr>
        <xdr:cNvPr id="79" name="直線コネクタ 78"/>
        <xdr:cNvCxnSpPr/>
      </xdr:nvCxnSpPr>
      <xdr:spPr>
        <a:xfrm flipV="1">
          <a:off x="2565400" y="6301740"/>
          <a:ext cx="789940" cy="25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107043</xdr:rowOff>
    </xdr:from>
    <xdr:to>
      <xdr:col>10</xdr:col>
      <xdr:colOff>165100</xdr:colOff>
      <xdr:row>39</xdr:row>
      <xdr:rowOff>37193</xdr:rowOff>
    </xdr:to>
    <xdr:sp macro="" textlink="">
      <xdr:nvSpPr>
        <xdr:cNvPr id="80" name="楕円 79"/>
        <xdr:cNvSpPr/>
      </xdr:nvSpPr>
      <xdr:spPr>
        <a:xfrm>
          <a:off x="1739900" y="64773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157843</xdr:rowOff>
    </xdr:from>
    <xdr:to>
      <xdr:col>15</xdr:col>
      <xdr:colOff>50800</xdr:colOff>
      <xdr:row>39</xdr:row>
      <xdr:rowOff>17417</xdr:rowOff>
    </xdr:to>
    <xdr:cxnSp macro="">
      <xdr:nvCxnSpPr>
        <xdr:cNvPr id="81" name="直線コネクタ 80"/>
        <xdr:cNvCxnSpPr/>
      </xdr:nvCxnSpPr>
      <xdr:spPr>
        <a:xfrm>
          <a:off x="1790700" y="6528163"/>
          <a:ext cx="7747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84183</xdr:rowOff>
    </xdr:from>
    <xdr:to>
      <xdr:col>6</xdr:col>
      <xdr:colOff>38100</xdr:colOff>
      <xdr:row>39</xdr:row>
      <xdr:rowOff>14333</xdr:rowOff>
    </xdr:to>
    <xdr:sp macro="" textlink="">
      <xdr:nvSpPr>
        <xdr:cNvPr id="82" name="楕円 81"/>
        <xdr:cNvSpPr/>
      </xdr:nvSpPr>
      <xdr:spPr>
        <a:xfrm>
          <a:off x="965200" y="64545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134983</xdr:rowOff>
    </xdr:from>
    <xdr:to>
      <xdr:col>10</xdr:col>
      <xdr:colOff>114300</xdr:colOff>
      <xdr:row>38</xdr:row>
      <xdr:rowOff>157843</xdr:rowOff>
    </xdr:to>
    <xdr:cxnSp macro="">
      <xdr:nvCxnSpPr>
        <xdr:cNvPr id="83" name="直線コネクタ 82"/>
        <xdr:cNvCxnSpPr/>
      </xdr:nvCxnSpPr>
      <xdr:spPr>
        <a:xfrm>
          <a:off x="1008380" y="6505303"/>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47914</xdr:rowOff>
    </xdr:from>
    <xdr:ext cx="405111" cy="259045"/>
    <xdr:sp macro="" textlink="">
      <xdr:nvSpPr>
        <xdr:cNvPr id="84" name="n_1aveValue【図書館】&#10;有形固定資産減価償却率"/>
        <xdr:cNvSpPr txBox="1"/>
      </xdr:nvSpPr>
      <xdr:spPr>
        <a:xfrm>
          <a:off x="3170564" y="6418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85" name="n_2aveValue【図書館】&#10;有形固定資産減価償却率"/>
        <xdr:cNvSpPr txBox="1"/>
      </xdr:nvSpPr>
      <xdr:spPr>
        <a:xfrm>
          <a:off x="238570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6" name="n_3aveValue【図書館】&#10;有形固定資産減価償却率"/>
        <xdr:cNvSpPr txBox="1"/>
      </xdr:nvSpPr>
      <xdr:spPr>
        <a:xfrm>
          <a:off x="161100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12899</xdr:rowOff>
    </xdr:from>
    <xdr:ext cx="405111" cy="259045"/>
    <xdr:sp macro="" textlink="">
      <xdr:nvSpPr>
        <xdr:cNvPr id="87" name="n_4aveValue【図書館】&#10;有形固定資産減価償却率"/>
        <xdr:cNvSpPr txBox="1"/>
      </xdr:nvSpPr>
      <xdr:spPr>
        <a:xfrm>
          <a:off x="836304" y="604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166387</xdr:rowOff>
    </xdr:from>
    <xdr:ext cx="405111" cy="259045"/>
    <xdr:sp macro="" textlink="">
      <xdr:nvSpPr>
        <xdr:cNvPr id="88" name="n_1mainValue【図書館】&#10;有形固定資産減価償却率"/>
        <xdr:cNvSpPr txBox="1"/>
      </xdr:nvSpPr>
      <xdr:spPr>
        <a:xfrm>
          <a:off x="317056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59344</xdr:rowOff>
    </xdr:from>
    <xdr:ext cx="405111" cy="259045"/>
    <xdr:sp macro="" textlink="">
      <xdr:nvSpPr>
        <xdr:cNvPr id="89" name="n_2mainValue【図書館】&#10;有形固定資産減価償却率"/>
        <xdr:cNvSpPr txBox="1"/>
      </xdr:nvSpPr>
      <xdr:spPr>
        <a:xfrm>
          <a:off x="238570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28320</xdr:rowOff>
    </xdr:from>
    <xdr:ext cx="405111" cy="259045"/>
    <xdr:sp macro="" textlink="">
      <xdr:nvSpPr>
        <xdr:cNvPr id="90" name="n_3mainValue【図書館】&#10;有形固定資産減価償却率"/>
        <xdr:cNvSpPr txBox="1"/>
      </xdr:nvSpPr>
      <xdr:spPr>
        <a:xfrm>
          <a:off x="161100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5460</xdr:rowOff>
    </xdr:from>
    <xdr:ext cx="405111" cy="259045"/>
    <xdr:sp macro="" textlink="">
      <xdr:nvSpPr>
        <xdr:cNvPr id="91" name="n_4mainValue【図書館】&#10;有形固定資産減価償却率"/>
        <xdr:cNvSpPr txBox="1"/>
      </xdr:nvSpPr>
      <xdr:spPr>
        <a:xfrm>
          <a:off x="83630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139700</xdr:rowOff>
    </xdr:from>
    <xdr:to>
      <xdr:col>54</xdr:col>
      <xdr:colOff>189865</xdr:colOff>
      <xdr:row>41</xdr:row>
      <xdr:rowOff>95250</xdr:rowOff>
    </xdr:to>
    <xdr:cxnSp macro="">
      <xdr:nvCxnSpPr>
        <xdr:cNvPr id="115" name="直線コネクタ 114"/>
        <xdr:cNvCxnSpPr/>
      </xdr:nvCxnSpPr>
      <xdr:spPr>
        <a:xfrm flipV="1">
          <a:off x="9219565" y="5504180"/>
          <a:ext cx="0" cy="1464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9258300"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9154160" y="6968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86377</xdr:rowOff>
    </xdr:from>
    <xdr:ext cx="469744" cy="259045"/>
    <xdr:sp macro="" textlink="">
      <xdr:nvSpPr>
        <xdr:cNvPr id="118" name="【図書館】&#10;一人当たり面積最大値テキスト"/>
        <xdr:cNvSpPr txBox="1"/>
      </xdr:nvSpPr>
      <xdr:spPr>
        <a:xfrm>
          <a:off x="9258300" y="528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139700</xdr:rowOff>
    </xdr:from>
    <xdr:to>
      <xdr:col>55</xdr:col>
      <xdr:colOff>88900</xdr:colOff>
      <xdr:row>32</xdr:row>
      <xdr:rowOff>139700</xdr:rowOff>
    </xdr:to>
    <xdr:cxnSp macro="">
      <xdr:nvCxnSpPr>
        <xdr:cNvPr id="119" name="直線コネクタ 118"/>
        <xdr:cNvCxnSpPr/>
      </xdr:nvCxnSpPr>
      <xdr:spPr>
        <a:xfrm>
          <a:off x="9154160" y="5504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0" name="【図書館】&#10;一人当たり面積平均値テキスト"/>
        <xdr:cNvSpPr txBox="1"/>
      </xdr:nvSpPr>
      <xdr:spPr>
        <a:xfrm>
          <a:off x="9258300" y="639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フローチャート: 判断 120"/>
        <xdr:cNvSpPr/>
      </xdr:nvSpPr>
      <xdr:spPr>
        <a:xfrm>
          <a:off x="9192260" y="6544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22" name="フローチャート: 判断 121"/>
        <xdr:cNvSpPr/>
      </xdr:nvSpPr>
      <xdr:spPr>
        <a:xfrm>
          <a:off x="8445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xdr:cNvSpPr/>
      </xdr:nvSpPr>
      <xdr:spPr>
        <a:xfrm>
          <a:off x="7670800" y="65570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687324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31750</xdr:rowOff>
    </xdr:from>
    <xdr:to>
      <xdr:col>36</xdr:col>
      <xdr:colOff>165100</xdr:colOff>
      <xdr:row>39</xdr:row>
      <xdr:rowOff>133350</xdr:rowOff>
    </xdr:to>
    <xdr:sp macro="" textlink="">
      <xdr:nvSpPr>
        <xdr:cNvPr id="125" name="フローチャート: 判断 124"/>
        <xdr:cNvSpPr/>
      </xdr:nvSpPr>
      <xdr:spPr>
        <a:xfrm>
          <a:off x="609854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31750</xdr:rowOff>
    </xdr:from>
    <xdr:to>
      <xdr:col>55</xdr:col>
      <xdr:colOff>50800</xdr:colOff>
      <xdr:row>39</xdr:row>
      <xdr:rowOff>133350</xdr:rowOff>
    </xdr:to>
    <xdr:sp macro="" textlink="">
      <xdr:nvSpPr>
        <xdr:cNvPr id="131" name="楕円 130"/>
        <xdr:cNvSpPr/>
      </xdr:nvSpPr>
      <xdr:spPr>
        <a:xfrm>
          <a:off x="9192260" y="65697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10177</xdr:rowOff>
    </xdr:from>
    <xdr:ext cx="469744" cy="259045"/>
    <xdr:sp macro="" textlink="">
      <xdr:nvSpPr>
        <xdr:cNvPr id="132" name="【図書館】&#10;一人当たり面積該当値テキスト"/>
        <xdr:cNvSpPr txBox="1"/>
      </xdr:nvSpPr>
      <xdr:spPr>
        <a:xfrm>
          <a:off x="9258300"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31750</xdr:rowOff>
    </xdr:from>
    <xdr:to>
      <xdr:col>50</xdr:col>
      <xdr:colOff>165100</xdr:colOff>
      <xdr:row>39</xdr:row>
      <xdr:rowOff>133350</xdr:rowOff>
    </xdr:to>
    <xdr:sp macro="" textlink="">
      <xdr:nvSpPr>
        <xdr:cNvPr id="133" name="楕円 132"/>
        <xdr:cNvSpPr/>
      </xdr:nvSpPr>
      <xdr:spPr>
        <a:xfrm>
          <a:off x="8445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82550</xdr:rowOff>
    </xdr:from>
    <xdr:to>
      <xdr:col>55</xdr:col>
      <xdr:colOff>0</xdr:colOff>
      <xdr:row>39</xdr:row>
      <xdr:rowOff>82550</xdr:rowOff>
    </xdr:to>
    <xdr:cxnSp macro="">
      <xdr:nvCxnSpPr>
        <xdr:cNvPr id="134" name="直線コネクタ 133"/>
        <xdr:cNvCxnSpPr/>
      </xdr:nvCxnSpPr>
      <xdr:spPr>
        <a:xfrm>
          <a:off x="8496300" y="662051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35" name="楕円 134"/>
        <xdr:cNvSpPr/>
      </xdr:nvSpPr>
      <xdr:spPr>
        <a:xfrm>
          <a:off x="7670800" y="67691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82550</xdr:rowOff>
    </xdr:from>
    <xdr:to>
      <xdr:col>50</xdr:col>
      <xdr:colOff>114300</xdr:colOff>
      <xdr:row>40</xdr:row>
      <xdr:rowOff>114300</xdr:rowOff>
    </xdr:to>
    <xdr:cxnSp macro="">
      <xdr:nvCxnSpPr>
        <xdr:cNvPr id="136" name="直線コネクタ 135"/>
        <xdr:cNvCxnSpPr/>
      </xdr:nvCxnSpPr>
      <xdr:spPr>
        <a:xfrm flipV="1">
          <a:off x="7713980" y="6620510"/>
          <a:ext cx="782320" cy="19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63500</xdr:rowOff>
    </xdr:from>
    <xdr:to>
      <xdr:col>41</xdr:col>
      <xdr:colOff>101600</xdr:colOff>
      <xdr:row>40</xdr:row>
      <xdr:rowOff>165100</xdr:rowOff>
    </xdr:to>
    <xdr:sp macro="" textlink="">
      <xdr:nvSpPr>
        <xdr:cNvPr id="137" name="楕円 136"/>
        <xdr:cNvSpPr/>
      </xdr:nvSpPr>
      <xdr:spPr>
        <a:xfrm>
          <a:off x="687324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114300</xdr:rowOff>
    </xdr:from>
    <xdr:to>
      <xdr:col>45</xdr:col>
      <xdr:colOff>177800</xdr:colOff>
      <xdr:row>40</xdr:row>
      <xdr:rowOff>114300</xdr:rowOff>
    </xdr:to>
    <xdr:cxnSp macro="">
      <xdr:nvCxnSpPr>
        <xdr:cNvPr id="138" name="直線コネクタ 137"/>
        <xdr:cNvCxnSpPr/>
      </xdr:nvCxnSpPr>
      <xdr:spPr>
        <a:xfrm>
          <a:off x="6924040" y="68199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63500</xdr:rowOff>
    </xdr:from>
    <xdr:to>
      <xdr:col>36</xdr:col>
      <xdr:colOff>165100</xdr:colOff>
      <xdr:row>40</xdr:row>
      <xdr:rowOff>165100</xdr:rowOff>
    </xdr:to>
    <xdr:sp macro="" textlink="">
      <xdr:nvSpPr>
        <xdr:cNvPr id="139" name="楕円 138"/>
        <xdr:cNvSpPr/>
      </xdr:nvSpPr>
      <xdr:spPr>
        <a:xfrm>
          <a:off x="609854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114300</xdr:rowOff>
    </xdr:from>
    <xdr:to>
      <xdr:col>41</xdr:col>
      <xdr:colOff>50800</xdr:colOff>
      <xdr:row>40</xdr:row>
      <xdr:rowOff>114300</xdr:rowOff>
    </xdr:to>
    <xdr:cxnSp macro="">
      <xdr:nvCxnSpPr>
        <xdr:cNvPr id="140" name="直線コネクタ 139"/>
        <xdr:cNvCxnSpPr/>
      </xdr:nvCxnSpPr>
      <xdr:spPr>
        <a:xfrm>
          <a:off x="6149340" y="68199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41" name="n_1aveValue【図書館】&#10;一人当たり面積"/>
        <xdr:cNvSpPr txBox="1"/>
      </xdr:nvSpPr>
      <xdr:spPr>
        <a:xfrm>
          <a:off x="8271587" y="63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42" name="n_2aveValue【図書館】&#10;一人当たり面積"/>
        <xdr:cNvSpPr txBox="1"/>
      </xdr:nvSpPr>
      <xdr:spPr>
        <a:xfrm>
          <a:off x="7509587" y="63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xdr:cNvSpPr txBox="1"/>
      </xdr:nvSpPr>
      <xdr:spPr>
        <a:xfrm>
          <a:off x="6712027" y="63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149877</xdr:rowOff>
    </xdr:from>
    <xdr:ext cx="469744" cy="259045"/>
    <xdr:sp macro="" textlink="">
      <xdr:nvSpPr>
        <xdr:cNvPr id="144" name="n_4aveValue【図書館】&#10;一人当たり面積"/>
        <xdr:cNvSpPr txBox="1"/>
      </xdr:nvSpPr>
      <xdr:spPr>
        <a:xfrm>
          <a:off x="5937327" y="6352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124477</xdr:rowOff>
    </xdr:from>
    <xdr:ext cx="469744" cy="259045"/>
    <xdr:sp macro="" textlink="">
      <xdr:nvSpPr>
        <xdr:cNvPr id="145" name="n_1mainValue【図書館】&#10;一人当たり面積"/>
        <xdr:cNvSpPr txBox="1"/>
      </xdr:nvSpPr>
      <xdr:spPr>
        <a:xfrm>
          <a:off x="8271587" y="66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156227</xdr:rowOff>
    </xdr:from>
    <xdr:ext cx="469744" cy="259045"/>
    <xdr:sp macro="" textlink="">
      <xdr:nvSpPr>
        <xdr:cNvPr id="146" name="n_2mainValue【図書館】&#10;一人当たり面積"/>
        <xdr:cNvSpPr txBox="1"/>
      </xdr:nvSpPr>
      <xdr:spPr>
        <a:xfrm>
          <a:off x="750958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156227</xdr:rowOff>
    </xdr:from>
    <xdr:ext cx="469744" cy="259045"/>
    <xdr:sp macro="" textlink="">
      <xdr:nvSpPr>
        <xdr:cNvPr id="147" name="n_3mainValue【図書館】&#10;一人当たり面積"/>
        <xdr:cNvSpPr txBox="1"/>
      </xdr:nvSpPr>
      <xdr:spPr>
        <a:xfrm>
          <a:off x="67120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156227</xdr:rowOff>
    </xdr:from>
    <xdr:ext cx="469744" cy="259045"/>
    <xdr:sp macro="" textlink="">
      <xdr:nvSpPr>
        <xdr:cNvPr id="148" name="n_4mainValue【図書館】&#10;一人当たり面積"/>
        <xdr:cNvSpPr txBox="1"/>
      </xdr:nvSpPr>
      <xdr:spPr>
        <a:xfrm>
          <a:off x="59373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36195</xdr:rowOff>
    </xdr:to>
    <xdr:cxnSp macro="">
      <xdr:nvCxnSpPr>
        <xdr:cNvPr id="173" name="直線コネクタ 172"/>
        <xdr:cNvCxnSpPr/>
      </xdr:nvCxnSpPr>
      <xdr:spPr>
        <a:xfrm flipV="1">
          <a:off x="4086225" y="940879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40022</xdr:rowOff>
    </xdr:from>
    <xdr:ext cx="405111" cy="259045"/>
    <xdr:sp macro="" textlink="">
      <xdr:nvSpPr>
        <xdr:cNvPr id="174" name="【体育館・プール】&#10;有形固定資産減価償却率最小値テキスト"/>
        <xdr:cNvSpPr txBox="1"/>
      </xdr:nvSpPr>
      <xdr:spPr>
        <a:xfrm>
          <a:off x="4124960"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36195</xdr:rowOff>
    </xdr:from>
    <xdr:to>
      <xdr:col>24</xdr:col>
      <xdr:colOff>152400</xdr:colOff>
      <xdr:row>63</xdr:row>
      <xdr:rowOff>36195</xdr:rowOff>
    </xdr:to>
    <xdr:cxnSp macro="">
      <xdr:nvCxnSpPr>
        <xdr:cNvPr id="175" name="直線コネクタ 174"/>
        <xdr:cNvCxnSpPr/>
      </xdr:nvCxnSpPr>
      <xdr:spPr>
        <a:xfrm>
          <a:off x="4020820" y="10597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76" name="【体育館・プール】&#10;有形固定資産減価償却率最大値テキスト"/>
        <xdr:cNvSpPr txBox="1"/>
      </xdr:nvSpPr>
      <xdr:spPr>
        <a:xfrm>
          <a:off x="412496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77" name="直線コネクタ 176"/>
        <xdr:cNvCxnSpPr/>
      </xdr:nvCxnSpPr>
      <xdr:spPr>
        <a:xfrm>
          <a:off x="4020820" y="94087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78" name="【体育館・プール】&#10;有形固定資産減価償却率平均値テキスト"/>
        <xdr:cNvSpPr txBox="1"/>
      </xdr:nvSpPr>
      <xdr:spPr>
        <a:xfrm>
          <a:off x="4124960" y="9866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9" name="フローチャート: 判断 178"/>
        <xdr:cNvSpPr/>
      </xdr:nvSpPr>
      <xdr:spPr>
        <a:xfrm>
          <a:off x="403606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80" name="フローチャート: 判断 179"/>
        <xdr:cNvSpPr/>
      </xdr:nvSpPr>
      <xdr:spPr>
        <a:xfrm>
          <a:off x="3312160" y="100018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81" name="フローチャート: 判断 180"/>
        <xdr:cNvSpPr/>
      </xdr:nvSpPr>
      <xdr:spPr>
        <a:xfrm>
          <a:off x="2514600" y="997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82" name="フローチャート: 判断 181"/>
        <xdr:cNvSpPr/>
      </xdr:nvSpPr>
      <xdr:spPr>
        <a:xfrm>
          <a:off x="17399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34925</xdr:rowOff>
    </xdr:from>
    <xdr:to>
      <xdr:col>6</xdr:col>
      <xdr:colOff>38100</xdr:colOff>
      <xdr:row>59</xdr:row>
      <xdr:rowOff>136525</xdr:rowOff>
    </xdr:to>
    <xdr:sp macro="" textlink="">
      <xdr:nvSpPr>
        <xdr:cNvPr id="183" name="フローチャート: 判断 182"/>
        <xdr:cNvSpPr/>
      </xdr:nvSpPr>
      <xdr:spPr>
        <a:xfrm>
          <a:off x="965200" y="99256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89" name="楕円 188"/>
        <xdr:cNvSpPr/>
      </xdr:nvSpPr>
      <xdr:spPr>
        <a:xfrm>
          <a:off x="4036060" y="10131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51452</xdr:rowOff>
    </xdr:from>
    <xdr:ext cx="405111" cy="259045"/>
    <xdr:sp macro="" textlink="">
      <xdr:nvSpPr>
        <xdr:cNvPr id="190" name="【体育館・プール】&#10;有形固定資産減価償却率該当値テキスト"/>
        <xdr:cNvSpPr txBox="1"/>
      </xdr:nvSpPr>
      <xdr:spPr>
        <a:xfrm>
          <a:off x="4124960"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84455</xdr:rowOff>
    </xdr:from>
    <xdr:to>
      <xdr:col>20</xdr:col>
      <xdr:colOff>38100</xdr:colOff>
      <xdr:row>61</xdr:row>
      <xdr:rowOff>14605</xdr:rowOff>
    </xdr:to>
    <xdr:sp macro="" textlink="">
      <xdr:nvSpPr>
        <xdr:cNvPr id="191" name="楕円 190"/>
        <xdr:cNvSpPr/>
      </xdr:nvSpPr>
      <xdr:spPr>
        <a:xfrm>
          <a:off x="3312160" y="10142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123825</xdr:rowOff>
    </xdr:from>
    <xdr:to>
      <xdr:col>24</xdr:col>
      <xdr:colOff>63500</xdr:colOff>
      <xdr:row>60</xdr:row>
      <xdr:rowOff>135255</xdr:rowOff>
    </xdr:to>
    <xdr:cxnSp macro="">
      <xdr:nvCxnSpPr>
        <xdr:cNvPr id="192" name="直線コネクタ 191"/>
        <xdr:cNvCxnSpPr/>
      </xdr:nvCxnSpPr>
      <xdr:spPr>
        <a:xfrm flipV="1">
          <a:off x="3355340" y="10182225"/>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42545</xdr:rowOff>
    </xdr:from>
    <xdr:to>
      <xdr:col>15</xdr:col>
      <xdr:colOff>101600</xdr:colOff>
      <xdr:row>60</xdr:row>
      <xdr:rowOff>144145</xdr:rowOff>
    </xdr:to>
    <xdr:sp macro="" textlink="">
      <xdr:nvSpPr>
        <xdr:cNvPr id="193" name="楕円 192"/>
        <xdr:cNvSpPr/>
      </xdr:nvSpPr>
      <xdr:spPr>
        <a:xfrm>
          <a:off x="25146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93345</xdr:rowOff>
    </xdr:from>
    <xdr:to>
      <xdr:col>19</xdr:col>
      <xdr:colOff>177800</xdr:colOff>
      <xdr:row>60</xdr:row>
      <xdr:rowOff>135255</xdr:rowOff>
    </xdr:to>
    <xdr:cxnSp macro="">
      <xdr:nvCxnSpPr>
        <xdr:cNvPr id="194" name="直線コネクタ 193"/>
        <xdr:cNvCxnSpPr/>
      </xdr:nvCxnSpPr>
      <xdr:spPr>
        <a:xfrm>
          <a:off x="2565400" y="10151745"/>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8255</xdr:rowOff>
    </xdr:from>
    <xdr:to>
      <xdr:col>10</xdr:col>
      <xdr:colOff>165100</xdr:colOff>
      <xdr:row>60</xdr:row>
      <xdr:rowOff>109855</xdr:rowOff>
    </xdr:to>
    <xdr:sp macro="" textlink="">
      <xdr:nvSpPr>
        <xdr:cNvPr id="195" name="楕円 194"/>
        <xdr:cNvSpPr/>
      </xdr:nvSpPr>
      <xdr:spPr>
        <a:xfrm>
          <a:off x="17399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59055</xdr:rowOff>
    </xdr:from>
    <xdr:to>
      <xdr:col>15</xdr:col>
      <xdr:colOff>50800</xdr:colOff>
      <xdr:row>60</xdr:row>
      <xdr:rowOff>93345</xdr:rowOff>
    </xdr:to>
    <xdr:cxnSp macro="">
      <xdr:nvCxnSpPr>
        <xdr:cNvPr id="196" name="直線コネクタ 195"/>
        <xdr:cNvCxnSpPr/>
      </xdr:nvCxnSpPr>
      <xdr:spPr>
        <a:xfrm>
          <a:off x="1790700" y="10117455"/>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139700</xdr:rowOff>
    </xdr:from>
    <xdr:to>
      <xdr:col>6</xdr:col>
      <xdr:colOff>38100</xdr:colOff>
      <xdr:row>60</xdr:row>
      <xdr:rowOff>69850</xdr:rowOff>
    </xdr:to>
    <xdr:sp macro="" textlink="">
      <xdr:nvSpPr>
        <xdr:cNvPr id="197" name="楕円 196"/>
        <xdr:cNvSpPr/>
      </xdr:nvSpPr>
      <xdr:spPr>
        <a:xfrm>
          <a:off x="965200" y="10030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19050</xdr:rowOff>
    </xdr:from>
    <xdr:to>
      <xdr:col>10</xdr:col>
      <xdr:colOff>114300</xdr:colOff>
      <xdr:row>60</xdr:row>
      <xdr:rowOff>59055</xdr:rowOff>
    </xdr:to>
    <xdr:cxnSp macro="">
      <xdr:nvCxnSpPr>
        <xdr:cNvPr id="198" name="直線コネクタ 197"/>
        <xdr:cNvCxnSpPr/>
      </xdr:nvCxnSpPr>
      <xdr:spPr>
        <a:xfrm>
          <a:off x="1008380" y="10077450"/>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57802</xdr:rowOff>
    </xdr:from>
    <xdr:ext cx="405111" cy="259045"/>
    <xdr:sp macro="" textlink="">
      <xdr:nvSpPr>
        <xdr:cNvPr id="199" name="n_1aveValue【体育館・プール】&#10;有形固定資産減価償却率"/>
        <xdr:cNvSpPr txBox="1"/>
      </xdr:nvSpPr>
      <xdr:spPr>
        <a:xfrm>
          <a:off x="317056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200" name="n_2aveValue【体育館・プール】&#10;有形固定資産減価償却率"/>
        <xdr:cNvSpPr txBox="1"/>
      </xdr:nvSpPr>
      <xdr:spPr>
        <a:xfrm>
          <a:off x="238570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6367</xdr:rowOff>
    </xdr:from>
    <xdr:ext cx="405111" cy="259045"/>
    <xdr:sp macro="" textlink="">
      <xdr:nvSpPr>
        <xdr:cNvPr id="201" name="n_3aveValue【体育館・プール】&#10;有形固定資産減価償却率"/>
        <xdr:cNvSpPr txBox="1"/>
      </xdr:nvSpPr>
      <xdr:spPr>
        <a:xfrm>
          <a:off x="161100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153052</xdr:rowOff>
    </xdr:from>
    <xdr:ext cx="405111" cy="259045"/>
    <xdr:sp macro="" textlink="">
      <xdr:nvSpPr>
        <xdr:cNvPr id="202" name="n_4aveValue【体育館・プール】&#10;有形固定資産減価償却率"/>
        <xdr:cNvSpPr txBox="1"/>
      </xdr:nvSpPr>
      <xdr:spPr>
        <a:xfrm>
          <a:off x="83630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5732</xdr:rowOff>
    </xdr:from>
    <xdr:ext cx="405111" cy="259045"/>
    <xdr:sp macro="" textlink="">
      <xdr:nvSpPr>
        <xdr:cNvPr id="203" name="n_1mainValue【体育館・プール】&#10;有形固定資産減価償却率"/>
        <xdr:cNvSpPr txBox="1"/>
      </xdr:nvSpPr>
      <xdr:spPr>
        <a:xfrm>
          <a:off x="3170564"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135272</xdr:rowOff>
    </xdr:from>
    <xdr:ext cx="405111" cy="259045"/>
    <xdr:sp macro="" textlink="">
      <xdr:nvSpPr>
        <xdr:cNvPr id="204" name="n_2mainValue【体育館・プール】&#10;有形固定資産減価償却率"/>
        <xdr:cNvSpPr txBox="1"/>
      </xdr:nvSpPr>
      <xdr:spPr>
        <a:xfrm>
          <a:off x="238570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100982</xdr:rowOff>
    </xdr:from>
    <xdr:ext cx="405111" cy="259045"/>
    <xdr:sp macro="" textlink="">
      <xdr:nvSpPr>
        <xdr:cNvPr id="205" name="n_3mainValue【体育館・プール】&#10;有形固定資産減価償却率"/>
        <xdr:cNvSpPr txBox="1"/>
      </xdr:nvSpPr>
      <xdr:spPr>
        <a:xfrm>
          <a:off x="1611004"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60977</xdr:rowOff>
    </xdr:from>
    <xdr:ext cx="405111" cy="259045"/>
    <xdr:sp macro="" textlink="">
      <xdr:nvSpPr>
        <xdr:cNvPr id="206" name="n_4mainValue【体育館・プール】&#10;有形固定資産減価償却率"/>
        <xdr:cNvSpPr txBox="1"/>
      </xdr:nvSpPr>
      <xdr:spPr>
        <a:xfrm>
          <a:off x="83630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30" name="直線コネクタ 229"/>
        <xdr:cNvCxnSpPr/>
      </xdr:nvCxnSpPr>
      <xdr:spPr>
        <a:xfrm flipV="1">
          <a:off x="9219565" y="9475470"/>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xdr:cNvSpPr txBox="1"/>
      </xdr:nvSpPr>
      <xdr:spPr>
        <a:xfrm>
          <a:off x="9258300" y="106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xdr:cNvCxnSpPr/>
      </xdr:nvCxnSpPr>
      <xdr:spPr>
        <a:xfrm>
          <a:off x="9154160" y="1060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3" name="【体育館・プール】&#10;一人当たり面積最大値テキスト"/>
        <xdr:cNvSpPr txBox="1"/>
      </xdr:nvSpPr>
      <xdr:spPr>
        <a:xfrm>
          <a:off x="9258300" y="925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4" name="直線コネクタ 233"/>
        <xdr:cNvCxnSpPr/>
      </xdr:nvCxnSpPr>
      <xdr:spPr>
        <a:xfrm>
          <a:off x="9154160" y="947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35" name="【体育館・プール】&#10;一人当たり面積平均値テキスト"/>
        <xdr:cNvSpPr txBox="1"/>
      </xdr:nvSpPr>
      <xdr:spPr>
        <a:xfrm>
          <a:off x="9258300" y="10091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36" name="フローチャート: 判断 235"/>
        <xdr:cNvSpPr/>
      </xdr:nvSpPr>
      <xdr:spPr>
        <a:xfrm>
          <a:off x="9192260" y="102362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2540</xdr:rowOff>
    </xdr:from>
    <xdr:to>
      <xdr:col>50</xdr:col>
      <xdr:colOff>165100</xdr:colOff>
      <xdr:row>61</xdr:row>
      <xdr:rowOff>104140</xdr:rowOff>
    </xdr:to>
    <xdr:sp macro="" textlink="">
      <xdr:nvSpPr>
        <xdr:cNvPr id="237" name="フローチャート: 判断 236"/>
        <xdr:cNvSpPr/>
      </xdr:nvSpPr>
      <xdr:spPr>
        <a:xfrm>
          <a:off x="8445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13970</xdr:rowOff>
    </xdr:from>
    <xdr:to>
      <xdr:col>46</xdr:col>
      <xdr:colOff>38100</xdr:colOff>
      <xdr:row>61</xdr:row>
      <xdr:rowOff>115570</xdr:rowOff>
    </xdr:to>
    <xdr:sp macro="" textlink="">
      <xdr:nvSpPr>
        <xdr:cNvPr id="238" name="フローチャート: 判断 237"/>
        <xdr:cNvSpPr/>
      </xdr:nvSpPr>
      <xdr:spPr>
        <a:xfrm>
          <a:off x="7670800" y="102400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166370</xdr:rowOff>
    </xdr:from>
    <xdr:to>
      <xdr:col>41</xdr:col>
      <xdr:colOff>101600</xdr:colOff>
      <xdr:row>61</xdr:row>
      <xdr:rowOff>96520</xdr:rowOff>
    </xdr:to>
    <xdr:sp macro="" textlink="">
      <xdr:nvSpPr>
        <xdr:cNvPr id="239" name="フローチャート: 判断 238"/>
        <xdr:cNvSpPr/>
      </xdr:nvSpPr>
      <xdr:spPr>
        <a:xfrm>
          <a:off x="6873240" y="1022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36830</xdr:rowOff>
    </xdr:from>
    <xdr:to>
      <xdr:col>36</xdr:col>
      <xdr:colOff>165100</xdr:colOff>
      <xdr:row>61</xdr:row>
      <xdr:rowOff>138430</xdr:rowOff>
    </xdr:to>
    <xdr:sp macro="" textlink="">
      <xdr:nvSpPr>
        <xdr:cNvPr id="240" name="フローチャート: 判断 239"/>
        <xdr:cNvSpPr/>
      </xdr:nvSpPr>
      <xdr:spPr>
        <a:xfrm>
          <a:off x="609854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78740</xdr:rowOff>
    </xdr:from>
    <xdr:to>
      <xdr:col>55</xdr:col>
      <xdr:colOff>50800</xdr:colOff>
      <xdr:row>62</xdr:row>
      <xdr:rowOff>8890</xdr:rowOff>
    </xdr:to>
    <xdr:sp macro="" textlink="">
      <xdr:nvSpPr>
        <xdr:cNvPr id="246" name="楕円 245"/>
        <xdr:cNvSpPr/>
      </xdr:nvSpPr>
      <xdr:spPr>
        <a:xfrm>
          <a:off x="9192260" y="103047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57167</xdr:rowOff>
    </xdr:from>
    <xdr:ext cx="469744" cy="259045"/>
    <xdr:sp macro="" textlink="">
      <xdr:nvSpPr>
        <xdr:cNvPr id="247" name="【体育館・プール】&#10;一人当たり面積該当値テキスト"/>
        <xdr:cNvSpPr txBox="1"/>
      </xdr:nvSpPr>
      <xdr:spPr>
        <a:xfrm>
          <a:off x="9258300"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78740</xdr:rowOff>
    </xdr:from>
    <xdr:to>
      <xdr:col>50</xdr:col>
      <xdr:colOff>165100</xdr:colOff>
      <xdr:row>62</xdr:row>
      <xdr:rowOff>8890</xdr:rowOff>
    </xdr:to>
    <xdr:sp macro="" textlink="">
      <xdr:nvSpPr>
        <xdr:cNvPr id="248" name="楕円 247"/>
        <xdr:cNvSpPr/>
      </xdr:nvSpPr>
      <xdr:spPr>
        <a:xfrm>
          <a:off x="8445500" y="10304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129540</xdr:rowOff>
    </xdr:from>
    <xdr:to>
      <xdr:col>55</xdr:col>
      <xdr:colOff>0</xdr:colOff>
      <xdr:row>61</xdr:row>
      <xdr:rowOff>129540</xdr:rowOff>
    </xdr:to>
    <xdr:cxnSp macro="">
      <xdr:nvCxnSpPr>
        <xdr:cNvPr id="249" name="直線コネクタ 248"/>
        <xdr:cNvCxnSpPr/>
      </xdr:nvCxnSpPr>
      <xdr:spPr>
        <a:xfrm>
          <a:off x="8496300" y="1035558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78740</xdr:rowOff>
    </xdr:from>
    <xdr:to>
      <xdr:col>46</xdr:col>
      <xdr:colOff>38100</xdr:colOff>
      <xdr:row>62</xdr:row>
      <xdr:rowOff>8890</xdr:rowOff>
    </xdr:to>
    <xdr:sp macro="" textlink="">
      <xdr:nvSpPr>
        <xdr:cNvPr id="250" name="楕円 249"/>
        <xdr:cNvSpPr/>
      </xdr:nvSpPr>
      <xdr:spPr>
        <a:xfrm>
          <a:off x="7670800" y="103047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129540</xdr:rowOff>
    </xdr:from>
    <xdr:to>
      <xdr:col>50</xdr:col>
      <xdr:colOff>114300</xdr:colOff>
      <xdr:row>61</xdr:row>
      <xdr:rowOff>129540</xdr:rowOff>
    </xdr:to>
    <xdr:cxnSp macro="">
      <xdr:nvCxnSpPr>
        <xdr:cNvPr id="251" name="直線コネクタ 250"/>
        <xdr:cNvCxnSpPr/>
      </xdr:nvCxnSpPr>
      <xdr:spPr>
        <a:xfrm>
          <a:off x="7713980" y="1035558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78740</xdr:rowOff>
    </xdr:from>
    <xdr:to>
      <xdr:col>41</xdr:col>
      <xdr:colOff>101600</xdr:colOff>
      <xdr:row>62</xdr:row>
      <xdr:rowOff>8890</xdr:rowOff>
    </xdr:to>
    <xdr:sp macro="" textlink="">
      <xdr:nvSpPr>
        <xdr:cNvPr id="252" name="楕円 251"/>
        <xdr:cNvSpPr/>
      </xdr:nvSpPr>
      <xdr:spPr>
        <a:xfrm>
          <a:off x="6873240" y="10304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129540</xdr:rowOff>
    </xdr:from>
    <xdr:to>
      <xdr:col>45</xdr:col>
      <xdr:colOff>177800</xdr:colOff>
      <xdr:row>61</xdr:row>
      <xdr:rowOff>129540</xdr:rowOff>
    </xdr:to>
    <xdr:cxnSp macro="">
      <xdr:nvCxnSpPr>
        <xdr:cNvPr id="253" name="直線コネクタ 252"/>
        <xdr:cNvCxnSpPr/>
      </xdr:nvCxnSpPr>
      <xdr:spPr>
        <a:xfrm>
          <a:off x="6924040" y="103555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74930</xdr:rowOff>
    </xdr:from>
    <xdr:to>
      <xdr:col>36</xdr:col>
      <xdr:colOff>165100</xdr:colOff>
      <xdr:row>62</xdr:row>
      <xdr:rowOff>5080</xdr:rowOff>
    </xdr:to>
    <xdr:sp macro="" textlink="">
      <xdr:nvSpPr>
        <xdr:cNvPr id="254" name="楕円 253"/>
        <xdr:cNvSpPr/>
      </xdr:nvSpPr>
      <xdr:spPr>
        <a:xfrm>
          <a:off x="6098540" y="10300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125730</xdr:rowOff>
    </xdr:from>
    <xdr:to>
      <xdr:col>41</xdr:col>
      <xdr:colOff>50800</xdr:colOff>
      <xdr:row>61</xdr:row>
      <xdr:rowOff>129540</xdr:rowOff>
    </xdr:to>
    <xdr:cxnSp macro="">
      <xdr:nvCxnSpPr>
        <xdr:cNvPr id="255" name="直線コネクタ 254"/>
        <xdr:cNvCxnSpPr/>
      </xdr:nvCxnSpPr>
      <xdr:spPr>
        <a:xfrm>
          <a:off x="6149340" y="1035177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120667</xdr:rowOff>
    </xdr:from>
    <xdr:ext cx="469744" cy="259045"/>
    <xdr:sp macro="" textlink="">
      <xdr:nvSpPr>
        <xdr:cNvPr id="256" name="n_1aveValue【体育館・プール】&#10;一人当たり面積"/>
        <xdr:cNvSpPr txBox="1"/>
      </xdr:nvSpPr>
      <xdr:spPr>
        <a:xfrm>
          <a:off x="827158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132097</xdr:rowOff>
    </xdr:from>
    <xdr:ext cx="469744" cy="259045"/>
    <xdr:sp macro="" textlink="">
      <xdr:nvSpPr>
        <xdr:cNvPr id="257" name="n_2aveValue【体育館・プール】&#10;一人当たり面積"/>
        <xdr:cNvSpPr txBox="1"/>
      </xdr:nvSpPr>
      <xdr:spPr>
        <a:xfrm>
          <a:off x="750958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113047</xdr:rowOff>
    </xdr:from>
    <xdr:ext cx="469744" cy="259045"/>
    <xdr:sp macro="" textlink="">
      <xdr:nvSpPr>
        <xdr:cNvPr id="258" name="n_3aveValue【体育館・プール】&#10;一人当たり面積"/>
        <xdr:cNvSpPr txBox="1"/>
      </xdr:nvSpPr>
      <xdr:spPr>
        <a:xfrm>
          <a:off x="6712027" y="1000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154957</xdr:rowOff>
    </xdr:from>
    <xdr:ext cx="469744" cy="259045"/>
    <xdr:sp macro="" textlink="">
      <xdr:nvSpPr>
        <xdr:cNvPr id="259" name="n_4aveValue【体育館・プール】&#10;一人当たり面積"/>
        <xdr:cNvSpPr txBox="1"/>
      </xdr:nvSpPr>
      <xdr:spPr>
        <a:xfrm>
          <a:off x="59373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17</xdr:rowOff>
    </xdr:from>
    <xdr:ext cx="469744" cy="259045"/>
    <xdr:sp macro="" textlink="">
      <xdr:nvSpPr>
        <xdr:cNvPr id="260" name="n_1mainValue【体育館・プール】&#10;一人当たり面積"/>
        <xdr:cNvSpPr txBox="1"/>
      </xdr:nvSpPr>
      <xdr:spPr>
        <a:xfrm>
          <a:off x="8271587" y="103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17</xdr:rowOff>
    </xdr:from>
    <xdr:ext cx="469744" cy="259045"/>
    <xdr:sp macro="" textlink="">
      <xdr:nvSpPr>
        <xdr:cNvPr id="261" name="n_2mainValue【体育館・プール】&#10;一人当たり面積"/>
        <xdr:cNvSpPr txBox="1"/>
      </xdr:nvSpPr>
      <xdr:spPr>
        <a:xfrm>
          <a:off x="7509587" y="103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xdr:rowOff>
    </xdr:from>
    <xdr:ext cx="469744" cy="259045"/>
    <xdr:sp macro="" textlink="">
      <xdr:nvSpPr>
        <xdr:cNvPr id="262" name="n_3mainValue【体育館・プール】&#10;一人当たり面積"/>
        <xdr:cNvSpPr txBox="1"/>
      </xdr:nvSpPr>
      <xdr:spPr>
        <a:xfrm>
          <a:off x="6712027" y="103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167657</xdr:rowOff>
    </xdr:from>
    <xdr:ext cx="469744" cy="259045"/>
    <xdr:sp macro="" textlink="">
      <xdr:nvSpPr>
        <xdr:cNvPr id="263" name="n_4mainValue【体育館・プール】&#10;一人当たり面積"/>
        <xdr:cNvSpPr txBox="1"/>
      </xdr:nvSpPr>
      <xdr:spPr>
        <a:xfrm>
          <a:off x="5937327" y="103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60961</xdr:rowOff>
    </xdr:to>
    <xdr:cxnSp macro="">
      <xdr:nvCxnSpPr>
        <xdr:cNvPr id="288" name="直線コネクタ 287"/>
        <xdr:cNvCxnSpPr/>
      </xdr:nvCxnSpPr>
      <xdr:spPr>
        <a:xfrm flipV="1">
          <a:off x="4086225" y="13283565"/>
          <a:ext cx="0" cy="1026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64788</xdr:rowOff>
    </xdr:from>
    <xdr:ext cx="405111" cy="259045"/>
    <xdr:sp macro="" textlink="">
      <xdr:nvSpPr>
        <xdr:cNvPr id="289" name="【福祉施設】&#10;有形固定資産減価償却率最小値テキスト"/>
        <xdr:cNvSpPr txBox="1"/>
      </xdr:nvSpPr>
      <xdr:spPr>
        <a:xfrm>
          <a:off x="4124960"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60961</xdr:rowOff>
    </xdr:from>
    <xdr:to>
      <xdr:col>24</xdr:col>
      <xdr:colOff>152400</xdr:colOff>
      <xdr:row>85</xdr:row>
      <xdr:rowOff>60961</xdr:rowOff>
    </xdr:to>
    <xdr:cxnSp macro="">
      <xdr:nvCxnSpPr>
        <xdr:cNvPr id="290" name="直線コネクタ 289"/>
        <xdr:cNvCxnSpPr/>
      </xdr:nvCxnSpPr>
      <xdr:spPr>
        <a:xfrm>
          <a:off x="4020820" y="143103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91" name="【福祉施設】&#10;有形固定資産減価償却率最大値テキスト"/>
        <xdr:cNvSpPr txBox="1"/>
      </xdr:nvSpPr>
      <xdr:spPr>
        <a:xfrm>
          <a:off x="4124960" y="13066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92" name="直線コネクタ 291"/>
        <xdr:cNvCxnSpPr/>
      </xdr:nvCxnSpPr>
      <xdr:spPr>
        <a:xfrm>
          <a:off x="4020820" y="13283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45738</xdr:rowOff>
    </xdr:from>
    <xdr:ext cx="405111" cy="259045"/>
    <xdr:sp macro="" textlink="">
      <xdr:nvSpPr>
        <xdr:cNvPr id="293" name="【福祉施設】&#10;有形固定資産減価償却率平均値テキスト"/>
        <xdr:cNvSpPr txBox="1"/>
      </xdr:nvSpPr>
      <xdr:spPr>
        <a:xfrm>
          <a:off x="4124960" y="13624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94" name="フローチャート: 判断 293"/>
        <xdr:cNvSpPr/>
      </xdr:nvSpPr>
      <xdr:spPr>
        <a:xfrm>
          <a:off x="4036060" y="13646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42545</xdr:rowOff>
    </xdr:from>
    <xdr:to>
      <xdr:col>20</xdr:col>
      <xdr:colOff>38100</xdr:colOff>
      <xdr:row>81</xdr:row>
      <xdr:rowOff>144145</xdr:rowOff>
    </xdr:to>
    <xdr:sp macro="" textlink="">
      <xdr:nvSpPr>
        <xdr:cNvPr id="295" name="フローチャート: 判断 294"/>
        <xdr:cNvSpPr/>
      </xdr:nvSpPr>
      <xdr:spPr>
        <a:xfrm>
          <a:off x="3312160" y="136213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96" name="フローチャート: 判断 295"/>
        <xdr:cNvSpPr/>
      </xdr:nvSpPr>
      <xdr:spPr>
        <a:xfrm>
          <a:off x="2514600" y="1362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48261</xdr:rowOff>
    </xdr:from>
    <xdr:to>
      <xdr:col>10</xdr:col>
      <xdr:colOff>165100</xdr:colOff>
      <xdr:row>81</xdr:row>
      <xdr:rowOff>149861</xdr:rowOff>
    </xdr:to>
    <xdr:sp macro="" textlink="">
      <xdr:nvSpPr>
        <xdr:cNvPr id="297" name="フローチャート: 判断 296"/>
        <xdr:cNvSpPr/>
      </xdr:nvSpPr>
      <xdr:spPr>
        <a:xfrm>
          <a:off x="1739900" y="136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8" name="フローチャート: 判断 297"/>
        <xdr:cNvSpPr/>
      </xdr:nvSpPr>
      <xdr:spPr>
        <a:xfrm>
          <a:off x="965200" y="135813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137795</xdr:rowOff>
    </xdr:from>
    <xdr:to>
      <xdr:col>10</xdr:col>
      <xdr:colOff>165100</xdr:colOff>
      <xdr:row>85</xdr:row>
      <xdr:rowOff>67945</xdr:rowOff>
    </xdr:to>
    <xdr:sp macro="" textlink="">
      <xdr:nvSpPr>
        <xdr:cNvPr id="304" name="楕円 303"/>
        <xdr:cNvSpPr/>
      </xdr:nvSpPr>
      <xdr:spPr>
        <a:xfrm>
          <a:off x="1739900" y="14219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92075</xdr:rowOff>
    </xdr:from>
    <xdr:to>
      <xdr:col>6</xdr:col>
      <xdr:colOff>38100</xdr:colOff>
      <xdr:row>85</xdr:row>
      <xdr:rowOff>22225</xdr:rowOff>
    </xdr:to>
    <xdr:sp macro="" textlink="">
      <xdr:nvSpPr>
        <xdr:cNvPr id="305" name="楕円 304"/>
        <xdr:cNvSpPr/>
      </xdr:nvSpPr>
      <xdr:spPr>
        <a:xfrm>
          <a:off x="965200" y="141738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142875</xdr:rowOff>
    </xdr:from>
    <xdr:to>
      <xdr:col>10</xdr:col>
      <xdr:colOff>114300</xdr:colOff>
      <xdr:row>85</xdr:row>
      <xdr:rowOff>17145</xdr:rowOff>
    </xdr:to>
    <xdr:cxnSp macro="">
      <xdr:nvCxnSpPr>
        <xdr:cNvPr id="306" name="直線コネクタ 305"/>
        <xdr:cNvCxnSpPr/>
      </xdr:nvCxnSpPr>
      <xdr:spPr>
        <a:xfrm>
          <a:off x="1008380" y="14224635"/>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160672</xdr:rowOff>
    </xdr:from>
    <xdr:ext cx="405111" cy="259045"/>
    <xdr:sp macro="" textlink="">
      <xdr:nvSpPr>
        <xdr:cNvPr id="307" name="n_1aveValue【福祉施設】&#10;有形固定資産減価償却率"/>
        <xdr:cNvSpPr txBox="1"/>
      </xdr:nvSpPr>
      <xdr:spPr>
        <a:xfrm>
          <a:off x="3170564"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308" name="n_2aveValue【福祉施設】&#10;有形固定資産減価償却率"/>
        <xdr:cNvSpPr txBox="1"/>
      </xdr:nvSpPr>
      <xdr:spPr>
        <a:xfrm>
          <a:off x="2385704" y="1340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166388</xdr:rowOff>
    </xdr:from>
    <xdr:ext cx="405111" cy="259045"/>
    <xdr:sp macro="" textlink="">
      <xdr:nvSpPr>
        <xdr:cNvPr id="309" name="n_3aveValue【福祉施設】&#10;有形固定資産減価償却率"/>
        <xdr:cNvSpPr txBox="1"/>
      </xdr:nvSpPr>
      <xdr:spPr>
        <a:xfrm>
          <a:off x="1611004" y="13409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10" name="n_4aveValue【福祉施設】&#10;有形固定資産減価償却率"/>
        <xdr:cNvSpPr txBox="1"/>
      </xdr:nvSpPr>
      <xdr:spPr>
        <a:xfrm>
          <a:off x="836304" y="1336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59072</xdr:rowOff>
    </xdr:from>
    <xdr:ext cx="405111" cy="259045"/>
    <xdr:sp macro="" textlink="">
      <xdr:nvSpPr>
        <xdr:cNvPr id="311" name="n_3mainValue【福祉施設】&#10;有形固定資産減価償却率"/>
        <xdr:cNvSpPr txBox="1"/>
      </xdr:nvSpPr>
      <xdr:spPr>
        <a:xfrm>
          <a:off x="161100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13352</xdr:rowOff>
    </xdr:from>
    <xdr:ext cx="405111" cy="259045"/>
    <xdr:sp macro="" textlink="">
      <xdr:nvSpPr>
        <xdr:cNvPr id="312" name="n_4mainValue【福祉施設】&#10;有形固定資産減価償却率"/>
        <xdr:cNvSpPr txBox="1"/>
      </xdr:nvSpPr>
      <xdr:spPr>
        <a:xfrm>
          <a:off x="836304"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3" name="直線コネクタ 322"/>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4" name="テキスト ボックス 323"/>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5" name="直線コネクタ 324"/>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6" name="テキスト ボックス 325"/>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7" name="直線コネクタ 326"/>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8" name="テキスト ボックス 327"/>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9" name="直線コネクタ 328"/>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0" name="テキスト ボックス 329"/>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1" name="直線コネクタ 330"/>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2" name="テキスト ボックス 331"/>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336" name="直線コネクタ 335"/>
        <xdr:cNvCxnSpPr/>
      </xdr:nvCxnSpPr>
      <xdr:spPr>
        <a:xfrm flipV="1">
          <a:off x="9219565" y="13197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37" name="【福祉施設】&#10;一人当たり面積最小値テキスト"/>
        <xdr:cNvSpPr txBox="1"/>
      </xdr:nvSpPr>
      <xdr:spPr>
        <a:xfrm>
          <a:off x="9258300"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38" name="直線コネクタ 337"/>
        <xdr:cNvCxnSpPr/>
      </xdr:nvCxnSpPr>
      <xdr:spPr>
        <a:xfrm>
          <a:off x="9154160" y="1448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339" name="【福祉施設】&#10;一人当たり面積最大値テキスト"/>
        <xdr:cNvSpPr txBox="1"/>
      </xdr:nvSpPr>
      <xdr:spPr>
        <a:xfrm>
          <a:off x="9258300" y="1297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340" name="直線コネクタ 339"/>
        <xdr:cNvCxnSpPr/>
      </xdr:nvCxnSpPr>
      <xdr:spPr>
        <a:xfrm>
          <a:off x="9154160" y="1319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163847</xdr:rowOff>
    </xdr:from>
    <xdr:ext cx="469744" cy="259045"/>
    <xdr:sp macro="" textlink="">
      <xdr:nvSpPr>
        <xdr:cNvPr id="341" name="【福祉施設】&#10;一人当たり面積平均値テキスト"/>
        <xdr:cNvSpPr txBox="1"/>
      </xdr:nvSpPr>
      <xdr:spPr>
        <a:xfrm>
          <a:off x="9258300" y="1391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xdr:rowOff>
    </xdr:from>
    <xdr:to>
      <xdr:col>55</xdr:col>
      <xdr:colOff>50800</xdr:colOff>
      <xdr:row>83</xdr:row>
      <xdr:rowOff>115570</xdr:rowOff>
    </xdr:to>
    <xdr:sp macro="" textlink="">
      <xdr:nvSpPr>
        <xdr:cNvPr id="342" name="フローチャート: 判断 341"/>
        <xdr:cNvSpPr/>
      </xdr:nvSpPr>
      <xdr:spPr>
        <a:xfrm>
          <a:off x="9192260" y="139280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154939</xdr:rowOff>
    </xdr:from>
    <xdr:to>
      <xdr:col>50</xdr:col>
      <xdr:colOff>165100</xdr:colOff>
      <xdr:row>83</xdr:row>
      <xdr:rowOff>85089</xdr:rowOff>
    </xdr:to>
    <xdr:sp macro="" textlink="">
      <xdr:nvSpPr>
        <xdr:cNvPr id="343" name="フローチャート: 判断 342"/>
        <xdr:cNvSpPr/>
      </xdr:nvSpPr>
      <xdr:spPr>
        <a:xfrm>
          <a:off x="8445500" y="139014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44" name="フローチャート: 判断 343"/>
        <xdr:cNvSpPr/>
      </xdr:nvSpPr>
      <xdr:spPr>
        <a:xfrm>
          <a:off x="7670800" y="139280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45" name="フローチャート: 判断 344"/>
        <xdr:cNvSpPr/>
      </xdr:nvSpPr>
      <xdr:spPr>
        <a:xfrm>
          <a:off x="6873240" y="1392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10161</xdr:rowOff>
    </xdr:from>
    <xdr:to>
      <xdr:col>36</xdr:col>
      <xdr:colOff>165100</xdr:colOff>
      <xdr:row>82</xdr:row>
      <xdr:rowOff>111761</xdr:rowOff>
    </xdr:to>
    <xdr:sp macro="" textlink="">
      <xdr:nvSpPr>
        <xdr:cNvPr id="346" name="フローチャート: 判断 345"/>
        <xdr:cNvSpPr/>
      </xdr:nvSpPr>
      <xdr:spPr>
        <a:xfrm>
          <a:off x="609854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86</xdr:row>
      <xdr:rowOff>25400</xdr:rowOff>
    </xdr:from>
    <xdr:to>
      <xdr:col>41</xdr:col>
      <xdr:colOff>101600</xdr:colOff>
      <xdr:row>86</xdr:row>
      <xdr:rowOff>127000</xdr:rowOff>
    </xdr:to>
    <xdr:sp macro="" textlink="">
      <xdr:nvSpPr>
        <xdr:cNvPr id="352" name="楕円 351"/>
        <xdr:cNvSpPr/>
      </xdr:nvSpPr>
      <xdr:spPr>
        <a:xfrm>
          <a:off x="6873240" y="1444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25400</xdr:rowOff>
    </xdr:from>
    <xdr:to>
      <xdr:col>36</xdr:col>
      <xdr:colOff>165100</xdr:colOff>
      <xdr:row>86</xdr:row>
      <xdr:rowOff>127000</xdr:rowOff>
    </xdr:to>
    <xdr:sp macro="" textlink="">
      <xdr:nvSpPr>
        <xdr:cNvPr id="353" name="楕円 352"/>
        <xdr:cNvSpPr/>
      </xdr:nvSpPr>
      <xdr:spPr>
        <a:xfrm>
          <a:off x="6098540" y="1444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76200</xdr:rowOff>
    </xdr:from>
    <xdr:to>
      <xdr:col>41</xdr:col>
      <xdr:colOff>50800</xdr:colOff>
      <xdr:row>86</xdr:row>
      <xdr:rowOff>76200</xdr:rowOff>
    </xdr:to>
    <xdr:cxnSp macro="">
      <xdr:nvCxnSpPr>
        <xdr:cNvPr id="354" name="直線コネクタ 353"/>
        <xdr:cNvCxnSpPr/>
      </xdr:nvCxnSpPr>
      <xdr:spPr>
        <a:xfrm>
          <a:off x="6149340" y="144932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101616</xdr:rowOff>
    </xdr:from>
    <xdr:ext cx="469744" cy="259045"/>
    <xdr:sp macro="" textlink="">
      <xdr:nvSpPr>
        <xdr:cNvPr id="355" name="n_1aveValue【福祉施設】&#10;一人当たり面積"/>
        <xdr:cNvSpPr txBox="1"/>
      </xdr:nvSpPr>
      <xdr:spPr>
        <a:xfrm>
          <a:off x="8271587" y="1368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56" name="n_2aveValue【福祉施設】&#10;一人当たり面積"/>
        <xdr:cNvSpPr txBox="1"/>
      </xdr:nvSpPr>
      <xdr:spPr>
        <a:xfrm>
          <a:off x="7509587" y="1371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132097</xdr:rowOff>
    </xdr:from>
    <xdr:ext cx="469744" cy="259045"/>
    <xdr:sp macro="" textlink="">
      <xdr:nvSpPr>
        <xdr:cNvPr id="357" name="n_3aveValue【福祉施設】&#10;一人当たり面積"/>
        <xdr:cNvSpPr txBox="1"/>
      </xdr:nvSpPr>
      <xdr:spPr>
        <a:xfrm>
          <a:off x="6712027" y="1371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128288</xdr:rowOff>
    </xdr:from>
    <xdr:ext cx="469744" cy="259045"/>
    <xdr:sp macro="" textlink="">
      <xdr:nvSpPr>
        <xdr:cNvPr id="358" name="n_4aveValue【福祉施設】&#10;一人当たり面積"/>
        <xdr:cNvSpPr txBox="1"/>
      </xdr:nvSpPr>
      <xdr:spPr>
        <a:xfrm>
          <a:off x="593732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118127</xdr:rowOff>
    </xdr:from>
    <xdr:ext cx="469744" cy="259045"/>
    <xdr:sp macro="" textlink="">
      <xdr:nvSpPr>
        <xdr:cNvPr id="359" name="n_3mainValue【福祉施設】&#10;一人当たり面積"/>
        <xdr:cNvSpPr txBox="1"/>
      </xdr:nvSpPr>
      <xdr:spPr>
        <a:xfrm>
          <a:off x="6712027"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118127</xdr:rowOff>
    </xdr:from>
    <xdr:ext cx="469744" cy="259045"/>
    <xdr:sp macro="" textlink="">
      <xdr:nvSpPr>
        <xdr:cNvPr id="360" name="n_4mainValue【福祉施設】&#10;一人当たり面積"/>
        <xdr:cNvSpPr txBox="1"/>
      </xdr:nvSpPr>
      <xdr:spPr>
        <a:xfrm>
          <a:off x="5937327"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108</xdr:row>
      <xdr:rowOff>156211</xdr:rowOff>
    </xdr:to>
    <xdr:cxnSp macro="">
      <xdr:nvCxnSpPr>
        <xdr:cNvPr id="386" name="直線コネクタ 385"/>
        <xdr:cNvCxnSpPr/>
      </xdr:nvCxnSpPr>
      <xdr:spPr>
        <a:xfrm flipV="1">
          <a:off x="4086225" y="16874489"/>
          <a:ext cx="0" cy="138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87" name="【市民会館】&#10;有形固定資産減価償却率最小値テキスト"/>
        <xdr:cNvSpPr txBox="1"/>
      </xdr:nvSpPr>
      <xdr:spPr>
        <a:xfrm>
          <a:off x="4124960" y="1826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88" name="直線コネクタ 387"/>
        <xdr:cNvCxnSpPr/>
      </xdr:nvCxnSpPr>
      <xdr:spPr>
        <a:xfrm>
          <a:off x="4020820" y="18261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389" name="【市民会館】&#10;有形固定資産減価償却率最大値テキスト"/>
        <xdr:cNvSpPr txBox="1"/>
      </xdr:nvSpPr>
      <xdr:spPr>
        <a:xfrm>
          <a:off x="4124960" y="16653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90" name="直線コネクタ 389"/>
        <xdr:cNvCxnSpPr/>
      </xdr:nvCxnSpPr>
      <xdr:spPr>
        <a:xfrm>
          <a:off x="4020820" y="168744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157315</xdr:rowOff>
    </xdr:from>
    <xdr:ext cx="405111" cy="259045"/>
    <xdr:sp macro="" textlink="">
      <xdr:nvSpPr>
        <xdr:cNvPr id="391" name="【市民会館】&#10;有形固定資産減価償却率平均値テキスト"/>
        <xdr:cNvSpPr txBox="1"/>
      </xdr:nvSpPr>
      <xdr:spPr>
        <a:xfrm>
          <a:off x="4124960" y="17424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xdr:rowOff>
    </xdr:from>
    <xdr:to>
      <xdr:col>24</xdr:col>
      <xdr:colOff>114300</xdr:colOff>
      <xdr:row>104</xdr:row>
      <xdr:rowOff>109038</xdr:rowOff>
    </xdr:to>
    <xdr:sp macro="" textlink="">
      <xdr:nvSpPr>
        <xdr:cNvPr id="392" name="フローチャート: 判断 391"/>
        <xdr:cNvSpPr/>
      </xdr:nvSpPr>
      <xdr:spPr>
        <a:xfrm>
          <a:off x="4036060" y="174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393" name="フローチャート: 判断 392"/>
        <xdr:cNvSpPr/>
      </xdr:nvSpPr>
      <xdr:spPr>
        <a:xfrm>
          <a:off x="3312160" y="174327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141332</xdr:rowOff>
    </xdr:from>
    <xdr:to>
      <xdr:col>15</xdr:col>
      <xdr:colOff>101600</xdr:colOff>
      <xdr:row>104</xdr:row>
      <xdr:rowOff>71482</xdr:rowOff>
    </xdr:to>
    <xdr:sp macro="" textlink="">
      <xdr:nvSpPr>
        <xdr:cNvPr id="394" name="フローチャート: 判断 393"/>
        <xdr:cNvSpPr/>
      </xdr:nvSpPr>
      <xdr:spPr>
        <a:xfrm>
          <a:off x="2514600" y="174082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98879</xdr:rowOff>
    </xdr:from>
    <xdr:to>
      <xdr:col>10</xdr:col>
      <xdr:colOff>165100</xdr:colOff>
      <xdr:row>104</xdr:row>
      <xdr:rowOff>29029</xdr:rowOff>
    </xdr:to>
    <xdr:sp macro="" textlink="">
      <xdr:nvSpPr>
        <xdr:cNvPr id="395" name="フローチャート: 判断 394"/>
        <xdr:cNvSpPr/>
      </xdr:nvSpPr>
      <xdr:spPr>
        <a:xfrm>
          <a:off x="1739900" y="173657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17236</xdr:rowOff>
    </xdr:from>
    <xdr:to>
      <xdr:col>6</xdr:col>
      <xdr:colOff>38100</xdr:colOff>
      <xdr:row>103</xdr:row>
      <xdr:rowOff>118836</xdr:rowOff>
    </xdr:to>
    <xdr:sp macro="" textlink="">
      <xdr:nvSpPr>
        <xdr:cNvPr id="396" name="フローチャート: 判断 395"/>
        <xdr:cNvSpPr/>
      </xdr:nvSpPr>
      <xdr:spPr>
        <a:xfrm>
          <a:off x="965200" y="172841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59689</xdr:rowOff>
    </xdr:from>
    <xdr:to>
      <xdr:col>24</xdr:col>
      <xdr:colOff>114300</xdr:colOff>
      <xdr:row>100</xdr:row>
      <xdr:rowOff>161289</xdr:rowOff>
    </xdr:to>
    <xdr:sp macro="" textlink="">
      <xdr:nvSpPr>
        <xdr:cNvPr id="402" name="楕円 401"/>
        <xdr:cNvSpPr/>
      </xdr:nvSpPr>
      <xdr:spPr>
        <a:xfrm>
          <a:off x="4036060" y="1682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12716</xdr:rowOff>
    </xdr:from>
    <xdr:ext cx="405111" cy="259045"/>
    <xdr:sp macro="" textlink="">
      <xdr:nvSpPr>
        <xdr:cNvPr id="403" name="【市民会館】&#10;有形固定資産減価償却率該当値テキスト"/>
        <xdr:cNvSpPr txBox="1"/>
      </xdr:nvSpPr>
      <xdr:spPr>
        <a:xfrm>
          <a:off x="4124960" y="1677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23768</xdr:rowOff>
    </xdr:from>
    <xdr:to>
      <xdr:col>20</xdr:col>
      <xdr:colOff>38100</xdr:colOff>
      <xdr:row>100</xdr:row>
      <xdr:rowOff>125368</xdr:rowOff>
    </xdr:to>
    <xdr:sp macro="" textlink="">
      <xdr:nvSpPr>
        <xdr:cNvPr id="404" name="楕円 403"/>
        <xdr:cNvSpPr/>
      </xdr:nvSpPr>
      <xdr:spPr>
        <a:xfrm>
          <a:off x="3312160" y="167877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74568</xdr:rowOff>
    </xdr:from>
    <xdr:to>
      <xdr:col>24</xdr:col>
      <xdr:colOff>63500</xdr:colOff>
      <xdr:row>100</xdr:row>
      <xdr:rowOff>110489</xdr:rowOff>
    </xdr:to>
    <xdr:cxnSp macro="">
      <xdr:nvCxnSpPr>
        <xdr:cNvPr id="405" name="直線コネクタ 404"/>
        <xdr:cNvCxnSpPr/>
      </xdr:nvCxnSpPr>
      <xdr:spPr>
        <a:xfrm>
          <a:off x="3355340" y="16838568"/>
          <a:ext cx="73152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159294</xdr:rowOff>
    </xdr:from>
    <xdr:to>
      <xdr:col>15</xdr:col>
      <xdr:colOff>101600</xdr:colOff>
      <xdr:row>100</xdr:row>
      <xdr:rowOff>89444</xdr:rowOff>
    </xdr:to>
    <xdr:sp macro="" textlink="">
      <xdr:nvSpPr>
        <xdr:cNvPr id="406" name="楕円 405"/>
        <xdr:cNvSpPr/>
      </xdr:nvSpPr>
      <xdr:spPr>
        <a:xfrm>
          <a:off x="2514600" y="167556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38644</xdr:rowOff>
    </xdr:from>
    <xdr:to>
      <xdr:col>19</xdr:col>
      <xdr:colOff>177800</xdr:colOff>
      <xdr:row>100</xdr:row>
      <xdr:rowOff>74568</xdr:rowOff>
    </xdr:to>
    <xdr:cxnSp macro="">
      <xdr:nvCxnSpPr>
        <xdr:cNvPr id="407" name="直線コネクタ 406"/>
        <xdr:cNvCxnSpPr/>
      </xdr:nvCxnSpPr>
      <xdr:spPr>
        <a:xfrm>
          <a:off x="2565400" y="16802644"/>
          <a:ext cx="78994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123371</xdr:rowOff>
    </xdr:from>
    <xdr:to>
      <xdr:col>10</xdr:col>
      <xdr:colOff>165100</xdr:colOff>
      <xdr:row>100</xdr:row>
      <xdr:rowOff>53521</xdr:rowOff>
    </xdr:to>
    <xdr:sp macro="" textlink="">
      <xdr:nvSpPr>
        <xdr:cNvPr id="408" name="楕円 407"/>
        <xdr:cNvSpPr/>
      </xdr:nvSpPr>
      <xdr:spPr>
        <a:xfrm>
          <a:off x="1739900" y="167197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2721</xdr:rowOff>
    </xdr:from>
    <xdr:to>
      <xdr:col>15</xdr:col>
      <xdr:colOff>50800</xdr:colOff>
      <xdr:row>100</xdr:row>
      <xdr:rowOff>38644</xdr:rowOff>
    </xdr:to>
    <xdr:cxnSp macro="">
      <xdr:nvCxnSpPr>
        <xdr:cNvPr id="409" name="直線コネクタ 408"/>
        <xdr:cNvCxnSpPr/>
      </xdr:nvCxnSpPr>
      <xdr:spPr>
        <a:xfrm>
          <a:off x="1790700" y="16766721"/>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85816</xdr:rowOff>
    </xdr:from>
    <xdr:to>
      <xdr:col>6</xdr:col>
      <xdr:colOff>38100</xdr:colOff>
      <xdr:row>100</xdr:row>
      <xdr:rowOff>15966</xdr:rowOff>
    </xdr:to>
    <xdr:sp macro="" textlink="">
      <xdr:nvSpPr>
        <xdr:cNvPr id="410" name="楕円 409"/>
        <xdr:cNvSpPr/>
      </xdr:nvSpPr>
      <xdr:spPr>
        <a:xfrm>
          <a:off x="965200" y="166821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136616</xdr:rowOff>
    </xdr:from>
    <xdr:to>
      <xdr:col>10</xdr:col>
      <xdr:colOff>114300</xdr:colOff>
      <xdr:row>100</xdr:row>
      <xdr:rowOff>2721</xdr:rowOff>
    </xdr:to>
    <xdr:cxnSp macro="">
      <xdr:nvCxnSpPr>
        <xdr:cNvPr id="411" name="直線コネクタ 410"/>
        <xdr:cNvCxnSpPr/>
      </xdr:nvCxnSpPr>
      <xdr:spPr>
        <a:xfrm>
          <a:off x="1008380" y="16732976"/>
          <a:ext cx="78232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87103</xdr:rowOff>
    </xdr:from>
    <xdr:ext cx="405111" cy="259045"/>
    <xdr:sp macro="" textlink="">
      <xdr:nvSpPr>
        <xdr:cNvPr id="412" name="n_1aveValue【市民会館】&#10;有形固定資産減価償却率"/>
        <xdr:cNvSpPr txBox="1"/>
      </xdr:nvSpPr>
      <xdr:spPr>
        <a:xfrm>
          <a:off x="3170564" y="1752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62609</xdr:rowOff>
    </xdr:from>
    <xdr:ext cx="405111" cy="259045"/>
    <xdr:sp macro="" textlink="">
      <xdr:nvSpPr>
        <xdr:cNvPr id="413" name="n_2aveValue【市民会館】&#10;有形固定資産減価償却率"/>
        <xdr:cNvSpPr txBox="1"/>
      </xdr:nvSpPr>
      <xdr:spPr>
        <a:xfrm>
          <a:off x="2385704" y="17497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20156</xdr:rowOff>
    </xdr:from>
    <xdr:ext cx="405111" cy="259045"/>
    <xdr:sp macro="" textlink="">
      <xdr:nvSpPr>
        <xdr:cNvPr id="414" name="n_3aveValue【市民会館】&#10;有形固定資産減価償却率"/>
        <xdr:cNvSpPr txBox="1"/>
      </xdr:nvSpPr>
      <xdr:spPr>
        <a:xfrm>
          <a:off x="1611004" y="174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109963</xdr:rowOff>
    </xdr:from>
    <xdr:ext cx="405111" cy="259045"/>
    <xdr:sp macro="" textlink="">
      <xdr:nvSpPr>
        <xdr:cNvPr id="415" name="n_4aveValue【市民会館】&#10;有形固定資産減価償却率"/>
        <xdr:cNvSpPr txBox="1"/>
      </xdr:nvSpPr>
      <xdr:spPr>
        <a:xfrm>
          <a:off x="836304" y="17376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141895</xdr:rowOff>
    </xdr:from>
    <xdr:ext cx="340478" cy="259045"/>
    <xdr:sp macro="" textlink="">
      <xdr:nvSpPr>
        <xdr:cNvPr id="416" name="n_1mainValue【市民会館】&#10;有形固定資産減価償却率"/>
        <xdr:cNvSpPr txBox="1"/>
      </xdr:nvSpPr>
      <xdr:spPr>
        <a:xfrm>
          <a:off x="3187641" y="165706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105971</xdr:rowOff>
    </xdr:from>
    <xdr:ext cx="340478" cy="259045"/>
    <xdr:sp macro="" textlink="">
      <xdr:nvSpPr>
        <xdr:cNvPr id="417" name="n_2mainValue【市民会館】&#10;有形固定資産減価償却率"/>
        <xdr:cNvSpPr txBox="1"/>
      </xdr:nvSpPr>
      <xdr:spPr>
        <a:xfrm>
          <a:off x="2418021" y="165346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70048</xdr:rowOff>
    </xdr:from>
    <xdr:ext cx="340478" cy="259045"/>
    <xdr:sp macro="" textlink="">
      <xdr:nvSpPr>
        <xdr:cNvPr id="418" name="n_3mainValue【市民会館】&#10;有形固定資産減価償却率"/>
        <xdr:cNvSpPr txBox="1"/>
      </xdr:nvSpPr>
      <xdr:spPr>
        <a:xfrm>
          <a:off x="1643321" y="164987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32493</xdr:rowOff>
    </xdr:from>
    <xdr:ext cx="340478" cy="259045"/>
    <xdr:sp macro="" textlink="">
      <xdr:nvSpPr>
        <xdr:cNvPr id="419" name="n_4mainValue【市民会館】&#10;有形固定資産減価償却率"/>
        <xdr:cNvSpPr txBox="1"/>
      </xdr:nvSpPr>
      <xdr:spPr>
        <a:xfrm>
          <a:off x="845761" y="164612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0" name="直線コネクタ 429"/>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1" name="テキスト ボックス 430"/>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2" name="直線コネクタ 431"/>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3" name="テキスト ボックス 432"/>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4" name="直線コネクタ 433"/>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5" name="テキスト ボックス 434"/>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6" name="直線コネクタ 435"/>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7" name="テキスト ボックス 436"/>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8" name="直線コネクタ 437"/>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9" name="テキスト ボックス 438"/>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0" name="直線コネクタ 439"/>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1" name="テキスト ボックス 440"/>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2"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144780</xdr:rowOff>
    </xdr:from>
    <xdr:to>
      <xdr:col>54</xdr:col>
      <xdr:colOff>189865</xdr:colOff>
      <xdr:row>108</xdr:row>
      <xdr:rowOff>99061</xdr:rowOff>
    </xdr:to>
    <xdr:cxnSp macro="">
      <xdr:nvCxnSpPr>
        <xdr:cNvPr id="443" name="直線コネクタ 442"/>
        <xdr:cNvCxnSpPr/>
      </xdr:nvCxnSpPr>
      <xdr:spPr>
        <a:xfrm flipV="1">
          <a:off x="9219565" y="1690878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44" name="【市民会館】&#10;一人当たり面積最小値テキスト"/>
        <xdr:cNvSpPr txBox="1"/>
      </xdr:nvSpPr>
      <xdr:spPr>
        <a:xfrm>
          <a:off x="9258300" y="1820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45" name="直線コネクタ 444"/>
        <xdr:cNvCxnSpPr/>
      </xdr:nvCxnSpPr>
      <xdr:spPr>
        <a:xfrm>
          <a:off x="9154160" y="18204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91457</xdr:rowOff>
    </xdr:from>
    <xdr:ext cx="469744" cy="259045"/>
    <xdr:sp macro="" textlink="">
      <xdr:nvSpPr>
        <xdr:cNvPr id="446" name="【市民会館】&#10;一人当たり面積最大値テキスト"/>
        <xdr:cNvSpPr txBox="1"/>
      </xdr:nvSpPr>
      <xdr:spPr>
        <a:xfrm>
          <a:off x="9258300" y="166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144780</xdr:rowOff>
    </xdr:from>
    <xdr:to>
      <xdr:col>55</xdr:col>
      <xdr:colOff>88900</xdr:colOff>
      <xdr:row>100</xdr:row>
      <xdr:rowOff>144780</xdr:rowOff>
    </xdr:to>
    <xdr:cxnSp macro="">
      <xdr:nvCxnSpPr>
        <xdr:cNvPr id="447" name="直線コネクタ 446"/>
        <xdr:cNvCxnSpPr/>
      </xdr:nvCxnSpPr>
      <xdr:spPr>
        <a:xfrm>
          <a:off x="9154160" y="1690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448" name="【市民会館】&#10;一人当たり面積平均値テキスト"/>
        <xdr:cNvSpPr txBox="1"/>
      </xdr:nvSpPr>
      <xdr:spPr>
        <a:xfrm>
          <a:off x="9258300" y="17724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49" name="フローチャート: 判断 448"/>
        <xdr:cNvSpPr/>
      </xdr:nvSpPr>
      <xdr:spPr>
        <a:xfrm>
          <a:off x="9192260" y="177457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128270</xdr:rowOff>
    </xdr:from>
    <xdr:to>
      <xdr:col>50</xdr:col>
      <xdr:colOff>165100</xdr:colOff>
      <xdr:row>106</xdr:row>
      <xdr:rowOff>58420</xdr:rowOff>
    </xdr:to>
    <xdr:sp macro="" textlink="">
      <xdr:nvSpPr>
        <xdr:cNvPr id="450" name="フローチャート: 判断 449"/>
        <xdr:cNvSpPr/>
      </xdr:nvSpPr>
      <xdr:spPr>
        <a:xfrm>
          <a:off x="844550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451" name="フローチャート: 判断 450"/>
        <xdr:cNvSpPr/>
      </xdr:nvSpPr>
      <xdr:spPr>
        <a:xfrm>
          <a:off x="7670800" y="177266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52" name="フローチャート: 判断 451"/>
        <xdr:cNvSpPr/>
      </xdr:nvSpPr>
      <xdr:spPr>
        <a:xfrm>
          <a:off x="6873240" y="177457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53" name="フローチャート: 判断 452"/>
        <xdr:cNvSpPr/>
      </xdr:nvSpPr>
      <xdr:spPr>
        <a:xfrm>
          <a:off x="6098540" y="17726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4" name="テキスト ボックス 453"/>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5" name="テキスト ボックス 454"/>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6" name="テキスト ボックス 455"/>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7" name="テキスト ボックス 456"/>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8" name="テキスト ボックス 457"/>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459" name="楕円 458"/>
        <xdr:cNvSpPr/>
      </xdr:nvSpPr>
      <xdr:spPr>
        <a:xfrm>
          <a:off x="9192260" y="17604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21607</xdr:rowOff>
    </xdr:from>
    <xdr:ext cx="469744" cy="259045"/>
    <xdr:sp macro="" textlink="">
      <xdr:nvSpPr>
        <xdr:cNvPr id="460" name="【市民会館】&#10;一人当たり面積該当値テキスト"/>
        <xdr:cNvSpPr txBox="1"/>
      </xdr:nvSpPr>
      <xdr:spPr>
        <a:xfrm>
          <a:off x="9258300" y="1745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170180</xdr:rowOff>
    </xdr:from>
    <xdr:to>
      <xdr:col>50</xdr:col>
      <xdr:colOff>165100</xdr:colOff>
      <xdr:row>105</xdr:row>
      <xdr:rowOff>100330</xdr:rowOff>
    </xdr:to>
    <xdr:sp macro="" textlink="">
      <xdr:nvSpPr>
        <xdr:cNvPr id="461" name="楕円 460"/>
        <xdr:cNvSpPr/>
      </xdr:nvSpPr>
      <xdr:spPr>
        <a:xfrm>
          <a:off x="8445500" y="17604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49530</xdr:rowOff>
    </xdr:from>
    <xdr:to>
      <xdr:col>55</xdr:col>
      <xdr:colOff>0</xdr:colOff>
      <xdr:row>105</xdr:row>
      <xdr:rowOff>49530</xdr:rowOff>
    </xdr:to>
    <xdr:cxnSp macro="">
      <xdr:nvCxnSpPr>
        <xdr:cNvPr id="462" name="直線コネクタ 461"/>
        <xdr:cNvCxnSpPr/>
      </xdr:nvCxnSpPr>
      <xdr:spPr>
        <a:xfrm>
          <a:off x="8496300" y="1765173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170180</xdr:rowOff>
    </xdr:from>
    <xdr:to>
      <xdr:col>46</xdr:col>
      <xdr:colOff>38100</xdr:colOff>
      <xdr:row>105</xdr:row>
      <xdr:rowOff>100330</xdr:rowOff>
    </xdr:to>
    <xdr:sp macro="" textlink="">
      <xdr:nvSpPr>
        <xdr:cNvPr id="463" name="楕円 462"/>
        <xdr:cNvSpPr/>
      </xdr:nvSpPr>
      <xdr:spPr>
        <a:xfrm>
          <a:off x="7670800" y="17604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49530</xdr:rowOff>
    </xdr:from>
    <xdr:to>
      <xdr:col>50</xdr:col>
      <xdr:colOff>114300</xdr:colOff>
      <xdr:row>105</xdr:row>
      <xdr:rowOff>49530</xdr:rowOff>
    </xdr:to>
    <xdr:cxnSp macro="">
      <xdr:nvCxnSpPr>
        <xdr:cNvPr id="464" name="直線コネクタ 463"/>
        <xdr:cNvCxnSpPr/>
      </xdr:nvCxnSpPr>
      <xdr:spPr>
        <a:xfrm>
          <a:off x="7713980" y="176517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166370</xdr:rowOff>
    </xdr:from>
    <xdr:to>
      <xdr:col>41</xdr:col>
      <xdr:colOff>101600</xdr:colOff>
      <xdr:row>105</xdr:row>
      <xdr:rowOff>96520</xdr:rowOff>
    </xdr:to>
    <xdr:sp macro="" textlink="">
      <xdr:nvSpPr>
        <xdr:cNvPr id="465" name="楕円 464"/>
        <xdr:cNvSpPr/>
      </xdr:nvSpPr>
      <xdr:spPr>
        <a:xfrm>
          <a:off x="6873240" y="17600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45720</xdr:rowOff>
    </xdr:from>
    <xdr:to>
      <xdr:col>45</xdr:col>
      <xdr:colOff>177800</xdr:colOff>
      <xdr:row>105</xdr:row>
      <xdr:rowOff>49530</xdr:rowOff>
    </xdr:to>
    <xdr:cxnSp macro="">
      <xdr:nvCxnSpPr>
        <xdr:cNvPr id="466" name="直線コネクタ 465"/>
        <xdr:cNvCxnSpPr/>
      </xdr:nvCxnSpPr>
      <xdr:spPr>
        <a:xfrm>
          <a:off x="6924040" y="1764792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67" name="楕円 466"/>
        <xdr:cNvSpPr/>
      </xdr:nvSpPr>
      <xdr:spPr>
        <a:xfrm>
          <a:off x="6098540" y="17597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41911</xdr:rowOff>
    </xdr:from>
    <xdr:to>
      <xdr:col>41</xdr:col>
      <xdr:colOff>50800</xdr:colOff>
      <xdr:row>105</xdr:row>
      <xdr:rowOff>45720</xdr:rowOff>
    </xdr:to>
    <xdr:cxnSp macro="">
      <xdr:nvCxnSpPr>
        <xdr:cNvPr id="468" name="直線コネクタ 467"/>
        <xdr:cNvCxnSpPr/>
      </xdr:nvCxnSpPr>
      <xdr:spPr>
        <a:xfrm>
          <a:off x="6149340" y="17644111"/>
          <a:ext cx="7747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49547</xdr:rowOff>
    </xdr:from>
    <xdr:ext cx="469744" cy="259045"/>
    <xdr:sp macro="" textlink="">
      <xdr:nvSpPr>
        <xdr:cNvPr id="469" name="n_1aveValue【市民会館】&#10;一人当たり面積"/>
        <xdr:cNvSpPr txBox="1"/>
      </xdr:nvSpPr>
      <xdr:spPr>
        <a:xfrm>
          <a:off x="8271587" y="178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45738</xdr:rowOff>
    </xdr:from>
    <xdr:ext cx="469744" cy="259045"/>
    <xdr:sp macro="" textlink="">
      <xdr:nvSpPr>
        <xdr:cNvPr id="470" name="n_2aveValue【市民会館】&#10;一人当たり面積"/>
        <xdr:cNvSpPr txBox="1"/>
      </xdr:nvSpPr>
      <xdr:spPr>
        <a:xfrm>
          <a:off x="7509587" y="1781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64788</xdr:rowOff>
    </xdr:from>
    <xdr:ext cx="469744" cy="259045"/>
    <xdr:sp macro="" textlink="">
      <xdr:nvSpPr>
        <xdr:cNvPr id="471" name="n_3aveValue【市民会館】&#10;一人当たり面積"/>
        <xdr:cNvSpPr txBox="1"/>
      </xdr:nvSpPr>
      <xdr:spPr>
        <a:xfrm>
          <a:off x="6712027" y="178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45738</xdr:rowOff>
    </xdr:from>
    <xdr:ext cx="469744" cy="259045"/>
    <xdr:sp macro="" textlink="">
      <xdr:nvSpPr>
        <xdr:cNvPr id="472" name="n_4aveValue【市民会館】&#10;一人当たり面積"/>
        <xdr:cNvSpPr txBox="1"/>
      </xdr:nvSpPr>
      <xdr:spPr>
        <a:xfrm>
          <a:off x="5937327" y="1781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116857</xdr:rowOff>
    </xdr:from>
    <xdr:ext cx="469744" cy="259045"/>
    <xdr:sp macro="" textlink="">
      <xdr:nvSpPr>
        <xdr:cNvPr id="473" name="n_1mainValue【市民会館】&#10;一人当たり面積"/>
        <xdr:cNvSpPr txBox="1"/>
      </xdr:nvSpPr>
      <xdr:spPr>
        <a:xfrm>
          <a:off x="8271587" y="1738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116857</xdr:rowOff>
    </xdr:from>
    <xdr:ext cx="469744" cy="259045"/>
    <xdr:sp macro="" textlink="">
      <xdr:nvSpPr>
        <xdr:cNvPr id="474" name="n_2mainValue【市民会館】&#10;一人当たり面積"/>
        <xdr:cNvSpPr txBox="1"/>
      </xdr:nvSpPr>
      <xdr:spPr>
        <a:xfrm>
          <a:off x="7509587" y="1738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113047</xdr:rowOff>
    </xdr:from>
    <xdr:ext cx="469744" cy="259045"/>
    <xdr:sp macro="" textlink="">
      <xdr:nvSpPr>
        <xdr:cNvPr id="475" name="n_3mainValue【市民会館】&#10;一人当たり面積"/>
        <xdr:cNvSpPr txBox="1"/>
      </xdr:nvSpPr>
      <xdr:spPr>
        <a:xfrm>
          <a:off x="6712027" y="1737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109238</xdr:rowOff>
    </xdr:from>
    <xdr:ext cx="469744" cy="259045"/>
    <xdr:sp macro="" textlink="">
      <xdr:nvSpPr>
        <xdr:cNvPr id="476" name="n_4mainValue【市民会館】&#10;一人当たり面積"/>
        <xdr:cNvSpPr txBox="1"/>
      </xdr:nvSpPr>
      <xdr:spPr>
        <a:xfrm>
          <a:off x="5937327" y="173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7" name="正方形/長方形 47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8" name="正方形/長方形 47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9" name="正方形/長方形 47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0" name="正方形/長方形 47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1" name="正方形/長方形 48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2" name="正方形/長方形 48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3" name="正方形/長方形 48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正方形/長方形 48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5" name="テキスト ボックス 48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6" name="直線コネクタ 48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7" name="テキスト ボックス 48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8" name="直線コネクタ 48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89" name="テキスト ボックス 488"/>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0" name="直線コネクタ 48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1" name="テキスト ボックス 49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2" name="直線コネクタ 49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3" name="テキスト ボックス 49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4" name="直線コネクタ 49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5" name="テキスト ボックス 49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6" name="直線コネクタ 49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97" name="テキスト ボックス 496"/>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8" name="直線コネクタ 49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110490</xdr:rowOff>
    </xdr:to>
    <xdr:cxnSp macro="">
      <xdr:nvCxnSpPr>
        <xdr:cNvPr id="500" name="直線コネクタ 499"/>
        <xdr:cNvCxnSpPr/>
      </xdr:nvCxnSpPr>
      <xdr:spPr>
        <a:xfrm flipV="1">
          <a:off x="14375764" y="583311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501" name="【一般廃棄物処理施設】&#10;有形固定資産減価償却率最小値テキスト"/>
        <xdr:cNvSpPr txBox="1"/>
      </xdr:nvSpPr>
      <xdr:spPr>
        <a:xfrm>
          <a:off x="14414500"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502" name="直線コネクタ 501"/>
        <xdr:cNvCxnSpPr/>
      </xdr:nvCxnSpPr>
      <xdr:spPr>
        <a:xfrm>
          <a:off x="14287500" y="698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503" name="【一般廃棄物処理施設】&#10;有形固定資産減価償却率最大値テキスト"/>
        <xdr:cNvSpPr txBox="1"/>
      </xdr:nvSpPr>
      <xdr:spPr>
        <a:xfrm>
          <a:off x="144145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504" name="直線コネクタ 503"/>
        <xdr:cNvCxnSpPr/>
      </xdr:nvCxnSpPr>
      <xdr:spPr>
        <a:xfrm>
          <a:off x="14287500" y="5833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52087</xdr:rowOff>
    </xdr:from>
    <xdr:ext cx="405111" cy="259045"/>
    <xdr:sp macro="" textlink="">
      <xdr:nvSpPr>
        <xdr:cNvPr id="505" name="【一般廃棄物処理施設】&#10;有形固定資産減価償却率平均値テキスト"/>
        <xdr:cNvSpPr txBox="1"/>
      </xdr:nvSpPr>
      <xdr:spPr>
        <a:xfrm>
          <a:off x="144145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506" name="フローチャート: 判断 505"/>
        <xdr:cNvSpPr/>
      </xdr:nvSpPr>
      <xdr:spPr>
        <a:xfrm>
          <a:off x="14325600" y="639953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07" name="フローチャート: 判断 506"/>
        <xdr:cNvSpPr/>
      </xdr:nvSpPr>
      <xdr:spPr>
        <a:xfrm>
          <a:off x="1357884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508" name="フローチャート: 判断 507"/>
        <xdr:cNvSpPr/>
      </xdr:nvSpPr>
      <xdr:spPr>
        <a:xfrm>
          <a:off x="1280414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97790</xdr:rowOff>
    </xdr:from>
    <xdr:to>
      <xdr:col>72</xdr:col>
      <xdr:colOff>38100</xdr:colOff>
      <xdr:row>39</xdr:row>
      <xdr:rowOff>27940</xdr:rowOff>
    </xdr:to>
    <xdr:sp macro="" textlink="">
      <xdr:nvSpPr>
        <xdr:cNvPr id="509" name="フローチャート: 判断 508"/>
        <xdr:cNvSpPr/>
      </xdr:nvSpPr>
      <xdr:spPr>
        <a:xfrm>
          <a:off x="12029440" y="6468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8255</xdr:rowOff>
    </xdr:from>
    <xdr:to>
      <xdr:col>67</xdr:col>
      <xdr:colOff>101600</xdr:colOff>
      <xdr:row>39</xdr:row>
      <xdr:rowOff>109855</xdr:rowOff>
    </xdr:to>
    <xdr:sp macro="" textlink="">
      <xdr:nvSpPr>
        <xdr:cNvPr id="510" name="フローチャート: 判断 509"/>
        <xdr:cNvSpPr/>
      </xdr:nvSpPr>
      <xdr:spPr>
        <a:xfrm>
          <a:off x="1123188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1" name="テキスト ボックス 510"/>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2" name="テキスト ボックス 511"/>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3" name="テキスト ボックス 512"/>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4" name="テキスト ボックス 513"/>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5" name="テキスト ボックス 514"/>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10160</xdr:rowOff>
    </xdr:from>
    <xdr:to>
      <xdr:col>85</xdr:col>
      <xdr:colOff>177800</xdr:colOff>
      <xdr:row>40</xdr:row>
      <xdr:rowOff>111760</xdr:rowOff>
    </xdr:to>
    <xdr:sp macro="" textlink="">
      <xdr:nvSpPr>
        <xdr:cNvPr id="516" name="楕円 515"/>
        <xdr:cNvSpPr/>
      </xdr:nvSpPr>
      <xdr:spPr>
        <a:xfrm>
          <a:off x="14325600" y="67157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160037</xdr:rowOff>
    </xdr:from>
    <xdr:ext cx="405111" cy="259045"/>
    <xdr:sp macro="" textlink="">
      <xdr:nvSpPr>
        <xdr:cNvPr id="517" name="【一般廃棄物処理施設】&#10;有形固定資産減価償却率該当値テキスト"/>
        <xdr:cNvSpPr txBox="1"/>
      </xdr:nvSpPr>
      <xdr:spPr>
        <a:xfrm>
          <a:off x="14414500"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130175</xdr:rowOff>
    </xdr:from>
    <xdr:to>
      <xdr:col>81</xdr:col>
      <xdr:colOff>101600</xdr:colOff>
      <xdr:row>40</xdr:row>
      <xdr:rowOff>60325</xdr:rowOff>
    </xdr:to>
    <xdr:sp macro="" textlink="">
      <xdr:nvSpPr>
        <xdr:cNvPr id="518" name="楕円 517"/>
        <xdr:cNvSpPr/>
      </xdr:nvSpPr>
      <xdr:spPr>
        <a:xfrm>
          <a:off x="13578840" y="6668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9525</xdr:rowOff>
    </xdr:from>
    <xdr:to>
      <xdr:col>85</xdr:col>
      <xdr:colOff>127000</xdr:colOff>
      <xdr:row>40</xdr:row>
      <xdr:rowOff>60960</xdr:rowOff>
    </xdr:to>
    <xdr:cxnSp macro="">
      <xdr:nvCxnSpPr>
        <xdr:cNvPr id="519" name="直線コネクタ 518"/>
        <xdr:cNvCxnSpPr/>
      </xdr:nvCxnSpPr>
      <xdr:spPr>
        <a:xfrm>
          <a:off x="13629640" y="6715125"/>
          <a:ext cx="74676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84455</xdr:rowOff>
    </xdr:from>
    <xdr:to>
      <xdr:col>76</xdr:col>
      <xdr:colOff>165100</xdr:colOff>
      <xdr:row>40</xdr:row>
      <xdr:rowOff>14605</xdr:rowOff>
    </xdr:to>
    <xdr:sp macro="" textlink="">
      <xdr:nvSpPr>
        <xdr:cNvPr id="520" name="楕円 519"/>
        <xdr:cNvSpPr/>
      </xdr:nvSpPr>
      <xdr:spPr>
        <a:xfrm>
          <a:off x="12804140" y="6622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135255</xdr:rowOff>
    </xdr:from>
    <xdr:to>
      <xdr:col>81</xdr:col>
      <xdr:colOff>50800</xdr:colOff>
      <xdr:row>40</xdr:row>
      <xdr:rowOff>9525</xdr:rowOff>
    </xdr:to>
    <xdr:cxnSp macro="">
      <xdr:nvCxnSpPr>
        <xdr:cNvPr id="521" name="直線コネクタ 520"/>
        <xdr:cNvCxnSpPr/>
      </xdr:nvCxnSpPr>
      <xdr:spPr>
        <a:xfrm>
          <a:off x="12854940" y="6673215"/>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33020</xdr:rowOff>
    </xdr:from>
    <xdr:to>
      <xdr:col>72</xdr:col>
      <xdr:colOff>38100</xdr:colOff>
      <xdr:row>39</xdr:row>
      <xdr:rowOff>134620</xdr:rowOff>
    </xdr:to>
    <xdr:sp macro="" textlink="">
      <xdr:nvSpPr>
        <xdr:cNvPr id="522" name="楕円 521"/>
        <xdr:cNvSpPr/>
      </xdr:nvSpPr>
      <xdr:spPr>
        <a:xfrm>
          <a:off x="12029440" y="65709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83820</xdr:rowOff>
    </xdr:from>
    <xdr:to>
      <xdr:col>76</xdr:col>
      <xdr:colOff>114300</xdr:colOff>
      <xdr:row>39</xdr:row>
      <xdr:rowOff>135255</xdr:rowOff>
    </xdr:to>
    <xdr:cxnSp macro="">
      <xdr:nvCxnSpPr>
        <xdr:cNvPr id="523" name="直線コネクタ 522"/>
        <xdr:cNvCxnSpPr/>
      </xdr:nvCxnSpPr>
      <xdr:spPr>
        <a:xfrm>
          <a:off x="12072620" y="6621780"/>
          <a:ext cx="78232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153035</xdr:rowOff>
    </xdr:from>
    <xdr:to>
      <xdr:col>67</xdr:col>
      <xdr:colOff>101600</xdr:colOff>
      <xdr:row>39</xdr:row>
      <xdr:rowOff>83185</xdr:rowOff>
    </xdr:to>
    <xdr:sp macro="" textlink="">
      <xdr:nvSpPr>
        <xdr:cNvPr id="524" name="楕円 523"/>
        <xdr:cNvSpPr/>
      </xdr:nvSpPr>
      <xdr:spPr>
        <a:xfrm>
          <a:off x="11231880" y="6523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32385</xdr:rowOff>
    </xdr:from>
    <xdr:to>
      <xdr:col>71</xdr:col>
      <xdr:colOff>177800</xdr:colOff>
      <xdr:row>39</xdr:row>
      <xdr:rowOff>83820</xdr:rowOff>
    </xdr:to>
    <xdr:cxnSp macro="">
      <xdr:nvCxnSpPr>
        <xdr:cNvPr id="525" name="直線コネクタ 524"/>
        <xdr:cNvCxnSpPr/>
      </xdr:nvCxnSpPr>
      <xdr:spPr>
        <a:xfrm>
          <a:off x="11282680" y="6570345"/>
          <a:ext cx="78994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153052</xdr:rowOff>
    </xdr:from>
    <xdr:ext cx="405111" cy="259045"/>
    <xdr:sp macro="" textlink="">
      <xdr:nvSpPr>
        <xdr:cNvPr id="526" name="n_1aveValue【一般廃棄物処理施設】&#10;有形固定資産減価償却率"/>
        <xdr:cNvSpPr txBox="1"/>
      </xdr:nvSpPr>
      <xdr:spPr>
        <a:xfrm>
          <a:off x="134372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122572</xdr:rowOff>
    </xdr:from>
    <xdr:ext cx="405111" cy="259045"/>
    <xdr:sp macro="" textlink="">
      <xdr:nvSpPr>
        <xdr:cNvPr id="527" name="n_2aveValue【一般廃棄物処理施設】&#10;有形固定資産減価償却率"/>
        <xdr:cNvSpPr txBox="1"/>
      </xdr:nvSpPr>
      <xdr:spPr>
        <a:xfrm>
          <a:off x="126752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44467</xdr:rowOff>
    </xdr:from>
    <xdr:ext cx="405111" cy="259045"/>
    <xdr:sp macro="" textlink="">
      <xdr:nvSpPr>
        <xdr:cNvPr id="528" name="n_3aveValue【一般廃棄物処理施設】&#10;有形固定資産減価償却率"/>
        <xdr:cNvSpPr txBox="1"/>
      </xdr:nvSpPr>
      <xdr:spPr>
        <a:xfrm>
          <a:off x="119005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100982</xdr:rowOff>
    </xdr:from>
    <xdr:ext cx="405111" cy="259045"/>
    <xdr:sp macro="" textlink="">
      <xdr:nvSpPr>
        <xdr:cNvPr id="529" name="n_4aveValue【一般廃棄物処理施設】&#10;有形固定資産減価償却率"/>
        <xdr:cNvSpPr txBox="1"/>
      </xdr:nvSpPr>
      <xdr:spPr>
        <a:xfrm>
          <a:off x="1110298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51452</xdr:rowOff>
    </xdr:from>
    <xdr:ext cx="405111" cy="259045"/>
    <xdr:sp macro="" textlink="">
      <xdr:nvSpPr>
        <xdr:cNvPr id="530" name="n_1mainValue【一般廃棄物処理施設】&#10;有形固定資産減価償却率"/>
        <xdr:cNvSpPr txBox="1"/>
      </xdr:nvSpPr>
      <xdr:spPr>
        <a:xfrm>
          <a:off x="134372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5732</xdr:rowOff>
    </xdr:from>
    <xdr:ext cx="405111" cy="259045"/>
    <xdr:sp macro="" textlink="">
      <xdr:nvSpPr>
        <xdr:cNvPr id="531" name="n_2mainValue【一般廃棄物処理施設】&#10;有形固定資産減価償却率"/>
        <xdr:cNvSpPr txBox="1"/>
      </xdr:nvSpPr>
      <xdr:spPr>
        <a:xfrm>
          <a:off x="126752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125747</xdr:rowOff>
    </xdr:from>
    <xdr:ext cx="405111" cy="259045"/>
    <xdr:sp macro="" textlink="">
      <xdr:nvSpPr>
        <xdr:cNvPr id="532" name="n_3mainValue【一般廃棄物処理施設】&#10;有形固定資産減価償却率"/>
        <xdr:cNvSpPr txBox="1"/>
      </xdr:nvSpPr>
      <xdr:spPr>
        <a:xfrm>
          <a:off x="119005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99712</xdr:rowOff>
    </xdr:from>
    <xdr:ext cx="405111" cy="259045"/>
    <xdr:sp macro="" textlink="">
      <xdr:nvSpPr>
        <xdr:cNvPr id="533" name="n_4mainValue【一般廃棄物処理施設】&#10;有形固定資産減価償却率"/>
        <xdr:cNvSpPr txBox="1"/>
      </xdr:nvSpPr>
      <xdr:spPr>
        <a:xfrm>
          <a:off x="1110298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4" name="正方形/長方形 53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5" name="正方形/長方形 53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6" name="正方形/長方形 53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7" name="正方形/長方形 53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8" name="正方形/長方形 53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9" name="正方形/長方形 53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0" name="正方形/長方形 53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1" name="正方形/長方形 54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2" name="テキスト ボックス 54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3" name="直線コネクタ 54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44" name="直線コネクタ 543"/>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45" name="テキスト ボックス 544"/>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46" name="直線コネクタ 545"/>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47" name="テキスト ボックス 546"/>
        <xdr:cNvSpPr txBox="1"/>
      </xdr:nvSpPr>
      <xdr:spPr>
        <a:xfrm>
          <a:off x="1563072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48" name="直線コネクタ 547"/>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49" name="テキスト ボックス 548"/>
        <xdr:cNvSpPr txBox="1"/>
      </xdr:nvSpPr>
      <xdr:spPr>
        <a:xfrm>
          <a:off x="1563072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0" name="直線コネクタ 549"/>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51" name="テキスト ボックス 550"/>
        <xdr:cNvSpPr txBox="1"/>
      </xdr:nvSpPr>
      <xdr:spPr>
        <a:xfrm>
          <a:off x="1563072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2" name="直線コネクタ 551"/>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53" name="テキスト ボックス 552"/>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54" name="直線コネクタ 553"/>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55" name="テキスト ボックス 554"/>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6" name="直線コネクタ 55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7" name="テキスト ボックス 556"/>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8"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38699</xdr:rowOff>
    </xdr:from>
    <xdr:to>
      <xdr:col>116</xdr:col>
      <xdr:colOff>62864</xdr:colOff>
      <xdr:row>42</xdr:row>
      <xdr:rowOff>66109</xdr:rowOff>
    </xdr:to>
    <xdr:cxnSp macro="">
      <xdr:nvCxnSpPr>
        <xdr:cNvPr id="559" name="直線コネクタ 558"/>
        <xdr:cNvCxnSpPr/>
      </xdr:nvCxnSpPr>
      <xdr:spPr>
        <a:xfrm flipV="1">
          <a:off x="19509104" y="5738459"/>
          <a:ext cx="0" cy="1368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69936</xdr:rowOff>
    </xdr:from>
    <xdr:ext cx="469744" cy="259045"/>
    <xdr:sp macro="" textlink="">
      <xdr:nvSpPr>
        <xdr:cNvPr id="560" name="【一般廃棄物処理施設】&#10;一人当たり有形固定資産（償却資産）額最小値テキスト"/>
        <xdr:cNvSpPr txBox="1"/>
      </xdr:nvSpPr>
      <xdr:spPr>
        <a:xfrm>
          <a:off x="19547840" y="711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66109</xdr:rowOff>
    </xdr:from>
    <xdr:to>
      <xdr:col>116</xdr:col>
      <xdr:colOff>152400</xdr:colOff>
      <xdr:row>42</xdr:row>
      <xdr:rowOff>66109</xdr:rowOff>
    </xdr:to>
    <xdr:cxnSp macro="">
      <xdr:nvCxnSpPr>
        <xdr:cNvPr id="561" name="直線コネクタ 560"/>
        <xdr:cNvCxnSpPr/>
      </xdr:nvCxnSpPr>
      <xdr:spPr>
        <a:xfrm>
          <a:off x="19443700" y="7106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156826</xdr:rowOff>
    </xdr:from>
    <xdr:ext cx="599010" cy="259045"/>
    <xdr:sp macro="" textlink="">
      <xdr:nvSpPr>
        <xdr:cNvPr id="562" name="【一般廃棄物処理施設】&#10;一人当たり有形固定資産（償却資産）額最大値テキスト"/>
        <xdr:cNvSpPr txBox="1"/>
      </xdr:nvSpPr>
      <xdr:spPr>
        <a:xfrm>
          <a:off x="19547840" y="552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38699</xdr:rowOff>
    </xdr:from>
    <xdr:to>
      <xdr:col>116</xdr:col>
      <xdr:colOff>152400</xdr:colOff>
      <xdr:row>34</xdr:row>
      <xdr:rowOff>38699</xdr:rowOff>
    </xdr:to>
    <xdr:cxnSp macro="">
      <xdr:nvCxnSpPr>
        <xdr:cNvPr id="563" name="直線コネクタ 562"/>
        <xdr:cNvCxnSpPr/>
      </xdr:nvCxnSpPr>
      <xdr:spPr>
        <a:xfrm>
          <a:off x="19443700" y="573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149873</xdr:rowOff>
    </xdr:from>
    <xdr:ext cx="534377" cy="259045"/>
    <xdr:sp macro="" textlink="">
      <xdr:nvSpPr>
        <xdr:cNvPr id="564" name="【一般廃棄物処理施設】&#10;一人当たり有形固定資産（償却資産）額平均値テキスト"/>
        <xdr:cNvSpPr txBox="1"/>
      </xdr:nvSpPr>
      <xdr:spPr>
        <a:xfrm>
          <a:off x="19547840" y="6352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126996</xdr:rowOff>
    </xdr:from>
    <xdr:to>
      <xdr:col>116</xdr:col>
      <xdr:colOff>114300</xdr:colOff>
      <xdr:row>39</xdr:row>
      <xdr:rowOff>57146</xdr:rowOff>
    </xdr:to>
    <xdr:sp macro="" textlink="">
      <xdr:nvSpPr>
        <xdr:cNvPr id="565" name="フローチャート: 判断 564"/>
        <xdr:cNvSpPr/>
      </xdr:nvSpPr>
      <xdr:spPr>
        <a:xfrm>
          <a:off x="19458940" y="64973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162059</xdr:rowOff>
    </xdr:from>
    <xdr:to>
      <xdr:col>112</xdr:col>
      <xdr:colOff>38100</xdr:colOff>
      <xdr:row>39</xdr:row>
      <xdr:rowOff>92209</xdr:rowOff>
    </xdr:to>
    <xdr:sp macro="" textlink="">
      <xdr:nvSpPr>
        <xdr:cNvPr id="566" name="フローチャート: 判断 565"/>
        <xdr:cNvSpPr/>
      </xdr:nvSpPr>
      <xdr:spPr>
        <a:xfrm>
          <a:off x="18735040" y="65323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166729</xdr:rowOff>
    </xdr:from>
    <xdr:to>
      <xdr:col>107</xdr:col>
      <xdr:colOff>101600</xdr:colOff>
      <xdr:row>39</xdr:row>
      <xdr:rowOff>96879</xdr:rowOff>
    </xdr:to>
    <xdr:sp macro="" textlink="">
      <xdr:nvSpPr>
        <xdr:cNvPr id="567" name="フローチャート: 判断 566"/>
        <xdr:cNvSpPr/>
      </xdr:nvSpPr>
      <xdr:spPr>
        <a:xfrm>
          <a:off x="17937480" y="65370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103842</xdr:rowOff>
    </xdr:from>
    <xdr:to>
      <xdr:col>102</xdr:col>
      <xdr:colOff>165100</xdr:colOff>
      <xdr:row>39</xdr:row>
      <xdr:rowOff>33992</xdr:rowOff>
    </xdr:to>
    <xdr:sp macro="" textlink="">
      <xdr:nvSpPr>
        <xdr:cNvPr id="568" name="フローチャート: 判断 567"/>
        <xdr:cNvSpPr/>
      </xdr:nvSpPr>
      <xdr:spPr>
        <a:xfrm>
          <a:off x="17162780" y="64741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35</xdr:row>
      <xdr:rowOff>114717</xdr:rowOff>
    </xdr:from>
    <xdr:to>
      <xdr:col>98</xdr:col>
      <xdr:colOff>38100</xdr:colOff>
      <xdr:row>36</xdr:row>
      <xdr:rowOff>44867</xdr:rowOff>
    </xdr:to>
    <xdr:sp macro="" textlink="">
      <xdr:nvSpPr>
        <xdr:cNvPr id="569" name="フローチャート: 判断 568"/>
        <xdr:cNvSpPr/>
      </xdr:nvSpPr>
      <xdr:spPr>
        <a:xfrm>
          <a:off x="16388080" y="59821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0" name="テキスト ボックス 56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1" name="テキスト ボックス 57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2" name="テキスト ボックス 57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3" name="テキスト ボックス 57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4" name="テキスト ボックス 57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99837</xdr:rowOff>
    </xdr:from>
    <xdr:to>
      <xdr:col>116</xdr:col>
      <xdr:colOff>114300</xdr:colOff>
      <xdr:row>41</xdr:row>
      <xdr:rowOff>29987</xdr:rowOff>
    </xdr:to>
    <xdr:sp macro="" textlink="">
      <xdr:nvSpPr>
        <xdr:cNvPr id="575" name="楕円 574"/>
        <xdr:cNvSpPr/>
      </xdr:nvSpPr>
      <xdr:spPr>
        <a:xfrm>
          <a:off x="19458940" y="68054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78264</xdr:rowOff>
    </xdr:from>
    <xdr:ext cx="534377" cy="259045"/>
    <xdr:sp macro="" textlink="">
      <xdr:nvSpPr>
        <xdr:cNvPr id="576" name="【一般廃棄物処理施設】&#10;一人当たり有形固定資産（償却資産）額該当値テキスト"/>
        <xdr:cNvSpPr txBox="1"/>
      </xdr:nvSpPr>
      <xdr:spPr>
        <a:xfrm>
          <a:off x="19547840" y="678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99586</xdr:rowOff>
    </xdr:from>
    <xdr:to>
      <xdr:col>112</xdr:col>
      <xdr:colOff>38100</xdr:colOff>
      <xdr:row>41</xdr:row>
      <xdr:rowOff>29736</xdr:rowOff>
    </xdr:to>
    <xdr:sp macro="" textlink="">
      <xdr:nvSpPr>
        <xdr:cNvPr id="577" name="楕円 576"/>
        <xdr:cNvSpPr/>
      </xdr:nvSpPr>
      <xdr:spPr>
        <a:xfrm>
          <a:off x="18735040" y="68051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150386</xdr:rowOff>
    </xdr:from>
    <xdr:to>
      <xdr:col>116</xdr:col>
      <xdr:colOff>63500</xdr:colOff>
      <xdr:row>40</xdr:row>
      <xdr:rowOff>150637</xdr:rowOff>
    </xdr:to>
    <xdr:cxnSp macro="">
      <xdr:nvCxnSpPr>
        <xdr:cNvPr id="578" name="直線コネクタ 577"/>
        <xdr:cNvCxnSpPr/>
      </xdr:nvCxnSpPr>
      <xdr:spPr>
        <a:xfrm>
          <a:off x="18778220" y="6855986"/>
          <a:ext cx="73152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99412</xdr:rowOff>
    </xdr:from>
    <xdr:to>
      <xdr:col>107</xdr:col>
      <xdr:colOff>101600</xdr:colOff>
      <xdr:row>41</xdr:row>
      <xdr:rowOff>29562</xdr:rowOff>
    </xdr:to>
    <xdr:sp macro="" textlink="">
      <xdr:nvSpPr>
        <xdr:cNvPr id="579" name="楕円 578"/>
        <xdr:cNvSpPr/>
      </xdr:nvSpPr>
      <xdr:spPr>
        <a:xfrm>
          <a:off x="17937480" y="68050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150212</xdr:rowOff>
    </xdr:from>
    <xdr:to>
      <xdr:col>111</xdr:col>
      <xdr:colOff>177800</xdr:colOff>
      <xdr:row>40</xdr:row>
      <xdr:rowOff>150386</xdr:rowOff>
    </xdr:to>
    <xdr:cxnSp macro="">
      <xdr:nvCxnSpPr>
        <xdr:cNvPr id="580" name="直線コネクタ 579"/>
        <xdr:cNvCxnSpPr/>
      </xdr:nvCxnSpPr>
      <xdr:spPr>
        <a:xfrm>
          <a:off x="17988280" y="6855812"/>
          <a:ext cx="78994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99075</xdr:rowOff>
    </xdr:from>
    <xdr:to>
      <xdr:col>102</xdr:col>
      <xdr:colOff>165100</xdr:colOff>
      <xdr:row>41</xdr:row>
      <xdr:rowOff>29225</xdr:rowOff>
    </xdr:to>
    <xdr:sp macro="" textlink="">
      <xdr:nvSpPr>
        <xdr:cNvPr id="581" name="楕円 580"/>
        <xdr:cNvSpPr/>
      </xdr:nvSpPr>
      <xdr:spPr>
        <a:xfrm>
          <a:off x="17162780" y="6804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149875</xdr:rowOff>
    </xdr:from>
    <xdr:to>
      <xdr:col>107</xdr:col>
      <xdr:colOff>50800</xdr:colOff>
      <xdr:row>40</xdr:row>
      <xdr:rowOff>150212</xdr:rowOff>
    </xdr:to>
    <xdr:cxnSp macro="">
      <xdr:nvCxnSpPr>
        <xdr:cNvPr id="582" name="直線コネクタ 581"/>
        <xdr:cNvCxnSpPr/>
      </xdr:nvCxnSpPr>
      <xdr:spPr>
        <a:xfrm>
          <a:off x="17213580" y="6855475"/>
          <a:ext cx="774700" cy="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97224</xdr:rowOff>
    </xdr:from>
    <xdr:to>
      <xdr:col>98</xdr:col>
      <xdr:colOff>38100</xdr:colOff>
      <xdr:row>41</xdr:row>
      <xdr:rowOff>27374</xdr:rowOff>
    </xdr:to>
    <xdr:sp macro="" textlink="">
      <xdr:nvSpPr>
        <xdr:cNvPr id="583" name="楕円 582"/>
        <xdr:cNvSpPr/>
      </xdr:nvSpPr>
      <xdr:spPr>
        <a:xfrm>
          <a:off x="16388080" y="68028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148024</xdr:rowOff>
    </xdr:from>
    <xdr:to>
      <xdr:col>102</xdr:col>
      <xdr:colOff>114300</xdr:colOff>
      <xdr:row>40</xdr:row>
      <xdr:rowOff>149875</xdr:rowOff>
    </xdr:to>
    <xdr:cxnSp macro="">
      <xdr:nvCxnSpPr>
        <xdr:cNvPr id="584" name="直線コネクタ 583"/>
        <xdr:cNvCxnSpPr/>
      </xdr:nvCxnSpPr>
      <xdr:spPr>
        <a:xfrm>
          <a:off x="16431260" y="6853624"/>
          <a:ext cx="78232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108736</xdr:rowOff>
    </xdr:from>
    <xdr:ext cx="534377" cy="259045"/>
    <xdr:sp macro="" textlink="">
      <xdr:nvSpPr>
        <xdr:cNvPr id="585" name="n_1aveValue【一般廃棄物処理施設】&#10;一人当たり有形固定資産（償却資産）額"/>
        <xdr:cNvSpPr txBox="1"/>
      </xdr:nvSpPr>
      <xdr:spPr>
        <a:xfrm>
          <a:off x="18528811" y="631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113406</xdr:rowOff>
    </xdr:from>
    <xdr:ext cx="534377" cy="259045"/>
    <xdr:sp macro="" textlink="">
      <xdr:nvSpPr>
        <xdr:cNvPr id="586" name="n_2aveValue【一般廃棄物処理施設】&#10;一人当たり有形固定資産（償却資産）額"/>
        <xdr:cNvSpPr txBox="1"/>
      </xdr:nvSpPr>
      <xdr:spPr>
        <a:xfrm>
          <a:off x="17766811" y="631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50519</xdr:rowOff>
    </xdr:from>
    <xdr:ext cx="534377" cy="259045"/>
    <xdr:sp macro="" textlink="">
      <xdr:nvSpPr>
        <xdr:cNvPr id="587" name="n_3aveValue【一般廃棄物処理施設】&#10;一人当たり有形固定資産（償却資産）額"/>
        <xdr:cNvSpPr txBox="1"/>
      </xdr:nvSpPr>
      <xdr:spPr>
        <a:xfrm>
          <a:off x="16969251" y="625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61394</xdr:rowOff>
    </xdr:from>
    <xdr:ext cx="599010" cy="259045"/>
    <xdr:sp macro="" textlink="">
      <xdr:nvSpPr>
        <xdr:cNvPr id="588" name="n_4aveValue【一般廃棄物処理施設】&#10;一人当たり有形固定資産（償却資産）額"/>
        <xdr:cNvSpPr txBox="1"/>
      </xdr:nvSpPr>
      <xdr:spPr>
        <a:xfrm>
          <a:off x="16162235" y="576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20863</xdr:rowOff>
    </xdr:from>
    <xdr:ext cx="534377" cy="259045"/>
    <xdr:sp macro="" textlink="">
      <xdr:nvSpPr>
        <xdr:cNvPr id="589" name="n_1mainValue【一般廃棄物処理施設】&#10;一人当たり有形固定資産（償却資産）額"/>
        <xdr:cNvSpPr txBox="1"/>
      </xdr:nvSpPr>
      <xdr:spPr>
        <a:xfrm>
          <a:off x="18528811" y="689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20689</xdr:rowOff>
    </xdr:from>
    <xdr:ext cx="534377" cy="259045"/>
    <xdr:sp macro="" textlink="">
      <xdr:nvSpPr>
        <xdr:cNvPr id="590" name="n_2mainValue【一般廃棄物処理施設】&#10;一人当たり有形固定資産（償却資産）額"/>
        <xdr:cNvSpPr txBox="1"/>
      </xdr:nvSpPr>
      <xdr:spPr>
        <a:xfrm>
          <a:off x="17766811" y="689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20352</xdr:rowOff>
    </xdr:from>
    <xdr:ext cx="534377" cy="259045"/>
    <xdr:sp macro="" textlink="">
      <xdr:nvSpPr>
        <xdr:cNvPr id="591" name="n_3mainValue【一般廃棄物処理施設】&#10;一人当たり有形固定資産（償却資産）額"/>
        <xdr:cNvSpPr txBox="1"/>
      </xdr:nvSpPr>
      <xdr:spPr>
        <a:xfrm>
          <a:off x="16969251" y="689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18501</xdr:rowOff>
    </xdr:from>
    <xdr:ext cx="534377" cy="259045"/>
    <xdr:sp macro="" textlink="">
      <xdr:nvSpPr>
        <xdr:cNvPr id="592" name="n_4mainValue【一般廃棄物処理施設】&#10;一人当たり有形固定資産（償却資産）額"/>
        <xdr:cNvSpPr txBox="1"/>
      </xdr:nvSpPr>
      <xdr:spPr>
        <a:xfrm>
          <a:off x="16194551" y="689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3" name="正方形/長方形 59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4" name="正方形/長方形 593"/>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5" name="正方形/長方形 594"/>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6" name="正方形/長方形 595"/>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7" name="正方形/長方形 596"/>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8" name="正方形/長方形 597"/>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9" name="正方形/長方形 598"/>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0" name="正方形/長方形 599"/>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1" name="テキスト ボックス 600"/>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2" name="直線コネクタ 601"/>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03" name="テキスト ボックス 602"/>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604" name="直線コネクタ 603"/>
        <xdr:cNvCxnSpPr/>
      </xdr:nvCxnSpPr>
      <xdr:spPr>
        <a:xfrm>
          <a:off x="10960100" y="10896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605" name="テキスト ボックス 604"/>
        <xdr:cNvSpPr txBox="1"/>
      </xdr:nvSpPr>
      <xdr:spPr>
        <a:xfrm>
          <a:off x="10602761" y="10758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06" name="直線コネクタ 605"/>
        <xdr:cNvCxnSpPr/>
      </xdr:nvCxnSpPr>
      <xdr:spPr>
        <a:xfrm>
          <a:off x="10960100" y="10618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07" name="テキスト ボックス 606"/>
        <xdr:cNvSpPr txBox="1"/>
      </xdr:nvSpPr>
      <xdr:spPr>
        <a:xfrm>
          <a:off x="1060276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608" name="直線コネクタ 607"/>
        <xdr:cNvCxnSpPr/>
      </xdr:nvCxnSpPr>
      <xdr:spPr>
        <a:xfrm>
          <a:off x="10960100" y="10340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609" name="テキスト ボックス 608"/>
        <xdr:cNvSpPr txBox="1"/>
      </xdr:nvSpPr>
      <xdr:spPr>
        <a:xfrm>
          <a:off x="10602761" y="1020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0" name="直線コネクタ 609"/>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1" name="テキスト ボックス 610"/>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12" name="直線コネクタ 611"/>
        <xdr:cNvCxnSpPr/>
      </xdr:nvCxnSpPr>
      <xdr:spPr>
        <a:xfrm>
          <a:off x="10960100" y="9780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13" name="テキスト ボックス 612"/>
        <xdr:cNvSpPr txBox="1"/>
      </xdr:nvSpPr>
      <xdr:spPr>
        <a:xfrm>
          <a:off x="10602761" y="9641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14" name="直線コネクタ 613"/>
        <xdr:cNvCxnSpPr/>
      </xdr:nvCxnSpPr>
      <xdr:spPr>
        <a:xfrm>
          <a:off x="10960100" y="9502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15" name="テキスト ボックス 614"/>
        <xdr:cNvSpPr txBox="1"/>
      </xdr:nvSpPr>
      <xdr:spPr>
        <a:xfrm>
          <a:off x="1060276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16" name="直線コネクタ 615"/>
        <xdr:cNvCxnSpPr/>
      </xdr:nvCxnSpPr>
      <xdr:spPr>
        <a:xfrm>
          <a:off x="10960100" y="922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17" name="テキスト ボックス 616"/>
        <xdr:cNvSpPr txBox="1"/>
      </xdr:nvSpPr>
      <xdr:spPr>
        <a:xfrm>
          <a:off x="10602761" y="908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9" name="テキスト ボックス 618"/>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0"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25718</xdr:rowOff>
    </xdr:from>
    <xdr:to>
      <xdr:col>85</xdr:col>
      <xdr:colOff>126364</xdr:colOff>
      <xdr:row>63</xdr:row>
      <xdr:rowOff>165735</xdr:rowOff>
    </xdr:to>
    <xdr:cxnSp macro="">
      <xdr:nvCxnSpPr>
        <xdr:cNvPr id="621" name="直線コネクタ 620"/>
        <xdr:cNvCxnSpPr/>
      </xdr:nvCxnSpPr>
      <xdr:spPr>
        <a:xfrm flipV="1">
          <a:off x="14375764" y="9413558"/>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169562</xdr:rowOff>
    </xdr:from>
    <xdr:ext cx="405111" cy="259045"/>
    <xdr:sp macro="" textlink="">
      <xdr:nvSpPr>
        <xdr:cNvPr id="622" name="【保健センター・保健所】&#10;有形固定資産減価償却率最小値テキスト"/>
        <xdr:cNvSpPr txBox="1"/>
      </xdr:nvSpPr>
      <xdr:spPr>
        <a:xfrm>
          <a:off x="14414500" y="1073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165735</xdr:rowOff>
    </xdr:from>
    <xdr:to>
      <xdr:col>86</xdr:col>
      <xdr:colOff>25400</xdr:colOff>
      <xdr:row>63</xdr:row>
      <xdr:rowOff>165735</xdr:rowOff>
    </xdr:to>
    <xdr:cxnSp macro="">
      <xdr:nvCxnSpPr>
        <xdr:cNvPr id="623" name="直線コネクタ 622"/>
        <xdr:cNvCxnSpPr/>
      </xdr:nvCxnSpPr>
      <xdr:spPr>
        <a:xfrm>
          <a:off x="14287500" y="10727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143845</xdr:rowOff>
    </xdr:from>
    <xdr:ext cx="405111" cy="259045"/>
    <xdr:sp macro="" textlink="">
      <xdr:nvSpPr>
        <xdr:cNvPr id="624" name="【保健センター・保健所】&#10;有形固定資産減価償却率最大値テキスト"/>
        <xdr:cNvSpPr txBox="1"/>
      </xdr:nvSpPr>
      <xdr:spPr>
        <a:xfrm>
          <a:off x="14414500" y="9196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25718</xdr:rowOff>
    </xdr:from>
    <xdr:to>
      <xdr:col>86</xdr:col>
      <xdr:colOff>25400</xdr:colOff>
      <xdr:row>56</xdr:row>
      <xdr:rowOff>25718</xdr:rowOff>
    </xdr:to>
    <xdr:cxnSp macro="">
      <xdr:nvCxnSpPr>
        <xdr:cNvPr id="625" name="直線コネクタ 624"/>
        <xdr:cNvCxnSpPr/>
      </xdr:nvCxnSpPr>
      <xdr:spPr>
        <a:xfrm>
          <a:off x="14287500" y="94135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1922</xdr:rowOff>
    </xdr:from>
    <xdr:ext cx="405111" cy="259045"/>
    <xdr:sp macro="" textlink="">
      <xdr:nvSpPr>
        <xdr:cNvPr id="626" name="【保健センター・保健所】&#10;有形固定資産減価償却率平均値テキスト"/>
        <xdr:cNvSpPr txBox="1"/>
      </xdr:nvSpPr>
      <xdr:spPr>
        <a:xfrm>
          <a:off x="14414500" y="1006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627" name="フローチャート: 判断 626"/>
        <xdr:cNvSpPr/>
      </xdr:nvSpPr>
      <xdr:spPr>
        <a:xfrm>
          <a:off x="14325600" y="1008189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20638</xdr:rowOff>
    </xdr:from>
    <xdr:to>
      <xdr:col>81</xdr:col>
      <xdr:colOff>101600</xdr:colOff>
      <xdr:row>60</xdr:row>
      <xdr:rowOff>122238</xdr:rowOff>
    </xdr:to>
    <xdr:sp macro="" textlink="">
      <xdr:nvSpPr>
        <xdr:cNvPr id="628" name="フローチャート: 判断 627"/>
        <xdr:cNvSpPr/>
      </xdr:nvSpPr>
      <xdr:spPr>
        <a:xfrm>
          <a:off x="13578840" y="1007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92075</xdr:rowOff>
    </xdr:from>
    <xdr:to>
      <xdr:col>76</xdr:col>
      <xdr:colOff>165100</xdr:colOff>
      <xdr:row>60</xdr:row>
      <xdr:rowOff>22225</xdr:rowOff>
    </xdr:to>
    <xdr:sp macro="" textlink="">
      <xdr:nvSpPr>
        <xdr:cNvPr id="629" name="フローチャート: 判断 628"/>
        <xdr:cNvSpPr/>
      </xdr:nvSpPr>
      <xdr:spPr>
        <a:xfrm>
          <a:off x="12804140" y="998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34925</xdr:rowOff>
    </xdr:from>
    <xdr:to>
      <xdr:col>72</xdr:col>
      <xdr:colOff>38100</xdr:colOff>
      <xdr:row>59</xdr:row>
      <xdr:rowOff>136525</xdr:rowOff>
    </xdr:to>
    <xdr:sp macro="" textlink="">
      <xdr:nvSpPr>
        <xdr:cNvPr id="630" name="フローチャート: 判断 629"/>
        <xdr:cNvSpPr/>
      </xdr:nvSpPr>
      <xdr:spPr>
        <a:xfrm>
          <a:off x="12029440" y="99256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132080</xdr:rowOff>
    </xdr:from>
    <xdr:to>
      <xdr:col>67</xdr:col>
      <xdr:colOff>101600</xdr:colOff>
      <xdr:row>59</xdr:row>
      <xdr:rowOff>62230</xdr:rowOff>
    </xdr:to>
    <xdr:sp macro="" textlink="">
      <xdr:nvSpPr>
        <xdr:cNvPr id="631" name="フローチャート: 判断 630"/>
        <xdr:cNvSpPr/>
      </xdr:nvSpPr>
      <xdr:spPr>
        <a:xfrm>
          <a:off x="11231880" y="9855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46355</xdr:rowOff>
    </xdr:from>
    <xdr:to>
      <xdr:col>85</xdr:col>
      <xdr:colOff>177800</xdr:colOff>
      <xdr:row>58</xdr:row>
      <xdr:rowOff>147955</xdr:rowOff>
    </xdr:to>
    <xdr:sp macro="" textlink="">
      <xdr:nvSpPr>
        <xdr:cNvPr id="637" name="楕円 636"/>
        <xdr:cNvSpPr/>
      </xdr:nvSpPr>
      <xdr:spPr>
        <a:xfrm>
          <a:off x="14325600" y="976947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69232</xdr:rowOff>
    </xdr:from>
    <xdr:ext cx="405111" cy="259045"/>
    <xdr:sp macro="" textlink="">
      <xdr:nvSpPr>
        <xdr:cNvPr id="638" name="【保健センター・保健所】&#10;有形固定資産減価償却率該当値テキスト"/>
        <xdr:cNvSpPr txBox="1"/>
      </xdr:nvSpPr>
      <xdr:spPr>
        <a:xfrm>
          <a:off x="14414500" y="962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43497</xdr:rowOff>
    </xdr:from>
    <xdr:to>
      <xdr:col>81</xdr:col>
      <xdr:colOff>101600</xdr:colOff>
      <xdr:row>58</xdr:row>
      <xdr:rowOff>145097</xdr:rowOff>
    </xdr:to>
    <xdr:sp macro="" textlink="">
      <xdr:nvSpPr>
        <xdr:cNvPr id="639" name="楕円 638"/>
        <xdr:cNvSpPr/>
      </xdr:nvSpPr>
      <xdr:spPr>
        <a:xfrm>
          <a:off x="13578840" y="976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94297</xdr:rowOff>
    </xdr:from>
    <xdr:to>
      <xdr:col>85</xdr:col>
      <xdr:colOff>127000</xdr:colOff>
      <xdr:row>58</xdr:row>
      <xdr:rowOff>97155</xdr:rowOff>
    </xdr:to>
    <xdr:cxnSp macro="">
      <xdr:nvCxnSpPr>
        <xdr:cNvPr id="640" name="直線コネクタ 639"/>
        <xdr:cNvCxnSpPr/>
      </xdr:nvCxnSpPr>
      <xdr:spPr>
        <a:xfrm>
          <a:off x="13629640" y="9817417"/>
          <a:ext cx="74676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166370</xdr:rowOff>
    </xdr:from>
    <xdr:to>
      <xdr:col>76</xdr:col>
      <xdr:colOff>165100</xdr:colOff>
      <xdr:row>58</xdr:row>
      <xdr:rowOff>96520</xdr:rowOff>
    </xdr:to>
    <xdr:sp macro="" textlink="">
      <xdr:nvSpPr>
        <xdr:cNvPr id="641" name="楕円 640"/>
        <xdr:cNvSpPr/>
      </xdr:nvSpPr>
      <xdr:spPr>
        <a:xfrm>
          <a:off x="12804140" y="9721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45720</xdr:rowOff>
    </xdr:from>
    <xdr:to>
      <xdr:col>81</xdr:col>
      <xdr:colOff>50800</xdr:colOff>
      <xdr:row>58</xdr:row>
      <xdr:rowOff>94297</xdr:rowOff>
    </xdr:to>
    <xdr:cxnSp macro="">
      <xdr:nvCxnSpPr>
        <xdr:cNvPr id="642" name="直線コネクタ 641"/>
        <xdr:cNvCxnSpPr/>
      </xdr:nvCxnSpPr>
      <xdr:spPr>
        <a:xfrm>
          <a:off x="12854940" y="9768840"/>
          <a:ext cx="7747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109220</xdr:rowOff>
    </xdr:from>
    <xdr:to>
      <xdr:col>72</xdr:col>
      <xdr:colOff>38100</xdr:colOff>
      <xdr:row>58</xdr:row>
      <xdr:rowOff>39370</xdr:rowOff>
    </xdr:to>
    <xdr:sp macro="" textlink="">
      <xdr:nvSpPr>
        <xdr:cNvPr id="643" name="楕円 642"/>
        <xdr:cNvSpPr/>
      </xdr:nvSpPr>
      <xdr:spPr>
        <a:xfrm>
          <a:off x="12029440" y="96647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160020</xdr:rowOff>
    </xdr:from>
    <xdr:to>
      <xdr:col>76</xdr:col>
      <xdr:colOff>114300</xdr:colOff>
      <xdr:row>58</xdr:row>
      <xdr:rowOff>45720</xdr:rowOff>
    </xdr:to>
    <xdr:cxnSp macro="">
      <xdr:nvCxnSpPr>
        <xdr:cNvPr id="644" name="直線コネクタ 643"/>
        <xdr:cNvCxnSpPr/>
      </xdr:nvCxnSpPr>
      <xdr:spPr>
        <a:xfrm>
          <a:off x="12072620" y="9715500"/>
          <a:ext cx="7823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126365</xdr:rowOff>
    </xdr:from>
    <xdr:to>
      <xdr:col>67</xdr:col>
      <xdr:colOff>101600</xdr:colOff>
      <xdr:row>58</xdr:row>
      <xdr:rowOff>56515</xdr:rowOff>
    </xdr:to>
    <xdr:sp macro="" textlink="">
      <xdr:nvSpPr>
        <xdr:cNvPr id="645" name="楕円 644"/>
        <xdr:cNvSpPr/>
      </xdr:nvSpPr>
      <xdr:spPr>
        <a:xfrm>
          <a:off x="11231880" y="96818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160020</xdr:rowOff>
    </xdr:from>
    <xdr:to>
      <xdr:col>71</xdr:col>
      <xdr:colOff>177800</xdr:colOff>
      <xdr:row>58</xdr:row>
      <xdr:rowOff>5715</xdr:rowOff>
    </xdr:to>
    <xdr:cxnSp macro="">
      <xdr:nvCxnSpPr>
        <xdr:cNvPr id="646" name="直線コネクタ 645"/>
        <xdr:cNvCxnSpPr/>
      </xdr:nvCxnSpPr>
      <xdr:spPr>
        <a:xfrm flipV="1">
          <a:off x="11282680" y="9715500"/>
          <a:ext cx="78994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113365</xdr:rowOff>
    </xdr:from>
    <xdr:ext cx="405111" cy="259045"/>
    <xdr:sp macro="" textlink="">
      <xdr:nvSpPr>
        <xdr:cNvPr id="647" name="n_1aveValue【保健センター・保健所】&#10;有形固定資産減価償却率"/>
        <xdr:cNvSpPr txBox="1"/>
      </xdr:nvSpPr>
      <xdr:spPr>
        <a:xfrm>
          <a:off x="13437244" y="10171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13352</xdr:rowOff>
    </xdr:from>
    <xdr:ext cx="405111" cy="259045"/>
    <xdr:sp macro="" textlink="">
      <xdr:nvSpPr>
        <xdr:cNvPr id="648" name="n_2aveValue【保健センター・保健所】&#10;有形固定資産減価償却率"/>
        <xdr:cNvSpPr txBox="1"/>
      </xdr:nvSpPr>
      <xdr:spPr>
        <a:xfrm>
          <a:off x="12675244" y="1007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127652</xdr:rowOff>
    </xdr:from>
    <xdr:ext cx="405111" cy="259045"/>
    <xdr:sp macro="" textlink="">
      <xdr:nvSpPr>
        <xdr:cNvPr id="649" name="n_3aveValue【保健センター・保健所】&#10;有形固定資産減価償却率"/>
        <xdr:cNvSpPr txBox="1"/>
      </xdr:nvSpPr>
      <xdr:spPr>
        <a:xfrm>
          <a:off x="11900544" y="1001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53357</xdr:rowOff>
    </xdr:from>
    <xdr:ext cx="405111" cy="259045"/>
    <xdr:sp macro="" textlink="">
      <xdr:nvSpPr>
        <xdr:cNvPr id="650" name="n_4aveValue【保健センター・保健所】&#10;有形固定資産減価償却率"/>
        <xdr:cNvSpPr txBox="1"/>
      </xdr:nvSpPr>
      <xdr:spPr>
        <a:xfrm>
          <a:off x="1110298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161624</xdr:rowOff>
    </xdr:from>
    <xdr:ext cx="405111" cy="259045"/>
    <xdr:sp macro="" textlink="">
      <xdr:nvSpPr>
        <xdr:cNvPr id="651" name="n_1mainValue【保健センター・保健所】&#10;有形固定資産減価償却率"/>
        <xdr:cNvSpPr txBox="1"/>
      </xdr:nvSpPr>
      <xdr:spPr>
        <a:xfrm>
          <a:off x="13437244" y="9549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113047</xdr:rowOff>
    </xdr:from>
    <xdr:ext cx="405111" cy="259045"/>
    <xdr:sp macro="" textlink="">
      <xdr:nvSpPr>
        <xdr:cNvPr id="652" name="n_2mainValue【保健センター・保健所】&#10;有形固定資産減価償却率"/>
        <xdr:cNvSpPr txBox="1"/>
      </xdr:nvSpPr>
      <xdr:spPr>
        <a:xfrm>
          <a:off x="1267524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55897</xdr:rowOff>
    </xdr:from>
    <xdr:ext cx="405111" cy="259045"/>
    <xdr:sp macro="" textlink="">
      <xdr:nvSpPr>
        <xdr:cNvPr id="653" name="n_3mainValue【保健センター・保健所】&#10;有形固定資産減価償却率"/>
        <xdr:cNvSpPr txBox="1"/>
      </xdr:nvSpPr>
      <xdr:spPr>
        <a:xfrm>
          <a:off x="11900544" y="94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73042</xdr:rowOff>
    </xdr:from>
    <xdr:ext cx="405111" cy="259045"/>
    <xdr:sp macro="" textlink="">
      <xdr:nvSpPr>
        <xdr:cNvPr id="654" name="n_4mainValue【保健センター・保健所】&#10;有形固定資産減価償却率"/>
        <xdr:cNvSpPr txBox="1"/>
      </xdr:nvSpPr>
      <xdr:spPr>
        <a:xfrm>
          <a:off x="11102984" y="946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5" name="直線コネクタ 664"/>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6" name="テキスト ボックス 665"/>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7" name="直線コネクタ 666"/>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8" name="テキスト ボックス 667"/>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9" name="直線コネクタ 668"/>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0" name="テキスト ボックス 669"/>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1" name="直線コネクタ 670"/>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2" name="テキスト ボックス 671"/>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3" name="直線コネクタ 672"/>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4" name="テキスト ボックス 673"/>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5"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76" name="直線コネクタ 675"/>
        <xdr:cNvCxnSpPr/>
      </xdr:nvCxnSpPr>
      <xdr:spPr>
        <a:xfrm flipV="1">
          <a:off x="19509104" y="925449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77" name="【保健センター・保健所】&#10;一人当たり面積最小値テキスト"/>
        <xdr:cNvSpPr txBox="1"/>
      </xdr:nvSpPr>
      <xdr:spPr>
        <a:xfrm>
          <a:off x="19547840"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78" name="直線コネクタ 677"/>
        <xdr:cNvCxnSpPr/>
      </xdr:nvCxnSpPr>
      <xdr:spPr>
        <a:xfrm>
          <a:off x="19443700" y="10530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79" name="【保健センター・保健所】&#10;一人当たり面積最大値テキスト"/>
        <xdr:cNvSpPr txBox="1"/>
      </xdr:nvSpPr>
      <xdr:spPr>
        <a:xfrm>
          <a:off x="19547840" y="903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80" name="直線コネクタ 679"/>
        <xdr:cNvCxnSpPr/>
      </xdr:nvCxnSpPr>
      <xdr:spPr>
        <a:xfrm>
          <a:off x="19443700" y="9254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81" name="【保健センター・保健所】&#10;一人当たり面積平均値テキスト"/>
        <xdr:cNvSpPr txBox="1"/>
      </xdr:nvSpPr>
      <xdr:spPr>
        <a:xfrm>
          <a:off x="19547840" y="9977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82" name="フローチャート: 判断 681"/>
        <xdr:cNvSpPr/>
      </xdr:nvSpPr>
      <xdr:spPr>
        <a:xfrm>
          <a:off x="1945894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83" name="フローチャート: 判断 682"/>
        <xdr:cNvSpPr/>
      </xdr:nvSpPr>
      <xdr:spPr>
        <a:xfrm>
          <a:off x="18735040" y="10190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109220</xdr:rowOff>
    </xdr:from>
    <xdr:to>
      <xdr:col>107</xdr:col>
      <xdr:colOff>101600</xdr:colOff>
      <xdr:row>61</xdr:row>
      <xdr:rowOff>39370</xdr:rowOff>
    </xdr:to>
    <xdr:sp macro="" textlink="">
      <xdr:nvSpPr>
        <xdr:cNvPr id="684" name="フローチャート: 判断 683"/>
        <xdr:cNvSpPr/>
      </xdr:nvSpPr>
      <xdr:spPr>
        <a:xfrm>
          <a:off x="1793748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17780</xdr:rowOff>
    </xdr:from>
    <xdr:to>
      <xdr:col>102</xdr:col>
      <xdr:colOff>165100</xdr:colOff>
      <xdr:row>60</xdr:row>
      <xdr:rowOff>119380</xdr:rowOff>
    </xdr:to>
    <xdr:sp macro="" textlink="">
      <xdr:nvSpPr>
        <xdr:cNvPr id="685" name="フローチャート: 判断 684"/>
        <xdr:cNvSpPr/>
      </xdr:nvSpPr>
      <xdr:spPr>
        <a:xfrm>
          <a:off x="1716278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63500</xdr:rowOff>
    </xdr:from>
    <xdr:to>
      <xdr:col>98</xdr:col>
      <xdr:colOff>38100</xdr:colOff>
      <xdr:row>60</xdr:row>
      <xdr:rowOff>165100</xdr:rowOff>
    </xdr:to>
    <xdr:sp macro="" textlink="">
      <xdr:nvSpPr>
        <xdr:cNvPr id="686" name="フローチャート: 判断 685"/>
        <xdr:cNvSpPr/>
      </xdr:nvSpPr>
      <xdr:spPr>
        <a:xfrm>
          <a:off x="16388080" y="101219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7" name="テキスト ボックス 686"/>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8" name="テキスト ボックス 687"/>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9" name="テキスト ボックス 688"/>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0" name="テキスト ボックス 689"/>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1" name="テキスト ボックス 690"/>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92" name="楕円 691"/>
        <xdr:cNvSpPr/>
      </xdr:nvSpPr>
      <xdr:spPr>
        <a:xfrm>
          <a:off x="19458940" y="10213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133367</xdr:rowOff>
    </xdr:from>
    <xdr:ext cx="469744" cy="259045"/>
    <xdr:sp macro="" textlink="">
      <xdr:nvSpPr>
        <xdr:cNvPr id="693" name="【保健センター・保健所】&#10;一人当たり面積該当値テキスト"/>
        <xdr:cNvSpPr txBox="1"/>
      </xdr:nvSpPr>
      <xdr:spPr>
        <a:xfrm>
          <a:off x="19547840" y="1019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154940</xdr:rowOff>
    </xdr:from>
    <xdr:to>
      <xdr:col>112</xdr:col>
      <xdr:colOff>38100</xdr:colOff>
      <xdr:row>61</xdr:row>
      <xdr:rowOff>85090</xdr:rowOff>
    </xdr:to>
    <xdr:sp macro="" textlink="">
      <xdr:nvSpPr>
        <xdr:cNvPr id="694" name="楕円 693"/>
        <xdr:cNvSpPr/>
      </xdr:nvSpPr>
      <xdr:spPr>
        <a:xfrm>
          <a:off x="18735040" y="102133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34290</xdr:rowOff>
    </xdr:from>
    <xdr:to>
      <xdr:col>116</xdr:col>
      <xdr:colOff>63500</xdr:colOff>
      <xdr:row>61</xdr:row>
      <xdr:rowOff>34290</xdr:rowOff>
    </xdr:to>
    <xdr:cxnSp macro="">
      <xdr:nvCxnSpPr>
        <xdr:cNvPr id="695" name="直線コネクタ 694"/>
        <xdr:cNvCxnSpPr/>
      </xdr:nvCxnSpPr>
      <xdr:spPr>
        <a:xfrm>
          <a:off x="18778220" y="1026033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154940</xdr:rowOff>
    </xdr:from>
    <xdr:to>
      <xdr:col>107</xdr:col>
      <xdr:colOff>101600</xdr:colOff>
      <xdr:row>61</xdr:row>
      <xdr:rowOff>85090</xdr:rowOff>
    </xdr:to>
    <xdr:sp macro="" textlink="">
      <xdr:nvSpPr>
        <xdr:cNvPr id="696" name="楕円 695"/>
        <xdr:cNvSpPr/>
      </xdr:nvSpPr>
      <xdr:spPr>
        <a:xfrm>
          <a:off x="17937480" y="10213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34290</xdr:rowOff>
    </xdr:from>
    <xdr:to>
      <xdr:col>111</xdr:col>
      <xdr:colOff>177800</xdr:colOff>
      <xdr:row>61</xdr:row>
      <xdr:rowOff>34290</xdr:rowOff>
    </xdr:to>
    <xdr:cxnSp macro="">
      <xdr:nvCxnSpPr>
        <xdr:cNvPr id="697" name="直線コネクタ 696"/>
        <xdr:cNvCxnSpPr/>
      </xdr:nvCxnSpPr>
      <xdr:spPr>
        <a:xfrm>
          <a:off x="17988280" y="102603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154940</xdr:rowOff>
    </xdr:from>
    <xdr:to>
      <xdr:col>102</xdr:col>
      <xdr:colOff>165100</xdr:colOff>
      <xdr:row>61</xdr:row>
      <xdr:rowOff>85090</xdr:rowOff>
    </xdr:to>
    <xdr:sp macro="" textlink="">
      <xdr:nvSpPr>
        <xdr:cNvPr id="698" name="楕円 697"/>
        <xdr:cNvSpPr/>
      </xdr:nvSpPr>
      <xdr:spPr>
        <a:xfrm>
          <a:off x="17162780" y="10213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34290</xdr:rowOff>
    </xdr:from>
    <xdr:to>
      <xdr:col>107</xdr:col>
      <xdr:colOff>50800</xdr:colOff>
      <xdr:row>61</xdr:row>
      <xdr:rowOff>34290</xdr:rowOff>
    </xdr:to>
    <xdr:cxnSp macro="">
      <xdr:nvCxnSpPr>
        <xdr:cNvPr id="699" name="直線コネクタ 698"/>
        <xdr:cNvCxnSpPr/>
      </xdr:nvCxnSpPr>
      <xdr:spPr>
        <a:xfrm>
          <a:off x="17213580" y="102603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154940</xdr:rowOff>
    </xdr:from>
    <xdr:to>
      <xdr:col>98</xdr:col>
      <xdr:colOff>38100</xdr:colOff>
      <xdr:row>61</xdr:row>
      <xdr:rowOff>85090</xdr:rowOff>
    </xdr:to>
    <xdr:sp macro="" textlink="">
      <xdr:nvSpPr>
        <xdr:cNvPr id="700" name="楕円 699"/>
        <xdr:cNvSpPr/>
      </xdr:nvSpPr>
      <xdr:spPr>
        <a:xfrm>
          <a:off x="16388080" y="102133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34290</xdr:rowOff>
    </xdr:from>
    <xdr:to>
      <xdr:col>102</xdr:col>
      <xdr:colOff>114300</xdr:colOff>
      <xdr:row>61</xdr:row>
      <xdr:rowOff>34290</xdr:rowOff>
    </xdr:to>
    <xdr:cxnSp macro="">
      <xdr:nvCxnSpPr>
        <xdr:cNvPr id="701" name="直線コネクタ 700"/>
        <xdr:cNvCxnSpPr/>
      </xdr:nvCxnSpPr>
      <xdr:spPr>
        <a:xfrm>
          <a:off x="16431260" y="102603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702" name="n_1aveValue【保健センター・保健所】&#10;一人当たり面積"/>
        <xdr:cNvSpPr txBox="1"/>
      </xdr:nvSpPr>
      <xdr:spPr>
        <a:xfrm>
          <a:off x="18561127" y="996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55897</xdr:rowOff>
    </xdr:from>
    <xdr:ext cx="469744" cy="259045"/>
    <xdr:sp macro="" textlink="">
      <xdr:nvSpPr>
        <xdr:cNvPr id="703" name="n_2aveValue【保健センター・保健所】&#10;一人当たり面積"/>
        <xdr:cNvSpPr txBox="1"/>
      </xdr:nvSpPr>
      <xdr:spPr>
        <a:xfrm>
          <a:off x="17776267" y="994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135907</xdr:rowOff>
    </xdr:from>
    <xdr:ext cx="469744" cy="259045"/>
    <xdr:sp macro="" textlink="">
      <xdr:nvSpPr>
        <xdr:cNvPr id="704" name="n_3aveValue【保健センター・保健所】&#10;一人当たり面積"/>
        <xdr:cNvSpPr txBox="1"/>
      </xdr:nvSpPr>
      <xdr:spPr>
        <a:xfrm>
          <a:off x="1700156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10177</xdr:rowOff>
    </xdr:from>
    <xdr:ext cx="469744" cy="259045"/>
    <xdr:sp macro="" textlink="">
      <xdr:nvSpPr>
        <xdr:cNvPr id="705" name="n_4aveValue【保健センター・保健所】&#10;一人当たり面積"/>
        <xdr:cNvSpPr txBox="1"/>
      </xdr:nvSpPr>
      <xdr:spPr>
        <a:xfrm>
          <a:off x="16226867" y="99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76217</xdr:rowOff>
    </xdr:from>
    <xdr:ext cx="469744" cy="259045"/>
    <xdr:sp macro="" textlink="">
      <xdr:nvSpPr>
        <xdr:cNvPr id="706" name="n_1mainValue【保健センター・保健所】&#10;一人当たり面積"/>
        <xdr:cNvSpPr txBox="1"/>
      </xdr:nvSpPr>
      <xdr:spPr>
        <a:xfrm>
          <a:off x="18561127" y="1030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76217</xdr:rowOff>
    </xdr:from>
    <xdr:ext cx="469744" cy="259045"/>
    <xdr:sp macro="" textlink="">
      <xdr:nvSpPr>
        <xdr:cNvPr id="707" name="n_2mainValue【保健センター・保健所】&#10;一人当たり面積"/>
        <xdr:cNvSpPr txBox="1"/>
      </xdr:nvSpPr>
      <xdr:spPr>
        <a:xfrm>
          <a:off x="17776267" y="1030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76217</xdr:rowOff>
    </xdr:from>
    <xdr:ext cx="469744" cy="259045"/>
    <xdr:sp macro="" textlink="">
      <xdr:nvSpPr>
        <xdr:cNvPr id="708" name="n_3mainValue【保健センター・保健所】&#10;一人当たり面積"/>
        <xdr:cNvSpPr txBox="1"/>
      </xdr:nvSpPr>
      <xdr:spPr>
        <a:xfrm>
          <a:off x="17001567" y="1030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76217</xdr:rowOff>
    </xdr:from>
    <xdr:ext cx="469744" cy="259045"/>
    <xdr:sp macro="" textlink="">
      <xdr:nvSpPr>
        <xdr:cNvPr id="709" name="n_4mainValue【保健センター・保健所】&#10;一人当たり面積"/>
        <xdr:cNvSpPr txBox="1"/>
      </xdr:nvSpPr>
      <xdr:spPr>
        <a:xfrm>
          <a:off x="16226867" y="1030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0" name="正方形/長方形 70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1" name="正方形/長方形 710"/>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2" name="正方形/長方形 711"/>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3" name="正方形/長方形 712"/>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4" name="正方形/長方形 713"/>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5" name="正方形/長方形 714"/>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6" name="正方形/長方形 715"/>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7" name="正方形/長方形 716"/>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8" name="テキスト ボックス 717"/>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9" name="直線コネクタ 718"/>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0" name="テキスト ボックス 719"/>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1" name="直線コネクタ 720"/>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22" name="テキスト ボックス 721"/>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23" name="直線コネクタ 722"/>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24" name="テキスト ボックス 723"/>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25" name="直線コネクタ 724"/>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26" name="テキスト ボックス 725"/>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27" name="直線コネクタ 726"/>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28" name="テキスト ボックス 727"/>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9" name="直線コネクタ 72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0" name="テキスト ボックス 729"/>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1"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81535</xdr:rowOff>
    </xdr:from>
    <xdr:to>
      <xdr:col>85</xdr:col>
      <xdr:colOff>126364</xdr:colOff>
      <xdr:row>85</xdr:row>
      <xdr:rowOff>159258</xdr:rowOff>
    </xdr:to>
    <xdr:cxnSp macro="">
      <xdr:nvCxnSpPr>
        <xdr:cNvPr id="732" name="直線コネクタ 731"/>
        <xdr:cNvCxnSpPr/>
      </xdr:nvCxnSpPr>
      <xdr:spPr>
        <a:xfrm flipV="1">
          <a:off x="14375764" y="12989815"/>
          <a:ext cx="0" cy="1418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163085</xdr:rowOff>
    </xdr:from>
    <xdr:ext cx="405111" cy="259045"/>
    <xdr:sp macro="" textlink="">
      <xdr:nvSpPr>
        <xdr:cNvPr id="733" name="【消防施設】&#10;有形固定資産減価償却率最小値テキスト"/>
        <xdr:cNvSpPr txBox="1"/>
      </xdr:nvSpPr>
      <xdr:spPr>
        <a:xfrm>
          <a:off x="14414500" y="1441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159258</xdr:rowOff>
    </xdr:from>
    <xdr:to>
      <xdr:col>86</xdr:col>
      <xdr:colOff>25400</xdr:colOff>
      <xdr:row>85</xdr:row>
      <xdr:rowOff>159258</xdr:rowOff>
    </xdr:to>
    <xdr:cxnSp macro="">
      <xdr:nvCxnSpPr>
        <xdr:cNvPr id="734" name="直線コネクタ 733"/>
        <xdr:cNvCxnSpPr/>
      </xdr:nvCxnSpPr>
      <xdr:spPr>
        <a:xfrm>
          <a:off x="14287500" y="144086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28212</xdr:rowOff>
    </xdr:from>
    <xdr:ext cx="405111" cy="259045"/>
    <xdr:sp macro="" textlink="">
      <xdr:nvSpPr>
        <xdr:cNvPr id="735" name="【消防施設】&#10;有形固定資産減価償却率最大値テキスト"/>
        <xdr:cNvSpPr txBox="1"/>
      </xdr:nvSpPr>
      <xdr:spPr>
        <a:xfrm>
          <a:off x="14414500" y="12768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81535</xdr:rowOff>
    </xdr:from>
    <xdr:to>
      <xdr:col>86</xdr:col>
      <xdr:colOff>25400</xdr:colOff>
      <xdr:row>77</xdr:row>
      <xdr:rowOff>81535</xdr:rowOff>
    </xdr:to>
    <xdr:cxnSp macro="">
      <xdr:nvCxnSpPr>
        <xdr:cNvPr id="736" name="直線コネクタ 735"/>
        <xdr:cNvCxnSpPr/>
      </xdr:nvCxnSpPr>
      <xdr:spPr>
        <a:xfrm>
          <a:off x="14287500" y="12989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150892</xdr:rowOff>
    </xdr:from>
    <xdr:ext cx="405111" cy="259045"/>
    <xdr:sp macro="" textlink="">
      <xdr:nvSpPr>
        <xdr:cNvPr id="737" name="【消防施設】&#10;有形固定資産減価償却率平均値テキスト"/>
        <xdr:cNvSpPr txBox="1"/>
      </xdr:nvSpPr>
      <xdr:spPr>
        <a:xfrm>
          <a:off x="14414500" y="13729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38" name="フローチャート: 判断 737"/>
        <xdr:cNvSpPr/>
      </xdr:nvSpPr>
      <xdr:spPr>
        <a:xfrm>
          <a:off x="14325600" y="1374749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739" name="フローチャート: 判断 738"/>
        <xdr:cNvSpPr/>
      </xdr:nvSpPr>
      <xdr:spPr>
        <a:xfrm>
          <a:off x="13578840" y="138663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83313</xdr:rowOff>
    </xdr:from>
    <xdr:to>
      <xdr:col>76</xdr:col>
      <xdr:colOff>165100</xdr:colOff>
      <xdr:row>83</xdr:row>
      <xdr:rowOff>13463</xdr:rowOff>
    </xdr:to>
    <xdr:sp macro="" textlink="">
      <xdr:nvSpPr>
        <xdr:cNvPr id="740" name="フローチャート: 判断 739"/>
        <xdr:cNvSpPr/>
      </xdr:nvSpPr>
      <xdr:spPr>
        <a:xfrm>
          <a:off x="12804140" y="138297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145035</xdr:rowOff>
    </xdr:from>
    <xdr:to>
      <xdr:col>72</xdr:col>
      <xdr:colOff>38100</xdr:colOff>
      <xdr:row>82</xdr:row>
      <xdr:rowOff>75185</xdr:rowOff>
    </xdr:to>
    <xdr:sp macro="" textlink="">
      <xdr:nvSpPr>
        <xdr:cNvPr id="741" name="フローチャート: 判断 740"/>
        <xdr:cNvSpPr/>
      </xdr:nvSpPr>
      <xdr:spPr>
        <a:xfrm>
          <a:off x="12029440" y="137238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23876</xdr:rowOff>
    </xdr:from>
    <xdr:to>
      <xdr:col>67</xdr:col>
      <xdr:colOff>101600</xdr:colOff>
      <xdr:row>82</xdr:row>
      <xdr:rowOff>125476</xdr:rowOff>
    </xdr:to>
    <xdr:sp macro="" textlink="">
      <xdr:nvSpPr>
        <xdr:cNvPr id="742" name="フローチャート: 判断 741"/>
        <xdr:cNvSpPr/>
      </xdr:nvSpPr>
      <xdr:spPr>
        <a:xfrm>
          <a:off x="11231880" y="1377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3" name="テキスト ボックス 74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4" name="テキスト ボックス 74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5" name="テキスト ボックス 74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6" name="テキスト ボックス 74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7" name="テキスト ボックス 74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35306</xdr:rowOff>
    </xdr:from>
    <xdr:to>
      <xdr:col>85</xdr:col>
      <xdr:colOff>177800</xdr:colOff>
      <xdr:row>81</xdr:row>
      <xdr:rowOff>136906</xdr:rowOff>
    </xdr:to>
    <xdr:sp macro="" textlink="">
      <xdr:nvSpPr>
        <xdr:cNvPr id="748" name="楕円 747"/>
        <xdr:cNvSpPr/>
      </xdr:nvSpPr>
      <xdr:spPr>
        <a:xfrm>
          <a:off x="14325600" y="1361414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58183</xdr:rowOff>
    </xdr:from>
    <xdr:ext cx="405111" cy="259045"/>
    <xdr:sp macro="" textlink="">
      <xdr:nvSpPr>
        <xdr:cNvPr id="749" name="【消防施設】&#10;有形固定資産減価償却率該当値テキスト"/>
        <xdr:cNvSpPr txBox="1"/>
      </xdr:nvSpPr>
      <xdr:spPr>
        <a:xfrm>
          <a:off x="14414500"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7874</xdr:rowOff>
    </xdr:from>
    <xdr:to>
      <xdr:col>81</xdr:col>
      <xdr:colOff>101600</xdr:colOff>
      <xdr:row>81</xdr:row>
      <xdr:rowOff>109474</xdr:rowOff>
    </xdr:to>
    <xdr:sp macro="" textlink="">
      <xdr:nvSpPr>
        <xdr:cNvPr id="750" name="楕円 749"/>
        <xdr:cNvSpPr/>
      </xdr:nvSpPr>
      <xdr:spPr>
        <a:xfrm>
          <a:off x="13578840" y="1358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58674</xdr:rowOff>
    </xdr:from>
    <xdr:to>
      <xdr:col>85</xdr:col>
      <xdr:colOff>127000</xdr:colOff>
      <xdr:row>81</xdr:row>
      <xdr:rowOff>86106</xdr:rowOff>
    </xdr:to>
    <xdr:cxnSp macro="">
      <xdr:nvCxnSpPr>
        <xdr:cNvPr id="751" name="直線コネクタ 750"/>
        <xdr:cNvCxnSpPr/>
      </xdr:nvCxnSpPr>
      <xdr:spPr>
        <a:xfrm>
          <a:off x="13629640" y="13637514"/>
          <a:ext cx="74676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142748</xdr:rowOff>
    </xdr:from>
    <xdr:to>
      <xdr:col>76</xdr:col>
      <xdr:colOff>165100</xdr:colOff>
      <xdr:row>81</xdr:row>
      <xdr:rowOff>72898</xdr:rowOff>
    </xdr:to>
    <xdr:sp macro="" textlink="">
      <xdr:nvSpPr>
        <xdr:cNvPr id="752" name="楕円 751"/>
        <xdr:cNvSpPr/>
      </xdr:nvSpPr>
      <xdr:spPr>
        <a:xfrm>
          <a:off x="12804140" y="135539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22098</xdr:rowOff>
    </xdr:from>
    <xdr:to>
      <xdr:col>81</xdr:col>
      <xdr:colOff>50800</xdr:colOff>
      <xdr:row>81</xdr:row>
      <xdr:rowOff>58674</xdr:rowOff>
    </xdr:to>
    <xdr:cxnSp macro="">
      <xdr:nvCxnSpPr>
        <xdr:cNvPr id="753" name="直線コネクタ 752"/>
        <xdr:cNvCxnSpPr/>
      </xdr:nvCxnSpPr>
      <xdr:spPr>
        <a:xfrm>
          <a:off x="12854940" y="13600938"/>
          <a:ext cx="7747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97028</xdr:rowOff>
    </xdr:from>
    <xdr:to>
      <xdr:col>72</xdr:col>
      <xdr:colOff>38100</xdr:colOff>
      <xdr:row>81</xdr:row>
      <xdr:rowOff>27178</xdr:rowOff>
    </xdr:to>
    <xdr:sp macro="" textlink="">
      <xdr:nvSpPr>
        <xdr:cNvPr id="754" name="楕円 753"/>
        <xdr:cNvSpPr/>
      </xdr:nvSpPr>
      <xdr:spPr>
        <a:xfrm>
          <a:off x="12029440" y="135082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147828</xdr:rowOff>
    </xdr:from>
    <xdr:to>
      <xdr:col>76</xdr:col>
      <xdr:colOff>114300</xdr:colOff>
      <xdr:row>81</xdr:row>
      <xdr:rowOff>22098</xdr:rowOff>
    </xdr:to>
    <xdr:cxnSp macro="">
      <xdr:nvCxnSpPr>
        <xdr:cNvPr id="755" name="直線コネクタ 754"/>
        <xdr:cNvCxnSpPr/>
      </xdr:nvCxnSpPr>
      <xdr:spPr>
        <a:xfrm>
          <a:off x="12072620" y="13559028"/>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49022</xdr:rowOff>
    </xdr:from>
    <xdr:to>
      <xdr:col>67</xdr:col>
      <xdr:colOff>101600</xdr:colOff>
      <xdr:row>80</xdr:row>
      <xdr:rowOff>150622</xdr:rowOff>
    </xdr:to>
    <xdr:sp macro="" textlink="">
      <xdr:nvSpPr>
        <xdr:cNvPr id="756" name="楕円 755"/>
        <xdr:cNvSpPr/>
      </xdr:nvSpPr>
      <xdr:spPr>
        <a:xfrm>
          <a:off x="11231880" y="1346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99822</xdr:rowOff>
    </xdr:from>
    <xdr:to>
      <xdr:col>71</xdr:col>
      <xdr:colOff>177800</xdr:colOff>
      <xdr:row>80</xdr:row>
      <xdr:rowOff>147828</xdr:rowOff>
    </xdr:to>
    <xdr:cxnSp macro="">
      <xdr:nvCxnSpPr>
        <xdr:cNvPr id="757" name="直線コネクタ 756"/>
        <xdr:cNvCxnSpPr/>
      </xdr:nvCxnSpPr>
      <xdr:spPr>
        <a:xfrm>
          <a:off x="11282680" y="13511022"/>
          <a:ext cx="78994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41164</xdr:rowOff>
    </xdr:from>
    <xdr:ext cx="405111" cy="259045"/>
    <xdr:sp macro="" textlink="">
      <xdr:nvSpPr>
        <xdr:cNvPr id="758" name="n_1aveValue【消防施設】&#10;有形固定資産減価償却率"/>
        <xdr:cNvSpPr txBox="1"/>
      </xdr:nvSpPr>
      <xdr:spPr>
        <a:xfrm>
          <a:off x="13437244" y="13955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4590</xdr:rowOff>
    </xdr:from>
    <xdr:ext cx="405111" cy="259045"/>
    <xdr:sp macro="" textlink="">
      <xdr:nvSpPr>
        <xdr:cNvPr id="759" name="n_2aveValue【消防施設】&#10;有形固定資産減価償却率"/>
        <xdr:cNvSpPr txBox="1"/>
      </xdr:nvSpPr>
      <xdr:spPr>
        <a:xfrm>
          <a:off x="12675244" y="1391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66312</xdr:rowOff>
    </xdr:from>
    <xdr:ext cx="405111" cy="259045"/>
    <xdr:sp macro="" textlink="">
      <xdr:nvSpPr>
        <xdr:cNvPr id="760" name="n_3aveValue【消防施設】&#10;有形固定資産減価償却率"/>
        <xdr:cNvSpPr txBox="1"/>
      </xdr:nvSpPr>
      <xdr:spPr>
        <a:xfrm>
          <a:off x="11900544" y="1381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116603</xdr:rowOff>
    </xdr:from>
    <xdr:ext cx="405111" cy="259045"/>
    <xdr:sp macro="" textlink="">
      <xdr:nvSpPr>
        <xdr:cNvPr id="761" name="n_4aveValue【消防施設】&#10;有形固定資産減価償却率"/>
        <xdr:cNvSpPr txBox="1"/>
      </xdr:nvSpPr>
      <xdr:spPr>
        <a:xfrm>
          <a:off x="11102984" y="13863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126001</xdr:rowOff>
    </xdr:from>
    <xdr:ext cx="405111" cy="259045"/>
    <xdr:sp macro="" textlink="">
      <xdr:nvSpPr>
        <xdr:cNvPr id="762" name="n_1mainValue【消防施設】&#10;有形固定資産減価償却率"/>
        <xdr:cNvSpPr txBox="1"/>
      </xdr:nvSpPr>
      <xdr:spPr>
        <a:xfrm>
          <a:off x="13437244" y="133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89425</xdr:rowOff>
    </xdr:from>
    <xdr:ext cx="405111" cy="259045"/>
    <xdr:sp macro="" textlink="">
      <xdr:nvSpPr>
        <xdr:cNvPr id="763" name="n_2mainValue【消防施設】&#10;有形固定資産減価償却率"/>
        <xdr:cNvSpPr txBox="1"/>
      </xdr:nvSpPr>
      <xdr:spPr>
        <a:xfrm>
          <a:off x="12675244" y="1333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43705</xdr:rowOff>
    </xdr:from>
    <xdr:ext cx="405111" cy="259045"/>
    <xdr:sp macro="" textlink="">
      <xdr:nvSpPr>
        <xdr:cNvPr id="764" name="n_3mainValue【消防施設】&#10;有形固定資産減価償却率"/>
        <xdr:cNvSpPr txBox="1"/>
      </xdr:nvSpPr>
      <xdr:spPr>
        <a:xfrm>
          <a:off x="11900544" y="13287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167149</xdr:rowOff>
    </xdr:from>
    <xdr:ext cx="405111" cy="259045"/>
    <xdr:sp macro="" textlink="">
      <xdr:nvSpPr>
        <xdr:cNvPr id="765" name="n_4mainValue【消防施設】&#10;有形固定資産減価償却率"/>
        <xdr:cNvSpPr txBox="1"/>
      </xdr:nvSpPr>
      <xdr:spPr>
        <a:xfrm>
          <a:off x="11102984" y="1324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6" name="正方形/長方形 76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7" name="正方形/長方形 76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8" name="正方形/長方形 76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9" name="正方形/長方形 76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0" name="正方形/長方形 76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1" name="正方形/長方形 77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2" name="正方形/長方形 77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3" name="正方形/長方形 772"/>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4" name="テキスト ボックス 773"/>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5" name="直線コネクタ 774"/>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6" name="直線コネクタ 775"/>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7" name="テキスト ボックス 776"/>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8" name="直線コネクタ 777"/>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9" name="テキスト ボックス 778"/>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0" name="直線コネクタ 779"/>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1" name="テキスト ボックス 780"/>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2" name="直線コネクタ 781"/>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3" name="テキスト ボックス 782"/>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4" name="直線コネクタ 783"/>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5" name="テキスト ボックス 784"/>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6" name="直線コネクタ 78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7" name="テキスト ボックス 78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8"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140970</xdr:rowOff>
    </xdr:to>
    <xdr:cxnSp macro="">
      <xdr:nvCxnSpPr>
        <xdr:cNvPr id="789" name="直線コネクタ 788"/>
        <xdr:cNvCxnSpPr/>
      </xdr:nvCxnSpPr>
      <xdr:spPr>
        <a:xfrm flipV="1">
          <a:off x="19509104" y="13220700"/>
          <a:ext cx="0" cy="1169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90" name="【消防施設】&#10;一人当たり面積最小値テキスト"/>
        <xdr:cNvSpPr txBox="1"/>
      </xdr:nvSpPr>
      <xdr:spPr>
        <a:xfrm>
          <a:off x="1954784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91" name="直線コネクタ 790"/>
        <xdr:cNvCxnSpPr/>
      </xdr:nvCxnSpPr>
      <xdr:spPr>
        <a:xfrm>
          <a:off x="194437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792" name="【消防施設】&#10;一人当たり面積最大値テキスト"/>
        <xdr:cNvSpPr txBox="1"/>
      </xdr:nvSpPr>
      <xdr:spPr>
        <a:xfrm>
          <a:off x="19547840" y="1299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793" name="直線コネクタ 792"/>
        <xdr:cNvCxnSpPr/>
      </xdr:nvCxnSpPr>
      <xdr:spPr>
        <a:xfrm>
          <a:off x="19443700" y="1322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82566</xdr:rowOff>
    </xdr:from>
    <xdr:ext cx="469744" cy="259045"/>
    <xdr:sp macro="" textlink="">
      <xdr:nvSpPr>
        <xdr:cNvPr id="794" name="【消防施設】&#10;一人当たり面積平均値テキスト"/>
        <xdr:cNvSpPr txBox="1"/>
      </xdr:nvSpPr>
      <xdr:spPr>
        <a:xfrm>
          <a:off x="19547840" y="13829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795" name="フローチャート: 判断 794"/>
        <xdr:cNvSpPr/>
      </xdr:nvSpPr>
      <xdr:spPr>
        <a:xfrm>
          <a:off x="19458940" y="1397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96" name="フローチャート: 判断 795"/>
        <xdr:cNvSpPr/>
      </xdr:nvSpPr>
      <xdr:spPr>
        <a:xfrm>
          <a:off x="18735040" y="1398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97" name="フローチャート: 判断 796"/>
        <xdr:cNvSpPr/>
      </xdr:nvSpPr>
      <xdr:spPr>
        <a:xfrm>
          <a:off x="1793748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52070</xdr:rowOff>
    </xdr:from>
    <xdr:to>
      <xdr:col>102</xdr:col>
      <xdr:colOff>165100</xdr:colOff>
      <xdr:row>83</xdr:row>
      <xdr:rowOff>153670</xdr:rowOff>
    </xdr:to>
    <xdr:sp macro="" textlink="">
      <xdr:nvSpPr>
        <xdr:cNvPr id="798" name="フローチャート: 判断 797"/>
        <xdr:cNvSpPr/>
      </xdr:nvSpPr>
      <xdr:spPr>
        <a:xfrm>
          <a:off x="17162780" y="139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99" name="フローチャート: 判断 798"/>
        <xdr:cNvSpPr/>
      </xdr:nvSpPr>
      <xdr:spPr>
        <a:xfrm>
          <a:off x="16388080" y="139814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0" name="テキスト ボックス 799"/>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1" name="テキスト ボックス 800"/>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2" name="テキスト ボックス 801"/>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3" name="テキスト ボックス 802"/>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4" name="テキスト ボックス 803"/>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128270</xdr:rowOff>
    </xdr:from>
    <xdr:to>
      <xdr:col>116</xdr:col>
      <xdr:colOff>114300</xdr:colOff>
      <xdr:row>84</xdr:row>
      <xdr:rowOff>58420</xdr:rowOff>
    </xdr:to>
    <xdr:sp macro="" textlink="">
      <xdr:nvSpPr>
        <xdr:cNvPr id="805" name="楕円 804"/>
        <xdr:cNvSpPr/>
      </xdr:nvSpPr>
      <xdr:spPr>
        <a:xfrm>
          <a:off x="19458940" y="14042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106697</xdr:rowOff>
    </xdr:from>
    <xdr:ext cx="469744" cy="259045"/>
    <xdr:sp macro="" textlink="">
      <xdr:nvSpPr>
        <xdr:cNvPr id="806" name="【消防施設】&#10;一人当たり面積該当値テキスト"/>
        <xdr:cNvSpPr txBox="1"/>
      </xdr:nvSpPr>
      <xdr:spPr>
        <a:xfrm>
          <a:off x="19547840" y="1402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128270</xdr:rowOff>
    </xdr:from>
    <xdr:to>
      <xdr:col>112</xdr:col>
      <xdr:colOff>38100</xdr:colOff>
      <xdr:row>84</xdr:row>
      <xdr:rowOff>58420</xdr:rowOff>
    </xdr:to>
    <xdr:sp macro="" textlink="">
      <xdr:nvSpPr>
        <xdr:cNvPr id="807" name="楕円 806"/>
        <xdr:cNvSpPr/>
      </xdr:nvSpPr>
      <xdr:spPr>
        <a:xfrm>
          <a:off x="18735040" y="14042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xdr:rowOff>
    </xdr:from>
    <xdr:to>
      <xdr:col>116</xdr:col>
      <xdr:colOff>63500</xdr:colOff>
      <xdr:row>84</xdr:row>
      <xdr:rowOff>7620</xdr:rowOff>
    </xdr:to>
    <xdr:cxnSp macro="">
      <xdr:nvCxnSpPr>
        <xdr:cNvPr id="808" name="直線コネクタ 807"/>
        <xdr:cNvCxnSpPr/>
      </xdr:nvCxnSpPr>
      <xdr:spPr>
        <a:xfrm>
          <a:off x="18778220" y="1408938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128270</xdr:rowOff>
    </xdr:from>
    <xdr:to>
      <xdr:col>107</xdr:col>
      <xdr:colOff>101600</xdr:colOff>
      <xdr:row>84</xdr:row>
      <xdr:rowOff>58420</xdr:rowOff>
    </xdr:to>
    <xdr:sp macro="" textlink="">
      <xdr:nvSpPr>
        <xdr:cNvPr id="809" name="楕円 808"/>
        <xdr:cNvSpPr/>
      </xdr:nvSpPr>
      <xdr:spPr>
        <a:xfrm>
          <a:off x="17937480" y="14042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xdr:rowOff>
    </xdr:from>
    <xdr:to>
      <xdr:col>111</xdr:col>
      <xdr:colOff>177800</xdr:colOff>
      <xdr:row>84</xdr:row>
      <xdr:rowOff>7620</xdr:rowOff>
    </xdr:to>
    <xdr:cxnSp macro="">
      <xdr:nvCxnSpPr>
        <xdr:cNvPr id="810" name="直線コネクタ 809"/>
        <xdr:cNvCxnSpPr/>
      </xdr:nvCxnSpPr>
      <xdr:spPr>
        <a:xfrm>
          <a:off x="17988280" y="140893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128270</xdr:rowOff>
    </xdr:from>
    <xdr:to>
      <xdr:col>102</xdr:col>
      <xdr:colOff>165100</xdr:colOff>
      <xdr:row>84</xdr:row>
      <xdr:rowOff>58420</xdr:rowOff>
    </xdr:to>
    <xdr:sp macro="" textlink="">
      <xdr:nvSpPr>
        <xdr:cNvPr id="811" name="楕円 810"/>
        <xdr:cNvSpPr/>
      </xdr:nvSpPr>
      <xdr:spPr>
        <a:xfrm>
          <a:off x="17162780" y="14042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xdr:rowOff>
    </xdr:from>
    <xdr:to>
      <xdr:col>107</xdr:col>
      <xdr:colOff>50800</xdr:colOff>
      <xdr:row>84</xdr:row>
      <xdr:rowOff>7620</xdr:rowOff>
    </xdr:to>
    <xdr:cxnSp macro="">
      <xdr:nvCxnSpPr>
        <xdr:cNvPr id="812" name="直線コネクタ 811"/>
        <xdr:cNvCxnSpPr/>
      </xdr:nvCxnSpPr>
      <xdr:spPr>
        <a:xfrm>
          <a:off x="17213580" y="1408938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13" name="楕円 812"/>
        <xdr:cNvSpPr/>
      </xdr:nvSpPr>
      <xdr:spPr>
        <a:xfrm>
          <a:off x="16388080" y="14034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0</xdr:rowOff>
    </xdr:from>
    <xdr:to>
      <xdr:col>102</xdr:col>
      <xdr:colOff>114300</xdr:colOff>
      <xdr:row>84</xdr:row>
      <xdr:rowOff>7620</xdr:rowOff>
    </xdr:to>
    <xdr:cxnSp macro="">
      <xdr:nvCxnSpPr>
        <xdr:cNvPr id="814" name="直線コネクタ 813"/>
        <xdr:cNvCxnSpPr/>
      </xdr:nvCxnSpPr>
      <xdr:spPr>
        <a:xfrm>
          <a:off x="16431260" y="1408176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815" name="n_1aveValue【消防施設】&#10;一人当たり面積"/>
        <xdr:cNvSpPr txBox="1"/>
      </xdr:nvSpPr>
      <xdr:spPr>
        <a:xfrm>
          <a:off x="18561127" y="1376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16" name="n_2aveValue【消防施設】&#10;一人当たり面積"/>
        <xdr:cNvSpPr txBox="1"/>
      </xdr:nvSpPr>
      <xdr:spPr>
        <a:xfrm>
          <a:off x="1777626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170197</xdr:rowOff>
    </xdr:from>
    <xdr:ext cx="469744" cy="259045"/>
    <xdr:sp macro="" textlink="">
      <xdr:nvSpPr>
        <xdr:cNvPr id="817" name="n_3aveValue【消防施設】&#10;一人当たり面積"/>
        <xdr:cNvSpPr txBox="1"/>
      </xdr:nvSpPr>
      <xdr:spPr>
        <a:xfrm>
          <a:off x="17001567" y="1374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818" name="n_4aveValue【消防施設】&#10;一人当たり面積"/>
        <xdr:cNvSpPr txBox="1"/>
      </xdr:nvSpPr>
      <xdr:spPr>
        <a:xfrm>
          <a:off x="1622686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49547</xdr:rowOff>
    </xdr:from>
    <xdr:ext cx="469744" cy="259045"/>
    <xdr:sp macro="" textlink="">
      <xdr:nvSpPr>
        <xdr:cNvPr id="819" name="n_1mainValue【消防施設】&#10;一人当たり面積"/>
        <xdr:cNvSpPr txBox="1"/>
      </xdr:nvSpPr>
      <xdr:spPr>
        <a:xfrm>
          <a:off x="18561127" y="1413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49547</xdr:rowOff>
    </xdr:from>
    <xdr:ext cx="469744" cy="259045"/>
    <xdr:sp macro="" textlink="">
      <xdr:nvSpPr>
        <xdr:cNvPr id="820" name="n_2mainValue【消防施設】&#10;一人当たり面積"/>
        <xdr:cNvSpPr txBox="1"/>
      </xdr:nvSpPr>
      <xdr:spPr>
        <a:xfrm>
          <a:off x="17776267" y="1413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49547</xdr:rowOff>
    </xdr:from>
    <xdr:ext cx="469744" cy="259045"/>
    <xdr:sp macro="" textlink="">
      <xdr:nvSpPr>
        <xdr:cNvPr id="821" name="n_3mainValue【消防施設】&#10;一人当たり面積"/>
        <xdr:cNvSpPr txBox="1"/>
      </xdr:nvSpPr>
      <xdr:spPr>
        <a:xfrm>
          <a:off x="17001567" y="1413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822" name="n_4mainValue【消防施設】&#10;一人当たり面積"/>
        <xdr:cNvSpPr txBox="1"/>
      </xdr:nvSpPr>
      <xdr:spPr>
        <a:xfrm>
          <a:off x="16226867" y="1412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3" name="正方形/長方形 82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4" name="正方形/長方形 82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5" name="正方形/長方形 82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6" name="正方形/長方形 82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7" name="正方形/長方形 82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8" name="正方形/長方形 82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9" name="正方形/長方形 82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0" name="正方形/長方形 82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1" name="テキスト ボックス 83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2" name="直線コネクタ 83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3" name="テキスト ボックス 832"/>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4" name="直線コネクタ 833"/>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5" name="テキスト ボックス 834"/>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6" name="直線コネクタ 835"/>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7" name="テキスト ボックス 836"/>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8" name="直線コネクタ 837"/>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9" name="テキスト ボックス 838"/>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0" name="直線コネクタ 839"/>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1" name="テキスト ボックス 840"/>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2" name="直線コネクタ 841"/>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3" name="テキスト ボックス 842"/>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4" name="直線コネクタ 843"/>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5" name="テキスト ボックス 844"/>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6" name="直線コネクタ 84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108</xdr:row>
      <xdr:rowOff>156211</xdr:rowOff>
    </xdr:to>
    <xdr:cxnSp macro="">
      <xdr:nvCxnSpPr>
        <xdr:cNvPr id="848" name="直線コネクタ 847"/>
        <xdr:cNvCxnSpPr/>
      </xdr:nvCxnSpPr>
      <xdr:spPr>
        <a:xfrm flipV="1">
          <a:off x="14375764" y="16830402"/>
          <a:ext cx="0" cy="1430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849" name="【庁舎】&#10;有形固定資産減価償却率最小値テキスト"/>
        <xdr:cNvSpPr txBox="1"/>
      </xdr:nvSpPr>
      <xdr:spPr>
        <a:xfrm>
          <a:off x="14414500" y="1826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850" name="直線コネクタ 849"/>
        <xdr:cNvCxnSpPr/>
      </xdr:nvCxnSpPr>
      <xdr:spPr>
        <a:xfrm>
          <a:off x="14287500" y="18261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340478" cy="259045"/>
    <xdr:sp macro="" textlink="">
      <xdr:nvSpPr>
        <xdr:cNvPr id="851" name="【庁舎】&#10;有形固定資産減価償却率最大値テキスト"/>
        <xdr:cNvSpPr txBox="1"/>
      </xdr:nvSpPr>
      <xdr:spPr>
        <a:xfrm>
          <a:off x="14414500" y="166094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852" name="直線コネクタ 851"/>
        <xdr:cNvCxnSpPr/>
      </xdr:nvCxnSpPr>
      <xdr:spPr>
        <a:xfrm>
          <a:off x="14287500" y="168304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53" name="【庁舎】&#10;有形固定資産減価償却率平均値テキスト"/>
        <xdr:cNvSpPr txBox="1"/>
      </xdr:nvSpPr>
      <xdr:spPr>
        <a:xfrm>
          <a:off x="14414500" y="17329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54" name="フローチャート: 判断 853"/>
        <xdr:cNvSpPr/>
      </xdr:nvSpPr>
      <xdr:spPr>
        <a:xfrm>
          <a:off x="14325600" y="174746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51526</xdr:rowOff>
    </xdr:from>
    <xdr:to>
      <xdr:col>81</xdr:col>
      <xdr:colOff>101600</xdr:colOff>
      <xdr:row>104</xdr:row>
      <xdr:rowOff>153126</xdr:rowOff>
    </xdr:to>
    <xdr:sp macro="" textlink="">
      <xdr:nvSpPr>
        <xdr:cNvPr id="855" name="フローチャート: 判断 854"/>
        <xdr:cNvSpPr/>
      </xdr:nvSpPr>
      <xdr:spPr>
        <a:xfrm>
          <a:off x="13578840" y="17486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89081</xdr:rowOff>
    </xdr:from>
    <xdr:to>
      <xdr:col>76</xdr:col>
      <xdr:colOff>165100</xdr:colOff>
      <xdr:row>105</xdr:row>
      <xdr:rowOff>19231</xdr:rowOff>
    </xdr:to>
    <xdr:sp macro="" textlink="">
      <xdr:nvSpPr>
        <xdr:cNvPr id="856" name="フローチャート: 判断 855"/>
        <xdr:cNvSpPr/>
      </xdr:nvSpPr>
      <xdr:spPr>
        <a:xfrm>
          <a:off x="12804140" y="175236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57" name="フローチャート: 判断 856"/>
        <xdr:cNvSpPr/>
      </xdr:nvSpPr>
      <xdr:spPr>
        <a:xfrm>
          <a:off x="12029440" y="174632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40095</xdr:rowOff>
    </xdr:from>
    <xdr:to>
      <xdr:col>67</xdr:col>
      <xdr:colOff>101600</xdr:colOff>
      <xdr:row>104</xdr:row>
      <xdr:rowOff>141695</xdr:rowOff>
    </xdr:to>
    <xdr:sp macro="" textlink="">
      <xdr:nvSpPr>
        <xdr:cNvPr id="858" name="フローチャート: 判断 857"/>
        <xdr:cNvSpPr/>
      </xdr:nvSpPr>
      <xdr:spPr>
        <a:xfrm>
          <a:off x="11231880" y="1747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9" name="テキスト ボックス 85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0" name="テキスト ボックス 85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1" name="テキスト ボックス 86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2" name="テキスト ボックス 86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3" name="テキスト ボックス 86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97245</xdr:rowOff>
    </xdr:from>
    <xdr:to>
      <xdr:col>85</xdr:col>
      <xdr:colOff>177800</xdr:colOff>
      <xdr:row>106</xdr:row>
      <xdr:rowOff>27395</xdr:rowOff>
    </xdr:to>
    <xdr:sp macro="" textlink="">
      <xdr:nvSpPr>
        <xdr:cNvPr id="864" name="楕円 863"/>
        <xdr:cNvSpPr/>
      </xdr:nvSpPr>
      <xdr:spPr>
        <a:xfrm>
          <a:off x="14325600" y="1769944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75672</xdr:rowOff>
    </xdr:from>
    <xdr:ext cx="405111" cy="259045"/>
    <xdr:sp macro="" textlink="">
      <xdr:nvSpPr>
        <xdr:cNvPr id="865" name="【庁舎】&#10;有形固定資産減価償却率該当値テキスト"/>
        <xdr:cNvSpPr txBox="1"/>
      </xdr:nvSpPr>
      <xdr:spPr>
        <a:xfrm>
          <a:off x="14414500" y="1767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77651</xdr:rowOff>
    </xdr:from>
    <xdr:to>
      <xdr:col>81</xdr:col>
      <xdr:colOff>101600</xdr:colOff>
      <xdr:row>106</xdr:row>
      <xdr:rowOff>7801</xdr:rowOff>
    </xdr:to>
    <xdr:sp macro="" textlink="">
      <xdr:nvSpPr>
        <xdr:cNvPr id="866" name="楕円 865"/>
        <xdr:cNvSpPr/>
      </xdr:nvSpPr>
      <xdr:spPr>
        <a:xfrm>
          <a:off x="13578840" y="176798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128451</xdr:rowOff>
    </xdr:from>
    <xdr:to>
      <xdr:col>85</xdr:col>
      <xdr:colOff>127000</xdr:colOff>
      <xdr:row>105</xdr:row>
      <xdr:rowOff>148045</xdr:rowOff>
    </xdr:to>
    <xdr:cxnSp macro="">
      <xdr:nvCxnSpPr>
        <xdr:cNvPr id="867" name="直線コネクタ 866"/>
        <xdr:cNvCxnSpPr/>
      </xdr:nvCxnSpPr>
      <xdr:spPr>
        <a:xfrm>
          <a:off x="13629640" y="17730651"/>
          <a:ext cx="74676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868" name="楕円 867"/>
        <xdr:cNvSpPr/>
      </xdr:nvSpPr>
      <xdr:spPr>
        <a:xfrm>
          <a:off x="1280414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107224</xdr:rowOff>
    </xdr:from>
    <xdr:to>
      <xdr:col>81</xdr:col>
      <xdr:colOff>50800</xdr:colOff>
      <xdr:row>105</xdr:row>
      <xdr:rowOff>128451</xdr:rowOff>
    </xdr:to>
    <xdr:cxnSp macro="">
      <xdr:nvCxnSpPr>
        <xdr:cNvPr id="869" name="直線コネクタ 868"/>
        <xdr:cNvCxnSpPr/>
      </xdr:nvCxnSpPr>
      <xdr:spPr>
        <a:xfrm>
          <a:off x="12854940" y="17709424"/>
          <a:ext cx="7747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30299</xdr:rowOff>
    </xdr:from>
    <xdr:to>
      <xdr:col>72</xdr:col>
      <xdr:colOff>38100</xdr:colOff>
      <xdr:row>105</xdr:row>
      <xdr:rowOff>131899</xdr:rowOff>
    </xdr:to>
    <xdr:sp macro="" textlink="">
      <xdr:nvSpPr>
        <xdr:cNvPr id="870" name="楕円 869"/>
        <xdr:cNvSpPr/>
      </xdr:nvSpPr>
      <xdr:spPr>
        <a:xfrm>
          <a:off x="12029440" y="176324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81099</xdr:rowOff>
    </xdr:from>
    <xdr:to>
      <xdr:col>76</xdr:col>
      <xdr:colOff>114300</xdr:colOff>
      <xdr:row>105</xdr:row>
      <xdr:rowOff>107224</xdr:rowOff>
    </xdr:to>
    <xdr:cxnSp macro="">
      <xdr:nvCxnSpPr>
        <xdr:cNvPr id="871" name="直線コネクタ 870"/>
        <xdr:cNvCxnSpPr/>
      </xdr:nvCxnSpPr>
      <xdr:spPr>
        <a:xfrm>
          <a:off x="12072620" y="17683299"/>
          <a:ext cx="78232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10705</xdr:rowOff>
    </xdr:from>
    <xdr:to>
      <xdr:col>67</xdr:col>
      <xdr:colOff>101600</xdr:colOff>
      <xdr:row>105</xdr:row>
      <xdr:rowOff>112305</xdr:rowOff>
    </xdr:to>
    <xdr:sp macro="" textlink="">
      <xdr:nvSpPr>
        <xdr:cNvPr id="872" name="楕円 871"/>
        <xdr:cNvSpPr/>
      </xdr:nvSpPr>
      <xdr:spPr>
        <a:xfrm>
          <a:off x="1123188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61505</xdr:rowOff>
    </xdr:from>
    <xdr:to>
      <xdr:col>71</xdr:col>
      <xdr:colOff>177800</xdr:colOff>
      <xdr:row>105</xdr:row>
      <xdr:rowOff>81099</xdr:rowOff>
    </xdr:to>
    <xdr:cxnSp macro="">
      <xdr:nvCxnSpPr>
        <xdr:cNvPr id="873" name="直線コネクタ 872"/>
        <xdr:cNvCxnSpPr/>
      </xdr:nvCxnSpPr>
      <xdr:spPr>
        <a:xfrm>
          <a:off x="11282680" y="17663705"/>
          <a:ext cx="78994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169653</xdr:rowOff>
    </xdr:from>
    <xdr:ext cx="405111" cy="259045"/>
    <xdr:sp macro="" textlink="">
      <xdr:nvSpPr>
        <xdr:cNvPr id="874" name="n_1aveValue【庁舎】&#10;有形固定資産減価償却率"/>
        <xdr:cNvSpPr txBox="1"/>
      </xdr:nvSpPr>
      <xdr:spPr>
        <a:xfrm>
          <a:off x="1343724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35758</xdr:rowOff>
    </xdr:from>
    <xdr:ext cx="405111" cy="259045"/>
    <xdr:sp macro="" textlink="">
      <xdr:nvSpPr>
        <xdr:cNvPr id="875" name="n_2aveValue【庁舎】&#10;有形固定資産減価償却率"/>
        <xdr:cNvSpPr txBox="1"/>
      </xdr:nvSpPr>
      <xdr:spPr>
        <a:xfrm>
          <a:off x="12675244" y="1730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76" name="n_3aveValue【庁舎】&#10;有形固定資産減価償却率"/>
        <xdr:cNvSpPr txBox="1"/>
      </xdr:nvSpPr>
      <xdr:spPr>
        <a:xfrm>
          <a:off x="11900544" y="1724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158222</xdr:rowOff>
    </xdr:from>
    <xdr:ext cx="405111" cy="259045"/>
    <xdr:sp macro="" textlink="">
      <xdr:nvSpPr>
        <xdr:cNvPr id="877" name="n_4aveValue【庁舎】&#10;有形固定資産減価償却率"/>
        <xdr:cNvSpPr txBox="1"/>
      </xdr:nvSpPr>
      <xdr:spPr>
        <a:xfrm>
          <a:off x="11102984" y="172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170378</xdr:rowOff>
    </xdr:from>
    <xdr:ext cx="405111" cy="259045"/>
    <xdr:sp macro="" textlink="">
      <xdr:nvSpPr>
        <xdr:cNvPr id="878" name="n_1mainValue【庁舎】&#10;有形固定資産減価償却率"/>
        <xdr:cNvSpPr txBox="1"/>
      </xdr:nvSpPr>
      <xdr:spPr>
        <a:xfrm>
          <a:off x="1343724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879" name="n_2mainValue【庁舎】&#10;有形固定資産減価償却率"/>
        <xdr:cNvSpPr txBox="1"/>
      </xdr:nvSpPr>
      <xdr:spPr>
        <a:xfrm>
          <a:off x="12675244" y="1775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123026</xdr:rowOff>
    </xdr:from>
    <xdr:ext cx="405111" cy="259045"/>
    <xdr:sp macro="" textlink="">
      <xdr:nvSpPr>
        <xdr:cNvPr id="880" name="n_3mainValue【庁舎】&#10;有形固定資産減価償却率"/>
        <xdr:cNvSpPr txBox="1"/>
      </xdr:nvSpPr>
      <xdr:spPr>
        <a:xfrm>
          <a:off x="11900544" y="17725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103432</xdr:rowOff>
    </xdr:from>
    <xdr:ext cx="405111" cy="259045"/>
    <xdr:sp macro="" textlink="">
      <xdr:nvSpPr>
        <xdr:cNvPr id="881" name="n_4mainValue【庁舎】&#10;有形固定資産減価償却率"/>
        <xdr:cNvSpPr txBox="1"/>
      </xdr:nvSpPr>
      <xdr:spPr>
        <a:xfrm>
          <a:off x="11102984" y="1770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2" name="正方形/長方形 88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3" name="正方形/長方形 88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4" name="正方形/長方形 88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5" name="正方形/長方形 88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6" name="正方形/長方形 88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7" name="正方形/長方形 88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8" name="正方形/長方形 88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9" name="正方形/長方形 88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0" name="テキスト ボックス 88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1" name="直線コネクタ 89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2" name="直線コネクタ 891"/>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3" name="テキスト ボックス 892"/>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4" name="直線コネクタ 893"/>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5" name="テキスト ボックス 894"/>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6" name="直線コネクタ 895"/>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97" name="テキスト ボックス 896"/>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98" name="直線コネクタ 897"/>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99" name="テキスト ボックス 898"/>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0" name="直線コネクタ 899"/>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1" name="テキスト ボックス 900"/>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2"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35052</xdr:rowOff>
    </xdr:from>
    <xdr:to>
      <xdr:col>116</xdr:col>
      <xdr:colOff>62864</xdr:colOff>
      <xdr:row>107</xdr:row>
      <xdr:rowOff>69342</xdr:rowOff>
    </xdr:to>
    <xdr:cxnSp macro="">
      <xdr:nvCxnSpPr>
        <xdr:cNvPr id="903" name="直線コネクタ 902"/>
        <xdr:cNvCxnSpPr/>
      </xdr:nvCxnSpPr>
      <xdr:spPr>
        <a:xfrm flipV="1">
          <a:off x="19509104" y="17134332"/>
          <a:ext cx="0" cy="872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904" name="【庁舎】&#10;一人当たり面積最小値テキスト"/>
        <xdr:cNvSpPr txBox="1"/>
      </xdr:nvSpPr>
      <xdr:spPr>
        <a:xfrm>
          <a:off x="19547840"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905" name="直線コネクタ 904"/>
        <xdr:cNvCxnSpPr/>
      </xdr:nvCxnSpPr>
      <xdr:spPr>
        <a:xfrm>
          <a:off x="19443700" y="180068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153179</xdr:rowOff>
    </xdr:from>
    <xdr:ext cx="469744" cy="259045"/>
    <xdr:sp macro="" textlink="">
      <xdr:nvSpPr>
        <xdr:cNvPr id="906" name="【庁舎】&#10;一人当たり面積最大値テキスト"/>
        <xdr:cNvSpPr txBox="1"/>
      </xdr:nvSpPr>
      <xdr:spPr>
        <a:xfrm>
          <a:off x="19547840" y="1691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35052</xdr:rowOff>
    </xdr:from>
    <xdr:to>
      <xdr:col>116</xdr:col>
      <xdr:colOff>152400</xdr:colOff>
      <xdr:row>102</xdr:row>
      <xdr:rowOff>35052</xdr:rowOff>
    </xdr:to>
    <xdr:cxnSp macro="">
      <xdr:nvCxnSpPr>
        <xdr:cNvPr id="907" name="直線コネクタ 906"/>
        <xdr:cNvCxnSpPr/>
      </xdr:nvCxnSpPr>
      <xdr:spPr>
        <a:xfrm>
          <a:off x="19443700" y="171343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908" name="【庁舎】&#10;一人当たり面積平均値テキスト"/>
        <xdr:cNvSpPr txBox="1"/>
      </xdr:nvSpPr>
      <xdr:spPr>
        <a:xfrm>
          <a:off x="19547840" y="1755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909" name="フローチャート: 判断 908"/>
        <xdr:cNvSpPr/>
      </xdr:nvSpPr>
      <xdr:spPr>
        <a:xfrm>
          <a:off x="19458940" y="1769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910" name="フローチャート: 判断 909"/>
        <xdr:cNvSpPr/>
      </xdr:nvSpPr>
      <xdr:spPr>
        <a:xfrm>
          <a:off x="18735040" y="177076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911" name="フローチャート: 判断 910"/>
        <xdr:cNvSpPr/>
      </xdr:nvSpPr>
      <xdr:spPr>
        <a:xfrm>
          <a:off x="17937480" y="177190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99</xdr:row>
      <xdr:rowOff>139700</xdr:rowOff>
    </xdr:from>
    <xdr:to>
      <xdr:col>102</xdr:col>
      <xdr:colOff>165100</xdr:colOff>
      <xdr:row>100</xdr:row>
      <xdr:rowOff>69850</xdr:rowOff>
    </xdr:to>
    <xdr:sp macro="" textlink="">
      <xdr:nvSpPr>
        <xdr:cNvPr id="912" name="フローチャート: 判断 911"/>
        <xdr:cNvSpPr/>
      </xdr:nvSpPr>
      <xdr:spPr>
        <a:xfrm>
          <a:off x="17162780" y="16736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121413</xdr:rowOff>
    </xdr:from>
    <xdr:to>
      <xdr:col>98</xdr:col>
      <xdr:colOff>38100</xdr:colOff>
      <xdr:row>106</xdr:row>
      <xdr:rowOff>51563</xdr:rowOff>
    </xdr:to>
    <xdr:sp macro="" textlink="">
      <xdr:nvSpPr>
        <xdr:cNvPr id="913" name="フローチャート: 判断 912"/>
        <xdr:cNvSpPr/>
      </xdr:nvSpPr>
      <xdr:spPr>
        <a:xfrm>
          <a:off x="16388080" y="177236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4" name="テキスト ボックス 913"/>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5" name="テキスト ボックス 914"/>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6" name="テキスト ボックス 915"/>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7" name="テキスト ボックス 916"/>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8" name="テキスト ボックス 917"/>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20828</xdr:rowOff>
    </xdr:from>
    <xdr:to>
      <xdr:col>116</xdr:col>
      <xdr:colOff>114300</xdr:colOff>
      <xdr:row>106</xdr:row>
      <xdr:rowOff>122428</xdr:rowOff>
    </xdr:to>
    <xdr:sp macro="" textlink="">
      <xdr:nvSpPr>
        <xdr:cNvPr id="919" name="楕円 918"/>
        <xdr:cNvSpPr/>
      </xdr:nvSpPr>
      <xdr:spPr>
        <a:xfrm>
          <a:off x="19458940" y="1779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170705</xdr:rowOff>
    </xdr:from>
    <xdr:ext cx="469744" cy="259045"/>
    <xdr:sp macro="" textlink="">
      <xdr:nvSpPr>
        <xdr:cNvPr id="920" name="【庁舎】&#10;一人当たり面積該当値テキスト"/>
        <xdr:cNvSpPr txBox="1"/>
      </xdr:nvSpPr>
      <xdr:spPr>
        <a:xfrm>
          <a:off x="19547840" y="1777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20828</xdr:rowOff>
    </xdr:from>
    <xdr:to>
      <xdr:col>112</xdr:col>
      <xdr:colOff>38100</xdr:colOff>
      <xdr:row>106</xdr:row>
      <xdr:rowOff>122428</xdr:rowOff>
    </xdr:to>
    <xdr:sp macro="" textlink="">
      <xdr:nvSpPr>
        <xdr:cNvPr id="921" name="楕円 920"/>
        <xdr:cNvSpPr/>
      </xdr:nvSpPr>
      <xdr:spPr>
        <a:xfrm>
          <a:off x="18735040" y="177906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71628</xdr:rowOff>
    </xdr:from>
    <xdr:to>
      <xdr:col>116</xdr:col>
      <xdr:colOff>63500</xdr:colOff>
      <xdr:row>106</xdr:row>
      <xdr:rowOff>71628</xdr:rowOff>
    </xdr:to>
    <xdr:cxnSp macro="">
      <xdr:nvCxnSpPr>
        <xdr:cNvPr id="922" name="直線コネクタ 921"/>
        <xdr:cNvCxnSpPr/>
      </xdr:nvCxnSpPr>
      <xdr:spPr>
        <a:xfrm>
          <a:off x="18778220" y="1784146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20828</xdr:rowOff>
    </xdr:from>
    <xdr:to>
      <xdr:col>107</xdr:col>
      <xdr:colOff>101600</xdr:colOff>
      <xdr:row>106</xdr:row>
      <xdr:rowOff>122428</xdr:rowOff>
    </xdr:to>
    <xdr:sp macro="" textlink="">
      <xdr:nvSpPr>
        <xdr:cNvPr id="923" name="楕円 922"/>
        <xdr:cNvSpPr/>
      </xdr:nvSpPr>
      <xdr:spPr>
        <a:xfrm>
          <a:off x="17937480" y="1779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71628</xdr:rowOff>
    </xdr:from>
    <xdr:to>
      <xdr:col>111</xdr:col>
      <xdr:colOff>177800</xdr:colOff>
      <xdr:row>106</xdr:row>
      <xdr:rowOff>71628</xdr:rowOff>
    </xdr:to>
    <xdr:cxnSp macro="">
      <xdr:nvCxnSpPr>
        <xdr:cNvPr id="924" name="直線コネクタ 923"/>
        <xdr:cNvCxnSpPr/>
      </xdr:nvCxnSpPr>
      <xdr:spPr>
        <a:xfrm>
          <a:off x="17988280" y="1784146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18542</xdr:rowOff>
    </xdr:from>
    <xdr:to>
      <xdr:col>102</xdr:col>
      <xdr:colOff>165100</xdr:colOff>
      <xdr:row>106</xdr:row>
      <xdr:rowOff>120142</xdr:rowOff>
    </xdr:to>
    <xdr:sp macro="" textlink="">
      <xdr:nvSpPr>
        <xdr:cNvPr id="925" name="楕円 924"/>
        <xdr:cNvSpPr/>
      </xdr:nvSpPr>
      <xdr:spPr>
        <a:xfrm>
          <a:off x="17162780" y="1778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69342</xdr:rowOff>
    </xdr:from>
    <xdr:to>
      <xdr:col>107</xdr:col>
      <xdr:colOff>50800</xdr:colOff>
      <xdr:row>106</xdr:row>
      <xdr:rowOff>71628</xdr:rowOff>
    </xdr:to>
    <xdr:cxnSp macro="">
      <xdr:nvCxnSpPr>
        <xdr:cNvPr id="926" name="直線コネクタ 925"/>
        <xdr:cNvCxnSpPr/>
      </xdr:nvCxnSpPr>
      <xdr:spPr>
        <a:xfrm>
          <a:off x="17213580" y="17839182"/>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7113</xdr:rowOff>
    </xdr:from>
    <xdr:to>
      <xdr:col>98</xdr:col>
      <xdr:colOff>38100</xdr:colOff>
      <xdr:row>106</xdr:row>
      <xdr:rowOff>108713</xdr:rowOff>
    </xdr:to>
    <xdr:sp macro="" textlink="">
      <xdr:nvSpPr>
        <xdr:cNvPr id="927" name="楕円 926"/>
        <xdr:cNvSpPr/>
      </xdr:nvSpPr>
      <xdr:spPr>
        <a:xfrm>
          <a:off x="16388080" y="177769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57913</xdr:rowOff>
    </xdr:from>
    <xdr:to>
      <xdr:col>102</xdr:col>
      <xdr:colOff>114300</xdr:colOff>
      <xdr:row>106</xdr:row>
      <xdr:rowOff>69342</xdr:rowOff>
    </xdr:to>
    <xdr:cxnSp macro="">
      <xdr:nvCxnSpPr>
        <xdr:cNvPr id="928" name="直線コネクタ 927"/>
        <xdr:cNvCxnSpPr/>
      </xdr:nvCxnSpPr>
      <xdr:spPr>
        <a:xfrm>
          <a:off x="16431260" y="17827753"/>
          <a:ext cx="78232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929" name="n_1aveValue【庁舎】&#10;一人当たり面積"/>
        <xdr:cNvSpPr txBox="1"/>
      </xdr:nvSpPr>
      <xdr:spPr>
        <a:xfrm>
          <a:off x="18561127" y="1748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930" name="n_2aveValue【庁舎】&#10;一人当たり面積"/>
        <xdr:cNvSpPr txBox="1"/>
      </xdr:nvSpPr>
      <xdr:spPr>
        <a:xfrm>
          <a:off x="17776267" y="1749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86377</xdr:rowOff>
    </xdr:from>
    <xdr:ext cx="469744" cy="259045"/>
    <xdr:sp macro="" textlink="">
      <xdr:nvSpPr>
        <xdr:cNvPr id="931" name="n_3aveValue【庁舎】&#10;一人当たり面積"/>
        <xdr:cNvSpPr txBox="1"/>
      </xdr:nvSpPr>
      <xdr:spPr>
        <a:xfrm>
          <a:off x="17001567" y="1651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68090</xdr:rowOff>
    </xdr:from>
    <xdr:ext cx="469744" cy="259045"/>
    <xdr:sp macro="" textlink="">
      <xdr:nvSpPr>
        <xdr:cNvPr id="932" name="n_4aveValue【庁舎】&#10;一人当たり面積"/>
        <xdr:cNvSpPr txBox="1"/>
      </xdr:nvSpPr>
      <xdr:spPr>
        <a:xfrm>
          <a:off x="16226867" y="1750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113555</xdr:rowOff>
    </xdr:from>
    <xdr:ext cx="469744" cy="259045"/>
    <xdr:sp macro="" textlink="">
      <xdr:nvSpPr>
        <xdr:cNvPr id="933" name="n_1mainValue【庁舎】&#10;一人当たり面積"/>
        <xdr:cNvSpPr txBox="1"/>
      </xdr:nvSpPr>
      <xdr:spPr>
        <a:xfrm>
          <a:off x="18561127" y="1788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113555</xdr:rowOff>
    </xdr:from>
    <xdr:ext cx="469744" cy="259045"/>
    <xdr:sp macro="" textlink="">
      <xdr:nvSpPr>
        <xdr:cNvPr id="934" name="n_2mainValue【庁舎】&#10;一人当たり面積"/>
        <xdr:cNvSpPr txBox="1"/>
      </xdr:nvSpPr>
      <xdr:spPr>
        <a:xfrm>
          <a:off x="17776267" y="1788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111269</xdr:rowOff>
    </xdr:from>
    <xdr:ext cx="469744" cy="259045"/>
    <xdr:sp macro="" textlink="">
      <xdr:nvSpPr>
        <xdr:cNvPr id="935" name="n_3mainValue【庁舎】&#10;一人当たり面積"/>
        <xdr:cNvSpPr txBox="1"/>
      </xdr:nvSpPr>
      <xdr:spPr>
        <a:xfrm>
          <a:off x="17001567" y="178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99840</xdr:rowOff>
    </xdr:from>
    <xdr:ext cx="469744" cy="259045"/>
    <xdr:sp macro="" textlink="">
      <xdr:nvSpPr>
        <xdr:cNvPr id="936" name="n_4mainValue【庁舎】&#10;一人当たり面積"/>
        <xdr:cNvSpPr txBox="1"/>
      </xdr:nvSpPr>
      <xdr:spPr>
        <a:xfrm>
          <a:off x="16226867" y="1786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7" name="正方形/長方形 93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8" name="正方形/長方形 93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9" name="テキスト ボックス 93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類似団体と比較して、有形固定資産減価償却率が著しく高い施設は、一般廃棄物処理施設、庁舎である。　一般廃棄物処理施設は、一般廃棄物処理施設長寿命化計画等に基づき、改修工事を行い、施設の適正な維持管理に努めているが、平成２９年度（２０１７年度）に策定したごみ処理施設整備基本計画に基づき、隣市と共同で令和５年度（２０２３年度）までに新たに一般廃棄物処理施設の建設を目指している。庁舎は、個別施設計画等に基づき、改修工事を行い、施設の適正な維持管理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逆に著しく低い施設は、市民会館及び図書館であり、その理由は、市民会館は、平成２７年度（２０１５年度）に新設したためであり、図書館は、平成３０年度（２０１８年度）に図書館分館を新たに整備し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各施設の計画等に基づき、長寿命化を図り、今後も適正な維持管理に努める。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115,058
112,903
43.43
48,608,842
45,952,917
2,221,799
29,930,473
23,200,359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臨海企業が立地していることにより類似団体平均を上回る税収があるため、</a:t>
          </a:r>
          <a:r>
            <a:rPr kumimoji="1" lang="en-US" altLang="ja-JP" sz="1300">
              <a:latin typeface="ＭＳ ゴシック" panose="020B0609070205080204" pitchFamily="49" charset="-128"/>
              <a:ea typeface="ＭＳ ゴシック" panose="020B0609070205080204" pitchFamily="49" charset="-128"/>
            </a:rPr>
            <a:t>1.28</a:t>
          </a:r>
          <a:r>
            <a:rPr kumimoji="1" lang="ja-JP" altLang="en-US" sz="1300">
              <a:latin typeface="ＭＳ ゴシック" panose="020B0609070205080204" pitchFamily="49" charset="-128"/>
              <a:ea typeface="ＭＳ ゴシック" panose="020B0609070205080204" pitchFamily="49" charset="-128"/>
            </a:rPr>
            <a:t>となっているが、今後も税の徴収強化等により税収増加等を図り、歳入確保に努める。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61685</xdr:rowOff>
    </xdr:to>
    <xdr:cxnSp macro="">
      <xdr:nvCxnSpPr>
        <xdr:cNvPr id="66" name="直線コネクタ 65"/>
        <xdr:cNvCxnSpPr/>
      </xdr:nvCxnSpPr>
      <xdr:spPr>
        <a:xfrm flipV="1">
          <a:off x="4953000" y="619215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9"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70" name="直線コネクタ 69"/>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157843</xdr:rowOff>
    </xdr:from>
    <xdr:to>
      <xdr:col>23</xdr:col>
      <xdr:colOff>133350</xdr:colOff>
      <xdr:row>37</xdr:row>
      <xdr:rowOff>20864</xdr:rowOff>
    </xdr:to>
    <xdr:cxnSp macro="">
      <xdr:nvCxnSpPr>
        <xdr:cNvPr id="71" name="直線コネクタ 70"/>
        <xdr:cNvCxnSpPr/>
      </xdr:nvCxnSpPr>
      <xdr:spPr>
        <a:xfrm flipV="1">
          <a:off x="4114800" y="63300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3628</xdr:rowOff>
    </xdr:from>
    <xdr:to>
      <xdr:col>19</xdr:col>
      <xdr:colOff>133350</xdr:colOff>
      <xdr:row>37</xdr:row>
      <xdr:rowOff>20864</xdr:rowOff>
    </xdr:to>
    <xdr:cxnSp macro="">
      <xdr:nvCxnSpPr>
        <xdr:cNvPr id="74" name="直線コネクタ 73"/>
        <xdr:cNvCxnSpPr/>
      </xdr:nvCxnSpPr>
      <xdr:spPr>
        <a:xfrm>
          <a:off x="3225800" y="634727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3628</xdr:rowOff>
    </xdr:from>
    <xdr:to>
      <xdr:col>15</xdr:col>
      <xdr:colOff>82550</xdr:colOff>
      <xdr:row>37</xdr:row>
      <xdr:rowOff>3628</xdr:rowOff>
    </xdr:to>
    <xdr:cxnSp macro="">
      <xdr:nvCxnSpPr>
        <xdr:cNvPr id="77" name="直線コネクタ 76"/>
        <xdr:cNvCxnSpPr/>
      </xdr:nvCxnSpPr>
      <xdr:spPr>
        <a:xfrm>
          <a:off x="2336800" y="63472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3628</xdr:rowOff>
    </xdr:from>
    <xdr:to>
      <xdr:col>11</xdr:col>
      <xdr:colOff>31750</xdr:colOff>
      <xdr:row>37</xdr:row>
      <xdr:rowOff>20864</xdr:rowOff>
    </xdr:to>
    <xdr:cxnSp macro="">
      <xdr:nvCxnSpPr>
        <xdr:cNvPr id="80" name="直線コネクタ 79"/>
        <xdr:cNvCxnSpPr/>
      </xdr:nvCxnSpPr>
      <xdr:spPr>
        <a:xfrm flipV="1">
          <a:off x="1447800" y="634727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2" name="テキスト ボックス 81"/>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107043</xdr:rowOff>
    </xdr:from>
    <xdr:to>
      <xdr:col>23</xdr:col>
      <xdr:colOff>184150</xdr:colOff>
      <xdr:row>37</xdr:row>
      <xdr:rowOff>37193</xdr:rowOff>
    </xdr:to>
    <xdr:sp macro="" textlink="">
      <xdr:nvSpPr>
        <xdr:cNvPr id="90" name="楕円 89"/>
        <xdr:cNvSpPr/>
      </xdr:nvSpPr>
      <xdr:spPr>
        <a:xfrm>
          <a:off x="49022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123570</xdr:rowOff>
    </xdr:from>
    <xdr:ext cx="762000" cy="259045"/>
    <xdr:sp macro="" textlink="">
      <xdr:nvSpPr>
        <xdr:cNvPr id="91" name="財政力該当値テキスト"/>
        <xdr:cNvSpPr txBox="1"/>
      </xdr:nvSpPr>
      <xdr:spPr>
        <a:xfrm>
          <a:off x="5041900" y="612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141514</xdr:rowOff>
    </xdr:from>
    <xdr:to>
      <xdr:col>19</xdr:col>
      <xdr:colOff>184150</xdr:colOff>
      <xdr:row>37</xdr:row>
      <xdr:rowOff>71664</xdr:rowOff>
    </xdr:to>
    <xdr:sp macro="" textlink="">
      <xdr:nvSpPr>
        <xdr:cNvPr id="92" name="楕円 91"/>
        <xdr:cNvSpPr/>
      </xdr:nvSpPr>
      <xdr:spPr>
        <a:xfrm>
          <a:off x="4064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81841</xdr:rowOff>
    </xdr:from>
    <xdr:ext cx="736600" cy="259045"/>
    <xdr:sp macro="" textlink="">
      <xdr:nvSpPr>
        <xdr:cNvPr id="93" name="テキスト ボックス 92"/>
        <xdr:cNvSpPr txBox="1"/>
      </xdr:nvSpPr>
      <xdr:spPr>
        <a:xfrm>
          <a:off x="3733800" y="608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124278</xdr:rowOff>
    </xdr:from>
    <xdr:to>
      <xdr:col>15</xdr:col>
      <xdr:colOff>133350</xdr:colOff>
      <xdr:row>37</xdr:row>
      <xdr:rowOff>54428</xdr:rowOff>
    </xdr:to>
    <xdr:sp macro="" textlink="">
      <xdr:nvSpPr>
        <xdr:cNvPr id="94" name="楕円 93"/>
        <xdr:cNvSpPr/>
      </xdr:nvSpPr>
      <xdr:spPr>
        <a:xfrm>
          <a:off x="31750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64605</xdr:rowOff>
    </xdr:from>
    <xdr:ext cx="762000" cy="259045"/>
    <xdr:sp macro="" textlink="">
      <xdr:nvSpPr>
        <xdr:cNvPr id="95" name="テキスト ボックス 94"/>
        <xdr:cNvSpPr txBox="1"/>
      </xdr:nvSpPr>
      <xdr:spPr>
        <a:xfrm>
          <a:off x="2844800" y="606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124278</xdr:rowOff>
    </xdr:from>
    <xdr:to>
      <xdr:col>11</xdr:col>
      <xdr:colOff>82550</xdr:colOff>
      <xdr:row>37</xdr:row>
      <xdr:rowOff>54428</xdr:rowOff>
    </xdr:to>
    <xdr:sp macro="" textlink="">
      <xdr:nvSpPr>
        <xdr:cNvPr id="96" name="楕円 95"/>
        <xdr:cNvSpPr/>
      </xdr:nvSpPr>
      <xdr:spPr>
        <a:xfrm>
          <a:off x="22860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64605</xdr:rowOff>
    </xdr:from>
    <xdr:ext cx="762000" cy="259045"/>
    <xdr:sp macro="" textlink="">
      <xdr:nvSpPr>
        <xdr:cNvPr id="97" name="テキスト ボックス 96"/>
        <xdr:cNvSpPr txBox="1"/>
      </xdr:nvSpPr>
      <xdr:spPr>
        <a:xfrm>
          <a:off x="1955800" y="606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141514</xdr:rowOff>
    </xdr:from>
    <xdr:to>
      <xdr:col>7</xdr:col>
      <xdr:colOff>31750</xdr:colOff>
      <xdr:row>37</xdr:row>
      <xdr:rowOff>71664</xdr:rowOff>
    </xdr:to>
    <xdr:sp macro="" textlink="">
      <xdr:nvSpPr>
        <xdr:cNvPr id="98" name="楕円 97"/>
        <xdr:cNvSpPr/>
      </xdr:nvSpPr>
      <xdr:spPr>
        <a:xfrm>
          <a:off x="1397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81841</xdr:rowOff>
    </xdr:from>
    <xdr:ext cx="762000" cy="259045"/>
    <xdr:sp macro="" textlink="">
      <xdr:nvSpPr>
        <xdr:cNvPr id="99" name="テキスト ボックス 98"/>
        <xdr:cNvSpPr txBox="1"/>
      </xdr:nvSpPr>
      <xdr:spPr>
        <a:xfrm>
          <a:off x="1066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経常収支比率は、類似団体平均を下回っており、前年度より</a:t>
          </a:r>
          <a:r>
            <a:rPr kumimoji="1" lang="en-US" altLang="ja-JP" sz="1300">
              <a:latin typeface="ＭＳ ゴシック" panose="020B0609070205080204" pitchFamily="49" charset="-128"/>
              <a:ea typeface="ＭＳ ゴシック" panose="020B0609070205080204" pitchFamily="49" charset="-128"/>
            </a:rPr>
            <a:t>0.9</a:t>
          </a:r>
          <a:r>
            <a:rPr kumimoji="1" lang="ja-JP" altLang="en-US" sz="1300">
              <a:latin typeface="ＭＳ ゴシック" panose="020B0609070205080204" pitchFamily="49" charset="-128"/>
              <a:ea typeface="ＭＳ ゴシック" panose="020B0609070205080204" pitchFamily="49" charset="-128"/>
            </a:rPr>
            <a:t>ポイント改善し</a:t>
          </a:r>
          <a:r>
            <a:rPr kumimoji="1" lang="en-US" altLang="ja-JP" sz="1300">
              <a:latin typeface="ＭＳ ゴシック" panose="020B0609070205080204" pitchFamily="49" charset="-128"/>
              <a:ea typeface="ＭＳ ゴシック" panose="020B0609070205080204" pitchFamily="49" charset="-128"/>
            </a:rPr>
            <a:t>83.5</a:t>
          </a:r>
          <a:r>
            <a:rPr kumimoji="1" lang="ja-JP" altLang="en-US" sz="1300">
              <a:latin typeface="ＭＳ ゴシック" panose="020B0609070205080204" pitchFamily="49" charset="-128"/>
              <a:ea typeface="ＭＳ ゴシック" panose="020B0609070205080204" pitchFamily="49" charset="-128"/>
            </a:rPr>
            <a:t>％となった。これは、個人市民税及び固定資産税が増となったことにより経常一般財源が</a:t>
          </a:r>
          <a:r>
            <a:rPr kumimoji="1" lang="en-US" altLang="ja-JP" sz="1300">
              <a:latin typeface="ＭＳ ゴシック" panose="020B0609070205080204" pitchFamily="49" charset="-128"/>
              <a:ea typeface="ＭＳ ゴシック" panose="020B0609070205080204" pitchFamily="49" charset="-128"/>
            </a:rPr>
            <a:t>7.1</a:t>
          </a:r>
          <a:r>
            <a:rPr kumimoji="1" lang="ja-JP" altLang="en-US" sz="1300">
              <a:latin typeface="ＭＳ ゴシック" panose="020B0609070205080204" pitchFamily="49" charset="-128"/>
              <a:ea typeface="ＭＳ ゴシック" panose="020B0609070205080204" pitchFamily="49" charset="-128"/>
            </a:rPr>
            <a:t>億円増となったものである。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しかし、市税は景気動向に左右されるため、中長期的展望のもと、経常経費の削減を図りながら、慎重な財政運営に努める。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41656</xdr:rowOff>
    </xdr:to>
    <xdr:cxnSp macro="">
      <xdr:nvCxnSpPr>
        <xdr:cNvPr id="127" name="直線コネクタ 126"/>
        <xdr:cNvCxnSpPr/>
      </xdr:nvCxnSpPr>
      <xdr:spPr>
        <a:xfrm flipV="1">
          <a:off x="4953000" y="10071100"/>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13733</xdr:rowOff>
    </xdr:from>
    <xdr:ext cx="762000" cy="259045"/>
    <xdr:sp macro="" textlink="">
      <xdr:nvSpPr>
        <xdr:cNvPr id="128"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41656</xdr:rowOff>
    </xdr:from>
    <xdr:to>
      <xdr:col>24</xdr:col>
      <xdr:colOff>12700</xdr:colOff>
      <xdr:row>65</xdr:row>
      <xdr:rowOff>41656</xdr:rowOff>
    </xdr:to>
    <xdr:cxnSp macro="">
      <xdr:nvCxnSpPr>
        <xdr:cNvPr id="129" name="直線コネクタ 128"/>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124460</xdr:rowOff>
    </xdr:from>
    <xdr:to>
      <xdr:col>23</xdr:col>
      <xdr:colOff>133350</xdr:colOff>
      <xdr:row>59</xdr:row>
      <xdr:rowOff>167894</xdr:rowOff>
    </xdr:to>
    <xdr:cxnSp macro="">
      <xdr:nvCxnSpPr>
        <xdr:cNvPr id="132" name="直線コネクタ 131"/>
        <xdr:cNvCxnSpPr/>
      </xdr:nvCxnSpPr>
      <xdr:spPr>
        <a:xfrm flipV="1">
          <a:off x="4114800" y="1024001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69613</xdr:rowOff>
    </xdr:from>
    <xdr:ext cx="762000" cy="259045"/>
    <xdr:sp macro="" textlink="">
      <xdr:nvSpPr>
        <xdr:cNvPr id="133" name="財政構造の弾力性平均値テキスト"/>
        <xdr:cNvSpPr txBox="1"/>
      </xdr:nvSpPr>
      <xdr:spPr>
        <a:xfrm>
          <a:off x="5041900" y="1052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34" name="フローチャート: 判断 133"/>
        <xdr:cNvSpPr/>
      </xdr:nvSpPr>
      <xdr:spPr>
        <a:xfrm>
          <a:off x="49022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138938</xdr:rowOff>
    </xdr:from>
    <xdr:to>
      <xdr:col>19</xdr:col>
      <xdr:colOff>133350</xdr:colOff>
      <xdr:row>59</xdr:row>
      <xdr:rowOff>167894</xdr:rowOff>
    </xdr:to>
    <xdr:cxnSp macro="">
      <xdr:nvCxnSpPr>
        <xdr:cNvPr id="135" name="直線コネクタ 134"/>
        <xdr:cNvCxnSpPr/>
      </xdr:nvCxnSpPr>
      <xdr:spPr>
        <a:xfrm>
          <a:off x="3225800" y="102544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111523</xdr:rowOff>
    </xdr:from>
    <xdr:ext cx="736600" cy="259045"/>
    <xdr:sp macro="" textlink="">
      <xdr:nvSpPr>
        <xdr:cNvPr id="137" name="テキスト ボックス 136"/>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138938</xdr:rowOff>
    </xdr:from>
    <xdr:to>
      <xdr:col>15</xdr:col>
      <xdr:colOff>82550</xdr:colOff>
      <xdr:row>60</xdr:row>
      <xdr:rowOff>1270</xdr:rowOff>
    </xdr:to>
    <xdr:cxnSp macro="">
      <xdr:nvCxnSpPr>
        <xdr:cNvPr id="138" name="直線コネクタ 137"/>
        <xdr:cNvCxnSpPr/>
      </xdr:nvCxnSpPr>
      <xdr:spPr>
        <a:xfrm flipV="1">
          <a:off x="2336800" y="1025448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39624</xdr:rowOff>
    </xdr:from>
    <xdr:to>
      <xdr:col>15</xdr:col>
      <xdr:colOff>133350</xdr:colOff>
      <xdr:row>61</xdr:row>
      <xdr:rowOff>141224</xdr:rowOff>
    </xdr:to>
    <xdr:sp macro="" textlink="">
      <xdr:nvSpPr>
        <xdr:cNvPr id="139" name="フローチャート: 判断 138"/>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126001</xdr:rowOff>
    </xdr:from>
    <xdr:ext cx="762000" cy="259045"/>
    <xdr:sp macro="" textlink="">
      <xdr:nvSpPr>
        <xdr:cNvPr id="140" name="テキスト ボックス 139"/>
        <xdr:cNvSpPr txBox="1"/>
      </xdr:nvSpPr>
      <xdr:spPr>
        <a:xfrm>
          <a:off x="2844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27940</xdr:rowOff>
    </xdr:from>
    <xdr:to>
      <xdr:col>11</xdr:col>
      <xdr:colOff>31750</xdr:colOff>
      <xdr:row>60</xdr:row>
      <xdr:rowOff>1270</xdr:rowOff>
    </xdr:to>
    <xdr:cxnSp macro="">
      <xdr:nvCxnSpPr>
        <xdr:cNvPr id="141" name="直線コネクタ 140"/>
        <xdr:cNvCxnSpPr/>
      </xdr:nvCxnSpPr>
      <xdr:spPr>
        <a:xfrm>
          <a:off x="1447800" y="101434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63754</xdr:rowOff>
    </xdr:from>
    <xdr:to>
      <xdr:col>11</xdr:col>
      <xdr:colOff>82550</xdr:colOff>
      <xdr:row>61</xdr:row>
      <xdr:rowOff>165354</xdr:rowOff>
    </xdr:to>
    <xdr:sp macro="" textlink="">
      <xdr:nvSpPr>
        <xdr:cNvPr id="142" name="フローチャート: 判断 141"/>
        <xdr:cNvSpPr/>
      </xdr:nvSpPr>
      <xdr:spPr>
        <a:xfrm>
          <a:off x="2286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150131</xdr:rowOff>
    </xdr:from>
    <xdr:ext cx="762000" cy="259045"/>
    <xdr:sp macro="" textlink="">
      <xdr:nvSpPr>
        <xdr:cNvPr id="143" name="テキスト ボックス 142"/>
        <xdr:cNvSpPr txBox="1"/>
      </xdr:nvSpPr>
      <xdr:spPr>
        <a:xfrm>
          <a:off x="1955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114554</xdr:rowOff>
    </xdr:from>
    <xdr:to>
      <xdr:col>7</xdr:col>
      <xdr:colOff>31750</xdr:colOff>
      <xdr:row>61</xdr:row>
      <xdr:rowOff>44704</xdr:rowOff>
    </xdr:to>
    <xdr:sp macro="" textlink="">
      <xdr:nvSpPr>
        <xdr:cNvPr id="144" name="フローチャート: 判断 143"/>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29481</xdr:rowOff>
    </xdr:from>
    <xdr:ext cx="762000" cy="259045"/>
    <xdr:sp macro="" textlink="">
      <xdr:nvSpPr>
        <xdr:cNvPr id="145" name="テキスト ボックス 144"/>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73660</xdr:rowOff>
    </xdr:from>
    <xdr:to>
      <xdr:col>23</xdr:col>
      <xdr:colOff>184150</xdr:colOff>
      <xdr:row>60</xdr:row>
      <xdr:rowOff>3810</xdr:rowOff>
    </xdr:to>
    <xdr:sp macro="" textlink="">
      <xdr:nvSpPr>
        <xdr:cNvPr id="151" name="楕円 150"/>
        <xdr:cNvSpPr/>
      </xdr:nvSpPr>
      <xdr:spPr>
        <a:xfrm>
          <a:off x="4902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90187</xdr:rowOff>
    </xdr:from>
    <xdr:ext cx="762000" cy="259045"/>
    <xdr:sp macro="" textlink="">
      <xdr:nvSpPr>
        <xdr:cNvPr id="152" name="財政構造の弾力性該当値テキスト"/>
        <xdr:cNvSpPr txBox="1"/>
      </xdr:nvSpPr>
      <xdr:spPr>
        <a:xfrm>
          <a:off x="5041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117094</xdr:rowOff>
    </xdr:from>
    <xdr:to>
      <xdr:col>19</xdr:col>
      <xdr:colOff>184150</xdr:colOff>
      <xdr:row>60</xdr:row>
      <xdr:rowOff>47244</xdr:rowOff>
    </xdr:to>
    <xdr:sp macro="" textlink="">
      <xdr:nvSpPr>
        <xdr:cNvPr id="153" name="楕円 152"/>
        <xdr:cNvSpPr/>
      </xdr:nvSpPr>
      <xdr:spPr>
        <a:xfrm>
          <a:off x="4064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57421</xdr:rowOff>
    </xdr:from>
    <xdr:ext cx="736600" cy="259045"/>
    <xdr:sp macro="" textlink="">
      <xdr:nvSpPr>
        <xdr:cNvPr id="154" name="テキスト ボックス 153"/>
        <xdr:cNvSpPr txBox="1"/>
      </xdr:nvSpPr>
      <xdr:spPr>
        <a:xfrm>
          <a:off x="3733800" y="1000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88138</xdr:rowOff>
    </xdr:from>
    <xdr:to>
      <xdr:col>15</xdr:col>
      <xdr:colOff>133350</xdr:colOff>
      <xdr:row>60</xdr:row>
      <xdr:rowOff>18288</xdr:rowOff>
    </xdr:to>
    <xdr:sp macro="" textlink="">
      <xdr:nvSpPr>
        <xdr:cNvPr id="155" name="楕円 154"/>
        <xdr:cNvSpPr/>
      </xdr:nvSpPr>
      <xdr:spPr>
        <a:xfrm>
          <a:off x="3175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28465</xdr:rowOff>
    </xdr:from>
    <xdr:ext cx="762000" cy="259045"/>
    <xdr:sp macro="" textlink="">
      <xdr:nvSpPr>
        <xdr:cNvPr id="156" name="テキスト ボックス 155"/>
        <xdr:cNvSpPr txBox="1"/>
      </xdr:nvSpPr>
      <xdr:spPr>
        <a:xfrm>
          <a:off x="2844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121920</xdr:rowOff>
    </xdr:from>
    <xdr:to>
      <xdr:col>11</xdr:col>
      <xdr:colOff>82550</xdr:colOff>
      <xdr:row>60</xdr:row>
      <xdr:rowOff>52070</xdr:rowOff>
    </xdr:to>
    <xdr:sp macro="" textlink="">
      <xdr:nvSpPr>
        <xdr:cNvPr id="157" name="楕円 156"/>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62247</xdr:rowOff>
    </xdr:from>
    <xdr:ext cx="762000" cy="259045"/>
    <xdr:sp macro="" textlink="">
      <xdr:nvSpPr>
        <xdr:cNvPr id="158" name="テキスト ボックス 157"/>
        <xdr:cNvSpPr txBox="1"/>
      </xdr:nvSpPr>
      <xdr:spPr>
        <a:xfrm>
          <a:off x="1955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148590</xdr:rowOff>
    </xdr:from>
    <xdr:to>
      <xdr:col>7</xdr:col>
      <xdr:colOff>31750</xdr:colOff>
      <xdr:row>59</xdr:row>
      <xdr:rowOff>78740</xdr:rowOff>
    </xdr:to>
    <xdr:sp macro="" textlink="">
      <xdr:nvSpPr>
        <xdr:cNvPr id="159" name="楕円 158"/>
        <xdr:cNvSpPr/>
      </xdr:nvSpPr>
      <xdr:spPr>
        <a:xfrm>
          <a:off x="1397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88917</xdr:rowOff>
    </xdr:from>
    <xdr:ext cx="762000" cy="259045"/>
    <xdr:sp macro="" textlink="">
      <xdr:nvSpPr>
        <xdr:cNvPr id="160" name="テキスト ボックス 159"/>
        <xdr:cNvSpPr txBox="1"/>
      </xdr:nvSpPr>
      <xdr:spPr>
        <a:xfrm>
          <a:off x="1066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物件費が前年度から増となっており、類似団体で</a:t>
          </a:r>
          <a:r>
            <a:rPr kumimoji="1" lang="en-US" altLang="ja-JP" sz="1300">
              <a:latin typeface="ＭＳ ゴシック" panose="020B0609070205080204" pitchFamily="49" charset="-128"/>
              <a:ea typeface="ＭＳ ゴシック" panose="020B0609070205080204" pitchFamily="49" charset="-128"/>
            </a:rPr>
            <a:t>3</a:t>
          </a:r>
          <a:r>
            <a:rPr kumimoji="1" lang="ja-JP" altLang="en-US" sz="1300">
              <a:latin typeface="ＭＳ ゴシック" panose="020B0609070205080204" pitchFamily="49" charset="-128"/>
              <a:ea typeface="ＭＳ ゴシック" panose="020B0609070205080204" pitchFamily="49" charset="-128"/>
            </a:rPr>
            <a:t>番目に大きくなっている。主な要因として、事業の増加や各種業務の外部委託化等により類似団体と比較して、物件費全体が大きくなっているためである。今後も各種業務の委託化の推進が見込まれる。経常経費削減の努力を予算編成から徹底させるなど、上昇傾向に歯止めをかけるよう努め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77491</xdr:rowOff>
    </xdr:from>
    <xdr:to>
      <xdr:col>23</xdr:col>
      <xdr:colOff>133350</xdr:colOff>
      <xdr:row>90</xdr:row>
      <xdr:rowOff>13570</xdr:rowOff>
    </xdr:to>
    <xdr:cxnSp macro="">
      <xdr:nvCxnSpPr>
        <xdr:cNvPr id="192" name="直線コネクタ 191"/>
        <xdr:cNvCxnSpPr/>
      </xdr:nvCxnSpPr>
      <xdr:spPr>
        <a:xfrm flipV="1">
          <a:off x="4953000" y="13793491"/>
          <a:ext cx="0" cy="1650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157097</xdr:rowOff>
    </xdr:from>
    <xdr:ext cx="762000" cy="259045"/>
    <xdr:sp macro="" textlink="">
      <xdr:nvSpPr>
        <xdr:cNvPr id="193" name="人件費・物件費等の状況最小値テキスト"/>
        <xdr:cNvSpPr txBox="1"/>
      </xdr:nvSpPr>
      <xdr:spPr>
        <a:xfrm>
          <a:off x="5041900" y="154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13570</xdr:rowOff>
    </xdr:from>
    <xdr:to>
      <xdr:col>24</xdr:col>
      <xdr:colOff>12700</xdr:colOff>
      <xdr:row>90</xdr:row>
      <xdr:rowOff>13570</xdr:rowOff>
    </xdr:to>
    <xdr:cxnSp macro="">
      <xdr:nvCxnSpPr>
        <xdr:cNvPr id="194" name="直線コネクタ 193"/>
        <xdr:cNvCxnSpPr/>
      </xdr:nvCxnSpPr>
      <xdr:spPr>
        <a:xfrm>
          <a:off x="4864100" y="1544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163868</xdr:rowOff>
    </xdr:from>
    <xdr:ext cx="762000" cy="259045"/>
    <xdr:sp macro="" textlink="">
      <xdr:nvSpPr>
        <xdr:cNvPr id="195" name="人件費・物件費等の状況最大値テキスト"/>
        <xdr:cNvSpPr txBox="1"/>
      </xdr:nvSpPr>
      <xdr:spPr>
        <a:xfrm>
          <a:off x="5041900" y="1353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77491</xdr:rowOff>
    </xdr:from>
    <xdr:to>
      <xdr:col>24</xdr:col>
      <xdr:colOff>12700</xdr:colOff>
      <xdr:row>80</xdr:row>
      <xdr:rowOff>77491</xdr:rowOff>
    </xdr:to>
    <xdr:cxnSp macro="">
      <xdr:nvCxnSpPr>
        <xdr:cNvPr id="196" name="直線コネクタ 195"/>
        <xdr:cNvCxnSpPr/>
      </xdr:nvCxnSpPr>
      <xdr:spPr>
        <a:xfrm>
          <a:off x="4864100" y="1379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51099</xdr:rowOff>
    </xdr:from>
    <xdr:to>
      <xdr:col>23</xdr:col>
      <xdr:colOff>133350</xdr:colOff>
      <xdr:row>86</xdr:row>
      <xdr:rowOff>63785</xdr:rowOff>
    </xdr:to>
    <xdr:cxnSp macro="">
      <xdr:nvCxnSpPr>
        <xdr:cNvPr id="197" name="直線コネクタ 196"/>
        <xdr:cNvCxnSpPr/>
      </xdr:nvCxnSpPr>
      <xdr:spPr>
        <a:xfrm>
          <a:off x="4114800" y="14795799"/>
          <a:ext cx="838200" cy="1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120638</xdr:rowOff>
    </xdr:from>
    <xdr:ext cx="762000" cy="259045"/>
    <xdr:sp macro="" textlink="">
      <xdr:nvSpPr>
        <xdr:cNvPr id="198" name="人件費・物件費等の状況平均値テキスト"/>
        <xdr:cNvSpPr txBox="1"/>
      </xdr:nvSpPr>
      <xdr:spPr>
        <a:xfrm>
          <a:off x="5041900" y="14179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104111</xdr:rowOff>
    </xdr:from>
    <xdr:to>
      <xdr:col>23</xdr:col>
      <xdr:colOff>184150</xdr:colOff>
      <xdr:row>84</xdr:row>
      <xdr:rowOff>34261</xdr:rowOff>
    </xdr:to>
    <xdr:sp macro="" textlink="">
      <xdr:nvSpPr>
        <xdr:cNvPr id="199" name="フローチャート: 判断 198"/>
        <xdr:cNvSpPr/>
      </xdr:nvSpPr>
      <xdr:spPr>
        <a:xfrm>
          <a:off x="4902200" y="1433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29192</xdr:rowOff>
    </xdr:from>
    <xdr:to>
      <xdr:col>19</xdr:col>
      <xdr:colOff>133350</xdr:colOff>
      <xdr:row>86</xdr:row>
      <xdr:rowOff>51099</xdr:rowOff>
    </xdr:to>
    <xdr:cxnSp macro="">
      <xdr:nvCxnSpPr>
        <xdr:cNvPr id="200" name="直線コネクタ 199"/>
        <xdr:cNvCxnSpPr/>
      </xdr:nvCxnSpPr>
      <xdr:spPr>
        <a:xfrm>
          <a:off x="3225800" y="14773892"/>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33669</xdr:rowOff>
    </xdr:from>
    <xdr:to>
      <xdr:col>19</xdr:col>
      <xdr:colOff>184150</xdr:colOff>
      <xdr:row>83</xdr:row>
      <xdr:rowOff>135269</xdr:rowOff>
    </xdr:to>
    <xdr:sp macro="" textlink="">
      <xdr:nvSpPr>
        <xdr:cNvPr id="201" name="フローチャート: 判断 200"/>
        <xdr:cNvSpPr/>
      </xdr:nvSpPr>
      <xdr:spPr>
        <a:xfrm>
          <a:off x="40640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145446</xdr:rowOff>
    </xdr:from>
    <xdr:ext cx="736600" cy="259045"/>
    <xdr:sp macro="" textlink="">
      <xdr:nvSpPr>
        <xdr:cNvPr id="202" name="テキスト ボックス 201"/>
        <xdr:cNvSpPr txBox="1"/>
      </xdr:nvSpPr>
      <xdr:spPr>
        <a:xfrm>
          <a:off x="3733800" y="14032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149073</xdr:rowOff>
    </xdr:from>
    <xdr:to>
      <xdr:col>15</xdr:col>
      <xdr:colOff>82550</xdr:colOff>
      <xdr:row>86</xdr:row>
      <xdr:rowOff>29192</xdr:rowOff>
    </xdr:to>
    <xdr:cxnSp macro="">
      <xdr:nvCxnSpPr>
        <xdr:cNvPr id="203" name="直線コネクタ 202"/>
        <xdr:cNvCxnSpPr/>
      </xdr:nvCxnSpPr>
      <xdr:spPr>
        <a:xfrm>
          <a:off x="2336800" y="14722323"/>
          <a:ext cx="889000" cy="5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16089</xdr:rowOff>
    </xdr:from>
    <xdr:to>
      <xdr:col>15</xdr:col>
      <xdr:colOff>133350</xdr:colOff>
      <xdr:row>83</xdr:row>
      <xdr:rowOff>117689</xdr:rowOff>
    </xdr:to>
    <xdr:sp macro="" textlink="">
      <xdr:nvSpPr>
        <xdr:cNvPr id="204" name="フローチャート: 判断 203"/>
        <xdr:cNvSpPr/>
      </xdr:nvSpPr>
      <xdr:spPr>
        <a:xfrm>
          <a:off x="3175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127866</xdr:rowOff>
    </xdr:from>
    <xdr:ext cx="762000" cy="259045"/>
    <xdr:sp macro="" textlink="">
      <xdr:nvSpPr>
        <xdr:cNvPr id="205" name="テキスト ボックス 204"/>
        <xdr:cNvSpPr txBox="1"/>
      </xdr:nvSpPr>
      <xdr:spPr>
        <a:xfrm>
          <a:off x="2844800" y="140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149073</xdr:rowOff>
    </xdr:from>
    <xdr:to>
      <xdr:col>11</xdr:col>
      <xdr:colOff>31750</xdr:colOff>
      <xdr:row>86</xdr:row>
      <xdr:rowOff>926</xdr:rowOff>
    </xdr:to>
    <xdr:cxnSp macro="">
      <xdr:nvCxnSpPr>
        <xdr:cNvPr id="206" name="直線コネクタ 205"/>
        <xdr:cNvCxnSpPr/>
      </xdr:nvCxnSpPr>
      <xdr:spPr>
        <a:xfrm flipV="1">
          <a:off x="1447800" y="14722323"/>
          <a:ext cx="889000" cy="2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22518</xdr:rowOff>
    </xdr:from>
    <xdr:to>
      <xdr:col>11</xdr:col>
      <xdr:colOff>82550</xdr:colOff>
      <xdr:row>83</xdr:row>
      <xdr:rowOff>124118</xdr:rowOff>
    </xdr:to>
    <xdr:sp macro="" textlink="">
      <xdr:nvSpPr>
        <xdr:cNvPr id="207" name="フローチャート: 判断 206"/>
        <xdr:cNvSpPr/>
      </xdr:nvSpPr>
      <xdr:spPr>
        <a:xfrm>
          <a:off x="2286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134295</xdr:rowOff>
    </xdr:from>
    <xdr:ext cx="762000" cy="259045"/>
    <xdr:sp macro="" textlink="">
      <xdr:nvSpPr>
        <xdr:cNvPr id="208" name="テキスト ボックス 207"/>
        <xdr:cNvSpPr txBox="1"/>
      </xdr:nvSpPr>
      <xdr:spPr>
        <a:xfrm>
          <a:off x="1955800" y="1402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133592</xdr:rowOff>
    </xdr:from>
    <xdr:to>
      <xdr:col>7</xdr:col>
      <xdr:colOff>31750</xdr:colOff>
      <xdr:row>83</xdr:row>
      <xdr:rowOff>63742</xdr:rowOff>
    </xdr:to>
    <xdr:sp macro="" textlink="">
      <xdr:nvSpPr>
        <xdr:cNvPr id="209" name="フローチャート: 判断 208"/>
        <xdr:cNvSpPr/>
      </xdr:nvSpPr>
      <xdr:spPr>
        <a:xfrm>
          <a:off x="1397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73919</xdr:rowOff>
    </xdr:from>
    <xdr:ext cx="762000" cy="259045"/>
    <xdr:sp macro="" textlink="">
      <xdr:nvSpPr>
        <xdr:cNvPr id="210" name="テキスト ボックス 209"/>
        <xdr:cNvSpPr txBox="1"/>
      </xdr:nvSpPr>
      <xdr:spPr>
        <a:xfrm>
          <a:off x="1066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12985</xdr:rowOff>
    </xdr:from>
    <xdr:to>
      <xdr:col>23</xdr:col>
      <xdr:colOff>184150</xdr:colOff>
      <xdr:row>86</xdr:row>
      <xdr:rowOff>114585</xdr:rowOff>
    </xdr:to>
    <xdr:sp macro="" textlink="">
      <xdr:nvSpPr>
        <xdr:cNvPr id="216" name="楕円 215"/>
        <xdr:cNvSpPr/>
      </xdr:nvSpPr>
      <xdr:spPr>
        <a:xfrm>
          <a:off x="4902200" y="1475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156512</xdr:rowOff>
    </xdr:from>
    <xdr:ext cx="762000" cy="259045"/>
    <xdr:sp macro="" textlink="">
      <xdr:nvSpPr>
        <xdr:cNvPr id="217" name="人件費・物件費等の状況該当値テキスト"/>
        <xdr:cNvSpPr txBox="1"/>
      </xdr:nvSpPr>
      <xdr:spPr>
        <a:xfrm>
          <a:off x="5041900" y="1472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299</xdr:rowOff>
    </xdr:from>
    <xdr:to>
      <xdr:col>19</xdr:col>
      <xdr:colOff>184150</xdr:colOff>
      <xdr:row>86</xdr:row>
      <xdr:rowOff>101899</xdr:rowOff>
    </xdr:to>
    <xdr:sp macro="" textlink="">
      <xdr:nvSpPr>
        <xdr:cNvPr id="218" name="楕円 217"/>
        <xdr:cNvSpPr/>
      </xdr:nvSpPr>
      <xdr:spPr>
        <a:xfrm>
          <a:off x="4064000" y="1474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86676</xdr:rowOff>
    </xdr:from>
    <xdr:ext cx="736600" cy="259045"/>
    <xdr:sp macro="" textlink="">
      <xdr:nvSpPr>
        <xdr:cNvPr id="219" name="テキスト ボックス 218"/>
        <xdr:cNvSpPr txBox="1"/>
      </xdr:nvSpPr>
      <xdr:spPr>
        <a:xfrm>
          <a:off x="3733800" y="14831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149842</xdr:rowOff>
    </xdr:from>
    <xdr:to>
      <xdr:col>15</xdr:col>
      <xdr:colOff>133350</xdr:colOff>
      <xdr:row>86</xdr:row>
      <xdr:rowOff>79992</xdr:rowOff>
    </xdr:to>
    <xdr:sp macro="" textlink="">
      <xdr:nvSpPr>
        <xdr:cNvPr id="220" name="楕円 219"/>
        <xdr:cNvSpPr/>
      </xdr:nvSpPr>
      <xdr:spPr>
        <a:xfrm>
          <a:off x="3175000" y="1472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64769</xdr:rowOff>
    </xdr:from>
    <xdr:ext cx="762000" cy="259045"/>
    <xdr:sp macro="" textlink="">
      <xdr:nvSpPr>
        <xdr:cNvPr id="221" name="テキスト ボックス 220"/>
        <xdr:cNvSpPr txBox="1"/>
      </xdr:nvSpPr>
      <xdr:spPr>
        <a:xfrm>
          <a:off x="2844800" y="1480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98273</xdr:rowOff>
    </xdr:from>
    <xdr:to>
      <xdr:col>11</xdr:col>
      <xdr:colOff>82550</xdr:colOff>
      <xdr:row>86</xdr:row>
      <xdr:rowOff>28423</xdr:rowOff>
    </xdr:to>
    <xdr:sp macro="" textlink="">
      <xdr:nvSpPr>
        <xdr:cNvPr id="222" name="楕円 221"/>
        <xdr:cNvSpPr/>
      </xdr:nvSpPr>
      <xdr:spPr>
        <a:xfrm>
          <a:off x="2286000" y="1467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13200</xdr:rowOff>
    </xdr:from>
    <xdr:ext cx="762000" cy="259045"/>
    <xdr:sp macro="" textlink="">
      <xdr:nvSpPr>
        <xdr:cNvPr id="223" name="テキスト ボックス 222"/>
        <xdr:cNvSpPr txBox="1"/>
      </xdr:nvSpPr>
      <xdr:spPr>
        <a:xfrm>
          <a:off x="1955800" y="1475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121576</xdr:rowOff>
    </xdr:from>
    <xdr:to>
      <xdr:col>7</xdr:col>
      <xdr:colOff>31750</xdr:colOff>
      <xdr:row>86</xdr:row>
      <xdr:rowOff>51726</xdr:rowOff>
    </xdr:to>
    <xdr:sp macro="" textlink="">
      <xdr:nvSpPr>
        <xdr:cNvPr id="224" name="楕円 223"/>
        <xdr:cNvSpPr/>
      </xdr:nvSpPr>
      <xdr:spPr>
        <a:xfrm>
          <a:off x="1397000" y="1469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36503</xdr:rowOff>
    </xdr:from>
    <xdr:ext cx="762000" cy="259045"/>
    <xdr:sp macro="" textlink="">
      <xdr:nvSpPr>
        <xdr:cNvPr id="225" name="テキスト ボックス 224"/>
        <xdr:cNvSpPr txBox="1"/>
      </xdr:nvSpPr>
      <xdr:spPr>
        <a:xfrm>
          <a:off x="1066800" y="14781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ラスパイレス指数については、類似団体を上回っており、類似団体で</a:t>
          </a:r>
          <a:r>
            <a:rPr kumimoji="1" lang="en-US" altLang="ja-JP" sz="1300">
              <a:latin typeface="ＭＳ ゴシック" panose="020B0609070205080204" pitchFamily="49" charset="-128"/>
              <a:ea typeface="ＭＳ ゴシック" panose="020B0609070205080204" pitchFamily="49" charset="-128"/>
            </a:rPr>
            <a:t>5</a:t>
          </a:r>
          <a:r>
            <a:rPr kumimoji="1" lang="ja-JP" altLang="en-US" sz="1300">
              <a:latin typeface="ＭＳ ゴシック" panose="020B0609070205080204" pitchFamily="49" charset="-128"/>
              <a:ea typeface="ＭＳ ゴシック" panose="020B0609070205080204" pitchFamily="49" charset="-128"/>
            </a:rPr>
            <a:t>番目に大きくなっている。今度は、若年層が増加し、職員の経験年齢階層の変動が見込まれる。引き続き、年齢構成の平準化や給与体系の見直し等を推進し、給与水準の適正化に努める。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118111</xdr:rowOff>
    </xdr:to>
    <xdr:cxnSp macro="">
      <xdr:nvCxnSpPr>
        <xdr:cNvPr id="252" name="直線コネクタ 251"/>
        <xdr:cNvCxnSpPr/>
      </xdr:nvCxnSpPr>
      <xdr:spPr>
        <a:xfrm flipV="1">
          <a:off x="17018000" y="13856970"/>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3"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4" name="直線コネクタ 253"/>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55" name="給与水準   （国との比較）最大値テキスト"/>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6" name="直線コネクタ 255"/>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168911</xdr:rowOff>
    </xdr:from>
    <xdr:to>
      <xdr:col>81</xdr:col>
      <xdr:colOff>44450</xdr:colOff>
      <xdr:row>88</xdr:row>
      <xdr:rowOff>168911</xdr:rowOff>
    </xdr:to>
    <xdr:cxnSp macro="">
      <xdr:nvCxnSpPr>
        <xdr:cNvPr id="257" name="直線コネクタ 256"/>
        <xdr:cNvCxnSpPr/>
      </xdr:nvCxnSpPr>
      <xdr:spPr>
        <a:xfrm>
          <a:off x="16179800" y="152565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8" name="給与水準   （国との比較）平均値テキスト"/>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168911</xdr:rowOff>
    </xdr:from>
    <xdr:to>
      <xdr:col>77</xdr:col>
      <xdr:colOff>44450</xdr:colOff>
      <xdr:row>89</xdr:row>
      <xdr:rowOff>69850</xdr:rowOff>
    </xdr:to>
    <xdr:cxnSp macro="">
      <xdr:nvCxnSpPr>
        <xdr:cNvPr id="260" name="直線コネクタ 259"/>
        <xdr:cNvCxnSpPr/>
      </xdr:nvCxnSpPr>
      <xdr:spPr>
        <a:xfrm flipV="1">
          <a:off x="15290800" y="152565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62" name="テキスト ボックス 261"/>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45720</xdr:rowOff>
    </xdr:from>
    <xdr:to>
      <xdr:col>72</xdr:col>
      <xdr:colOff>203200</xdr:colOff>
      <xdr:row>89</xdr:row>
      <xdr:rowOff>69850</xdr:rowOff>
    </xdr:to>
    <xdr:cxnSp macro="">
      <xdr:nvCxnSpPr>
        <xdr:cNvPr id="263" name="直線コネクタ 262"/>
        <xdr:cNvCxnSpPr/>
      </xdr:nvCxnSpPr>
      <xdr:spPr>
        <a:xfrm>
          <a:off x="14401800" y="153047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5" name="テキスト ボックス 264"/>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168911</xdr:rowOff>
    </xdr:from>
    <xdr:to>
      <xdr:col>68</xdr:col>
      <xdr:colOff>152400</xdr:colOff>
      <xdr:row>89</xdr:row>
      <xdr:rowOff>45720</xdr:rowOff>
    </xdr:to>
    <xdr:cxnSp macro="">
      <xdr:nvCxnSpPr>
        <xdr:cNvPr id="266" name="直線コネクタ 265"/>
        <xdr:cNvCxnSpPr/>
      </xdr:nvCxnSpPr>
      <xdr:spPr>
        <a:xfrm>
          <a:off x="13512800" y="152565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149861</xdr:rowOff>
    </xdr:from>
    <xdr:to>
      <xdr:col>68</xdr:col>
      <xdr:colOff>203200</xdr:colOff>
      <xdr:row>86</xdr:row>
      <xdr:rowOff>80011</xdr:rowOff>
    </xdr:to>
    <xdr:sp macro="" textlink="">
      <xdr:nvSpPr>
        <xdr:cNvPr id="267" name="フローチャート: 判断 266"/>
        <xdr:cNvSpPr/>
      </xdr:nvSpPr>
      <xdr:spPr>
        <a:xfrm>
          <a:off x="14351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68" name="テキスト ボックス 267"/>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9" name="フローチャート: 判断 268"/>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70" name="テキスト ボックス 269"/>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118111</xdr:rowOff>
    </xdr:from>
    <xdr:to>
      <xdr:col>81</xdr:col>
      <xdr:colOff>95250</xdr:colOff>
      <xdr:row>89</xdr:row>
      <xdr:rowOff>48261</xdr:rowOff>
    </xdr:to>
    <xdr:sp macro="" textlink="">
      <xdr:nvSpPr>
        <xdr:cNvPr id="276" name="楕円 275"/>
        <xdr:cNvSpPr/>
      </xdr:nvSpPr>
      <xdr:spPr>
        <a:xfrm>
          <a:off x="169672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13988</xdr:rowOff>
    </xdr:from>
    <xdr:ext cx="762000" cy="259045"/>
    <xdr:sp macro="" textlink="">
      <xdr:nvSpPr>
        <xdr:cNvPr id="277" name="給与水準   （国との比較）該当値テキスト"/>
        <xdr:cNvSpPr txBox="1"/>
      </xdr:nvSpPr>
      <xdr:spPr>
        <a:xfrm>
          <a:off x="17106900" y="1510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118111</xdr:rowOff>
    </xdr:from>
    <xdr:to>
      <xdr:col>77</xdr:col>
      <xdr:colOff>95250</xdr:colOff>
      <xdr:row>89</xdr:row>
      <xdr:rowOff>48261</xdr:rowOff>
    </xdr:to>
    <xdr:sp macro="" textlink="">
      <xdr:nvSpPr>
        <xdr:cNvPr id="278" name="楕円 277"/>
        <xdr:cNvSpPr/>
      </xdr:nvSpPr>
      <xdr:spPr>
        <a:xfrm>
          <a:off x="16129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33038</xdr:rowOff>
    </xdr:from>
    <xdr:ext cx="736600" cy="259045"/>
    <xdr:sp macro="" textlink="">
      <xdr:nvSpPr>
        <xdr:cNvPr id="279" name="テキスト ボックス 278"/>
        <xdr:cNvSpPr txBox="1"/>
      </xdr:nvSpPr>
      <xdr:spPr>
        <a:xfrm>
          <a:off x="15798800" y="15292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80" name="楕円 279"/>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81" name="テキスト ボックス 280"/>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166370</xdr:rowOff>
    </xdr:from>
    <xdr:to>
      <xdr:col>68</xdr:col>
      <xdr:colOff>203200</xdr:colOff>
      <xdr:row>89</xdr:row>
      <xdr:rowOff>96520</xdr:rowOff>
    </xdr:to>
    <xdr:sp macro="" textlink="">
      <xdr:nvSpPr>
        <xdr:cNvPr id="282" name="楕円 281"/>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81297</xdr:rowOff>
    </xdr:from>
    <xdr:ext cx="762000" cy="259045"/>
    <xdr:sp macro="" textlink="">
      <xdr:nvSpPr>
        <xdr:cNvPr id="283" name="テキスト ボックス 282"/>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118111</xdr:rowOff>
    </xdr:from>
    <xdr:to>
      <xdr:col>64</xdr:col>
      <xdr:colOff>152400</xdr:colOff>
      <xdr:row>89</xdr:row>
      <xdr:rowOff>48261</xdr:rowOff>
    </xdr:to>
    <xdr:sp macro="" textlink="">
      <xdr:nvSpPr>
        <xdr:cNvPr id="284" name="楕円 283"/>
        <xdr:cNvSpPr/>
      </xdr:nvSpPr>
      <xdr:spPr>
        <a:xfrm>
          <a:off x="13462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33038</xdr:rowOff>
    </xdr:from>
    <xdr:ext cx="762000" cy="259045"/>
    <xdr:sp macro="" textlink="">
      <xdr:nvSpPr>
        <xdr:cNvPr id="285" name="テキスト ボックス 284"/>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保育園待機児童数ゼロという施策に対応するため、類似団体と比較して保育士が多く、類似団体平均を上回っている。一方で、技能労務職は、会計年度任用職員及び委託化で対応している。今後も、定員適正化計画に基づき職員数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83439</xdr:rowOff>
    </xdr:from>
    <xdr:to>
      <xdr:col>81</xdr:col>
      <xdr:colOff>44450</xdr:colOff>
      <xdr:row>67</xdr:row>
      <xdr:rowOff>106553</xdr:rowOff>
    </xdr:to>
    <xdr:cxnSp macro="">
      <xdr:nvCxnSpPr>
        <xdr:cNvPr id="313" name="直線コネクタ 312"/>
        <xdr:cNvCxnSpPr/>
      </xdr:nvCxnSpPr>
      <xdr:spPr>
        <a:xfrm flipV="1">
          <a:off x="17018000" y="10198989"/>
          <a:ext cx="0" cy="1394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78630</xdr:rowOff>
    </xdr:from>
    <xdr:ext cx="762000" cy="259045"/>
    <xdr:sp macro="" textlink="">
      <xdr:nvSpPr>
        <xdr:cNvPr id="314" name="定員管理の状況最小値テキスト"/>
        <xdr:cNvSpPr txBox="1"/>
      </xdr:nvSpPr>
      <xdr:spPr>
        <a:xfrm>
          <a:off x="17106900" y="1156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106553</xdr:rowOff>
    </xdr:from>
    <xdr:to>
      <xdr:col>81</xdr:col>
      <xdr:colOff>133350</xdr:colOff>
      <xdr:row>67</xdr:row>
      <xdr:rowOff>106553</xdr:rowOff>
    </xdr:to>
    <xdr:cxnSp macro="">
      <xdr:nvCxnSpPr>
        <xdr:cNvPr id="315" name="直線コネクタ 314"/>
        <xdr:cNvCxnSpPr/>
      </xdr:nvCxnSpPr>
      <xdr:spPr>
        <a:xfrm>
          <a:off x="16929100" y="1159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169816</xdr:rowOff>
    </xdr:from>
    <xdr:ext cx="762000" cy="259045"/>
    <xdr:sp macro="" textlink="">
      <xdr:nvSpPr>
        <xdr:cNvPr id="316" name="定員管理の状況最大値テキスト"/>
        <xdr:cNvSpPr txBox="1"/>
      </xdr:nvSpPr>
      <xdr:spPr>
        <a:xfrm>
          <a:off x="17106900" y="994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83439</xdr:rowOff>
    </xdr:from>
    <xdr:to>
      <xdr:col>81</xdr:col>
      <xdr:colOff>133350</xdr:colOff>
      <xdr:row>59</xdr:row>
      <xdr:rowOff>83439</xdr:rowOff>
    </xdr:to>
    <xdr:cxnSp macro="">
      <xdr:nvCxnSpPr>
        <xdr:cNvPr id="317" name="直線コネクタ 316"/>
        <xdr:cNvCxnSpPr/>
      </xdr:nvCxnSpPr>
      <xdr:spPr>
        <a:xfrm>
          <a:off x="16929100" y="1019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150495</xdr:rowOff>
    </xdr:from>
    <xdr:to>
      <xdr:col>81</xdr:col>
      <xdr:colOff>44450</xdr:colOff>
      <xdr:row>63</xdr:row>
      <xdr:rowOff>162560</xdr:rowOff>
    </xdr:to>
    <xdr:cxnSp macro="">
      <xdr:nvCxnSpPr>
        <xdr:cNvPr id="318" name="直線コネクタ 317"/>
        <xdr:cNvCxnSpPr/>
      </xdr:nvCxnSpPr>
      <xdr:spPr>
        <a:xfrm>
          <a:off x="16179800" y="1095184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48785</xdr:rowOff>
    </xdr:from>
    <xdr:ext cx="762000" cy="259045"/>
    <xdr:sp macro="" textlink="">
      <xdr:nvSpPr>
        <xdr:cNvPr id="319" name="定員管理の状況平均値テキスト"/>
        <xdr:cNvSpPr txBox="1"/>
      </xdr:nvSpPr>
      <xdr:spPr>
        <a:xfrm>
          <a:off x="17106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20" name="フローチャート: 判断 319"/>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150495</xdr:rowOff>
    </xdr:from>
    <xdr:to>
      <xdr:col>77</xdr:col>
      <xdr:colOff>44450</xdr:colOff>
      <xdr:row>64</xdr:row>
      <xdr:rowOff>5588</xdr:rowOff>
    </xdr:to>
    <xdr:cxnSp macro="">
      <xdr:nvCxnSpPr>
        <xdr:cNvPr id="321" name="直線コネクタ 320"/>
        <xdr:cNvCxnSpPr/>
      </xdr:nvCxnSpPr>
      <xdr:spPr>
        <a:xfrm flipV="1">
          <a:off x="15290800" y="10951845"/>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167513</xdr:rowOff>
    </xdr:from>
    <xdr:to>
      <xdr:col>77</xdr:col>
      <xdr:colOff>95250</xdr:colOff>
      <xdr:row>62</xdr:row>
      <xdr:rowOff>97663</xdr:rowOff>
    </xdr:to>
    <xdr:sp macro="" textlink="">
      <xdr:nvSpPr>
        <xdr:cNvPr id="322" name="フローチャート: 判断 321"/>
        <xdr:cNvSpPr/>
      </xdr:nvSpPr>
      <xdr:spPr>
        <a:xfrm>
          <a:off x="16129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107840</xdr:rowOff>
    </xdr:from>
    <xdr:ext cx="736600" cy="259045"/>
    <xdr:sp macro="" textlink="">
      <xdr:nvSpPr>
        <xdr:cNvPr id="323" name="テキスト ボックス 322"/>
        <xdr:cNvSpPr txBox="1"/>
      </xdr:nvSpPr>
      <xdr:spPr>
        <a:xfrm>
          <a:off x="15798800" y="1039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155321</xdr:rowOff>
    </xdr:from>
    <xdr:to>
      <xdr:col>72</xdr:col>
      <xdr:colOff>203200</xdr:colOff>
      <xdr:row>64</xdr:row>
      <xdr:rowOff>5588</xdr:rowOff>
    </xdr:to>
    <xdr:cxnSp macro="">
      <xdr:nvCxnSpPr>
        <xdr:cNvPr id="324" name="直線コネクタ 323"/>
        <xdr:cNvCxnSpPr/>
      </xdr:nvCxnSpPr>
      <xdr:spPr>
        <a:xfrm>
          <a:off x="14401800" y="1095667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169926</xdr:rowOff>
    </xdr:from>
    <xdr:to>
      <xdr:col>73</xdr:col>
      <xdr:colOff>44450</xdr:colOff>
      <xdr:row>62</xdr:row>
      <xdr:rowOff>100076</xdr:rowOff>
    </xdr:to>
    <xdr:sp macro="" textlink="">
      <xdr:nvSpPr>
        <xdr:cNvPr id="325" name="フローチャート: 判断 324"/>
        <xdr:cNvSpPr/>
      </xdr:nvSpPr>
      <xdr:spPr>
        <a:xfrm>
          <a:off x="15240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110253</xdr:rowOff>
    </xdr:from>
    <xdr:ext cx="762000" cy="259045"/>
    <xdr:sp macro="" textlink="">
      <xdr:nvSpPr>
        <xdr:cNvPr id="326" name="テキスト ボックス 325"/>
        <xdr:cNvSpPr txBox="1"/>
      </xdr:nvSpPr>
      <xdr:spPr>
        <a:xfrm>
          <a:off x="14909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82931</xdr:rowOff>
    </xdr:from>
    <xdr:to>
      <xdr:col>68</xdr:col>
      <xdr:colOff>152400</xdr:colOff>
      <xdr:row>63</xdr:row>
      <xdr:rowOff>155321</xdr:rowOff>
    </xdr:to>
    <xdr:cxnSp macro="">
      <xdr:nvCxnSpPr>
        <xdr:cNvPr id="327" name="直線コネクタ 326"/>
        <xdr:cNvCxnSpPr/>
      </xdr:nvCxnSpPr>
      <xdr:spPr>
        <a:xfrm>
          <a:off x="13512800" y="1088428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12954</xdr:rowOff>
    </xdr:from>
    <xdr:to>
      <xdr:col>68</xdr:col>
      <xdr:colOff>203200</xdr:colOff>
      <xdr:row>62</xdr:row>
      <xdr:rowOff>114554</xdr:rowOff>
    </xdr:to>
    <xdr:sp macro="" textlink="">
      <xdr:nvSpPr>
        <xdr:cNvPr id="328" name="フローチャート: 判断 327"/>
        <xdr:cNvSpPr/>
      </xdr:nvSpPr>
      <xdr:spPr>
        <a:xfrm>
          <a:off x="14351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124731</xdr:rowOff>
    </xdr:from>
    <xdr:ext cx="762000" cy="259045"/>
    <xdr:sp macro="" textlink="">
      <xdr:nvSpPr>
        <xdr:cNvPr id="329" name="テキスト ボックス 328"/>
        <xdr:cNvSpPr txBox="1"/>
      </xdr:nvSpPr>
      <xdr:spPr>
        <a:xfrm>
          <a:off x="14020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0" name="フローチャート: 判断 329"/>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76471</xdr:rowOff>
    </xdr:from>
    <xdr:ext cx="762000" cy="259045"/>
    <xdr:sp macro="" textlink="">
      <xdr:nvSpPr>
        <xdr:cNvPr id="331" name="テキスト ボックス 330"/>
        <xdr:cNvSpPr txBox="1"/>
      </xdr:nvSpPr>
      <xdr:spPr>
        <a:xfrm>
          <a:off x="13131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111760</xdr:rowOff>
    </xdr:from>
    <xdr:to>
      <xdr:col>81</xdr:col>
      <xdr:colOff>95250</xdr:colOff>
      <xdr:row>64</xdr:row>
      <xdr:rowOff>41910</xdr:rowOff>
    </xdr:to>
    <xdr:sp macro="" textlink="">
      <xdr:nvSpPr>
        <xdr:cNvPr id="337" name="楕円 336"/>
        <xdr:cNvSpPr/>
      </xdr:nvSpPr>
      <xdr:spPr>
        <a:xfrm>
          <a:off x="16967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83837</xdr:rowOff>
    </xdr:from>
    <xdr:ext cx="762000" cy="259045"/>
    <xdr:sp macro="" textlink="">
      <xdr:nvSpPr>
        <xdr:cNvPr id="338" name="定員管理の状況該当値テキスト"/>
        <xdr:cNvSpPr txBox="1"/>
      </xdr:nvSpPr>
      <xdr:spPr>
        <a:xfrm>
          <a:off x="17106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99695</xdr:rowOff>
    </xdr:from>
    <xdr:to>
      <xdr:col>77</xdr:col>
      <xdr:colOff>95250</xdr:colOff>
      <xdr:row>64</xdr:row>
      <xdr:rowOff>29845</xdr:rowOff>
    </xdr:to>
    <xdr:sp macro="" textlink="">
      <xdr:nvSpPr>
        <xdr:cNvPr id="339" name="楕円 338"/>
        <xdr:cNvSpPr/>
      </xdr:nvSpPr>
      <xdr:spPr>
        <a:xfrm>
          <a:off x="16129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14622</xdr:rowOff>
    </xdr:from>
    <xdr:ext cx="736600" cy="259045"/>
    <xdr:sp macro="" textlink="">
      <xdr:nvSpPr>
        <xdr:cNvPr id="340" name="テキスト ボックス 339"/>
        <xdr:cNvSpPr txBox="1"/>
      </xdr:nvSpPr>
      <xdr:spPr>
        <a:xfrm>
          <a:off x="15798800" y="1098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126238</xdr:rowOff>
    </xdr:from>
    <xdr:to>
      <xdr:col>73</xdr:col>
      <xdr:colOff>44450</xdr:colOff>
      <xdr:row>64</xdr:row>
      <xdr:rowOff>56388</xdr:rowOff>
    </xdr:to>
    <xdr:sp macro="" textlink="">
      <xdr:nvSpPr>
        <xdr:cNvPr id="341" name="楕円 340"/>
        <xdr:cNvSpPr/>
      </xdr:nvSpPr>
      <xdr:spPr>
        <a:xfrm>
          <a:off x="15240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41165</xdr:rowOff>
    </xdr:from>
    <xdr:ext cx="762000" cy="259045"/>
    <xdr:sp macro="" textlink="">
      <xdr:nvSpPr>
        <xdr:cNvPr id="342" name="テキスト ボックス 341"/>
        <xdr:cNvSpPr txBox="1"/>
      </xdr:nvSpPr>
      <xdr:spPr>
        <a:xfrm>
          <a:off x="14909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104521</xdr:rowOff>
    </xdr:from>
    <xdr:to>
      <xdr:col>68</xdr:col>
      <xdr:colOff>203200</xdr:colOff>
      <xdr:row>64</xdr:row>
      <xdr:rowOff>34671</xdr:rowOff>
    </xdr:to>
    <xdr:sp macro="" textlink="">
      <xdr:nvSpPr>
        <xdr:cNvPr id="343" name="楕円 342"/>
        <xdr:cNvSpPr/>
      </xdr:nvSpPr>
      <xdr:spPr>
        <a:xfrm>
          <a:off x="14351000" y="1090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19448</xdr:rowOff>
    </xdr:from>
    <xdr:ext cx="762000" cy="259045"/>
    <xdr:sp macro="" textlink="">
      <xdr:nvSpPr>
        <xdr:cNvPr id="344" name="テキスト ボックス 343"/>
        <xdr:cNvSpPr txBox="1"/>
      </xdr:nvSpPr>
      <xdr:spPr>
        <a:xfrm>
          <a:off x="14020800" y="1099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32131</xdr:rowOff>
    </xdr:from>
    <xdr:to>
      <xdr:col>64</xdr:col>
      <xdr:colOff>152400</xdr:colOff>
      <xdr:row>63</xdr:row>
      <xdr:rowOff>133731</xdr:rowOff>
    </xdr:to>
    <xdr:sp macro="" textlink="">
      <xdr:nvSpPr>
        <xdr:cNvPr id="345" name="楕円 344"/>
        <xdr:cNvSpPr/>
      </xdr:nvSpPr>
      <xdr:spPr>
        <a:xfrm>
          <a:off x="13462000" y="1083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118508</xdr:rowOff>
    </xdr:from>
    <xdr:ext cx="762000" cy="259045"/>
    <xdr:sp macro="" textlink="">
      <xdr:nvSpPr>
        <xdr:cNvPr id="346" name="テキスト ボックス 345"/>
        <xdr:cNvSpPr txBox="1"/>
      </xdr:nvSpPr>
      <xdr:spPr>
        <a:xfrm>
          <a:off x="13131800" y="1091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借入額の大きい借入の償還が終了したことによる元利償還の減となったことに伴い、</a:t>
          </a:r>
          <a:r>
            <a:rPr kumimoji="1" lang="en-US" altLang="ja-JP" sz="1300">
              <a:latin typeface="ＭＳ ゴシック" panose="020B0609070205080204" pitchFamily="49" charset="-128"/>
              <a:ea typeface="ＭＳ ゴシック" panose="020B0609070205080204" pitchFamily="49" charset="-128"/>
            </a:rPr>
            <a:t>0.2</a:t>
          </a:r>
          <a:r>
            <a:rPr kumimoji="1" lang="ja-JP" altLang="en-US" sz="1300">
              <a:latin typeface="ＭＳ ゴシック" panose="020B0609070205080204" pitchFamily="49" charset="-128"/>
              <a:ea typeface="ＭＳ ゴシック" panose="020B0609070205080204" pitchFamily="49" charset="-128"/>
            </a:rPr>
            <a:t>ポイントの低下で類似団体平均を下回る水準となっている。今後においても公営企業の起債償還に対する繰出金は継続するが、公営企業の経営健全化を図り、繰出金の適正化に努める。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5927</xdr:rowOff>
    </xdr:from>
    <xdr:to>
      <xdr:col>81</xdr:col>
      <xdr:colOff>44450</xdr:colOff>
      <xdr:row>45</xdr:row>
      <xdr:rowOff>17780</xdr:rowOff>
    </xdr:to>
    <xdr:cxnSp macro="">
      <xdr:nvCxnSpPr>
        <xdr:cNvPr id="374" name="直線コネクタ 373"/>
        <xdr:cNvCxnSpPr/>
      </xdr:nvCxnSpPr>
      <xdr:spPr>
        <a:xfrm flipV="1">
          <a:off x="17018000" y="63495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5"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6" name="直線コネクタ 375"/>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92304</xdr:rowOff>
    </xdr:from>
    <xdr:ext cx="762000" cy="259045"/>
    <xdr:sp macro="" textlink="">
      <xdr:nvSpPr>
        <xdr:cNvPr id="377" name="公債費負担の状況最大値テキスト"/>
        <xdr:cNvSpPr txBox="1"/>
      </xdr:nvSpPr>
      <xdr:spPr>
        <a:xfrm>
          <a:off x="17106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5927</xdr:rowOff>
    </xdr:from>
    <xdr:to>
      <xdr:col>81</xdr:col>
      <xdr:colOff>133350</xdr:colOff>
      <xdr:row>37</xdr:row>
      <xdr:rowOff>5927</xdr:rowOff>
    </xdr:to>
    <xdr:cxnSp macro="">
      <xdr:nvCxnSpPr>
        <xdr:cNvPr id="378" name="直線コネクタ 377"/>
        <xdr:cNvCxnSpPr/>
      </xdr:nvCxnSpPr>
      <xdr:spPr>
        <a:xfrm>
          <a:off x="16929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51646</xdr:rowOff>
    </xdr:from>
    <xdr:to>
      <xdr:col>81</xdr:col>
      <xdr:colOff>44450</xdr:colOff>
      <xdr:row>38</xdr:row>
      <xdr:rowOff>67733</xdr:rowOff>
    </xdr:to>
    <xdr:cxnSp macro="">
      <xdr:nvCxnSpPr>
        <xdr:cNvPr id="379" name="直線コネクタ 378"/>
        <xdr:cNvCxnSpPr/>
      </xdr:nvCxnSpPr>
      <xdr:spPr>
        <a:xfrm flipV="1">
          <a:off x="16179800" y="656674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56321</xdr:rowOff>
    </xdr:from>
    <xdr:ext cx="762000" cy="259045"/>
    <xdr:sp macro="" textlink="">
      <xdr:nvSpPr>
        <xdr:cNvPr id="380" name="公債費負担の状況平均値テキスト"/>
        <xdr:cNvSpPr txBox="1"/>
      </xdr:nvSpPr>
      <xdr:spPr>
        <a:xfrm>
          <a:off x="17106900" y="691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81" name="フローチャート: 判断 380"/>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91863</xdr:rowOff>
    </xdr:to>
    <xdr:cxnSp macro="">
      <xdr:nvCxnSpPr>
        <xdr:cNvPr id="382" name="直線コネクタ 381"/>
        <xdr:cNvCxnSpPr/>
      </xdr:nvCxnSpPr>
      <xdr:spPr>
        <a:xfrm flipV="1">
          <a:off x="15290800" y="65828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4" name="テキスト ボックス 383"/>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91863</xdr:rowOff>
    </xdr:from>
    <xdr:to>
      <xdr:col>72</xdr:col>
      <xdr:colOff>203200</xdr:colOff>
      <xdr:row>38</xdr:row>
      <xdr:rowOff>148167</xdr:rowOff>
    </xdr:to>
    <xdr:cxnSp macro="">
      <xdr:nvCxnSpPr>
        <xdr:cNvPr id="385" name="直線コネクタ 384"/>
        <xdr:cNvCxnSpPr/>
      </xdr:nvCxnSpPr>
      <xdr:spPr>
        <a:xfrm flipV="1">
          <a:off x="14401800" y="66069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87" name="テキスト ボックス 386"/>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148167</xdr:rowOff>
    </xdr:from>
    <xdr:to>
      <xdr:col>68</xdr:col>
      <xdr:colOff>152400</xdr:colOff>
      <xdr:row>39</xdr:row>
      <xdr:rowOff>16933</xdr:rowOff>
    </xdr:to>
    <xdr:cxnSp macro="">
      <xdr:nvCxnSpPr>
        <xdr:cNvPr id="388" name="直線コネクタ 387"/>
        <xdr:cNvCxnSpPr/>
      </xdr:nvCxnSpPr>
      <xdr:spPr>
        <a:xfrm flipV="1">
          <a:off x="13512800" y="666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148590</xdr:rowOff>
    </xdr:from>
    <xdr:to>
      <xdr:col>68</xdr:col>
      <xdr:colOff>203200</xdr:colOff>
      <xdr:row>41</xdr:row>
      <xdr:rowOff>78740</xdr:rowOff>
    </xdr:to>
    <xdr:sp macro="" textlink="">
      <xdr:nvSpPr>
        <xdr:cNvPr id="389" name="フローチャート: 判断 388"/>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63517</xdr:rowOff>
    </xdr:from>
    <xdr:ext cx="762000" cy="259045"/>
    <xdr:sp macro="" textlink="">
      <xdr:nvSpPr>
        <xdr:cNvPr id="390" name="テキスト ボックス 389"/>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1" name="フローチャート: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2" name="テキスト ボックス 391"/>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846</xdr:rowOff>
    </xdr:from>
    <xdr:to>
      <xdr:col>81</xdr:col>
      <xdr:colOff>95250</xdr:colOff>
      <xdr:row>38</xdr:row>
      <xdr:rowOff>102446</xdr:rowOff>
    </xdr:to>
    <xdr:sp macro="" textlink="">
      <xdr:nvSpPr>
        <xdr:cNvPr id="398" name="楕円 397"/>
        <xdr:cNvSpPr/>
      </xdr:nvSpPr>
      <xdr:spPr>
        <a:xfrm>
          <a:off x="169672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17374</xdr:rowOff>
    </xdr:from>
    <xdr:ext cx="762000" cy="259045"/>
    <xdr:sp macro="" textlink="">
      <xdr:nvSpPr>
        <xdr:cNvPr id="399" name="公債費負担の状況該当値テキスト"/>
        <xdr:cNvSpPr txBox="1"/>
      </xdr:nvSpPr>
      <xdr:spPr>
        <a:xfrm>
          <a:off x="17106900" y="636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0" name="楕円 399"/>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01" name="テキスト ボックス 400"/>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41063</xdr:rowOff>
    </xdr:from>
    <xdr:to>
      <xdr:col>73</xdr:col>
      <xdr:colOff>44450</xdr:colOff>
      <xdr:row>38</xdr:row>
      <xdr:rowOff>142663</xdr:rowOff>
    </xdr:to>
    <xdr:sp macro="" textlink="">
      <xdr:nvSpPr>
        <xdr:cNvPr id="402" name="楕円 401"/>
        <xdr:cNvSpPr/>
      </xdr:nvSpPr>
      <xdr:spPr>
        <a:xfrm>
          <a:off x="15240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152840</xdr:rowOff>
    </xdr:from>
    <xdr:ext cx="762000" cy="259045"/>
    <xdr:sp macro="" textlink="">
      <xdr:nvSpPr>
        <xdr:cNvPr id="403" name="テキスト ボックス 402"/>
        <xdr:cNvSpPr txBox="1"/>
      </xdr:nvSpPr>
      <xdr:spPr>
        <a:xfrm>
          <a:off x="14909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04" name="楕円 403"/>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05" name="テキスト ボックス 404"/>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406" name="楕円 405"/>
        <xdr:cNvSpPr/>
      </xdr:nvSpPr>
      <xdr:spPr>
        <a:xfrm>
          <a:off x="13462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77910</xdr:rowOff>
    </xdr:from>
    <xdr:ext cx="762000" cy="259045"/>
    <xdr:sp macro="" textlink="">
      <xdr:nvSpPr>
        <xdr:cNvPr id="407" name="テキスト ボックス 406"/>
        <xdr:cNvSpPr txBox="1"/>
      </xdr:nvSpPr>
      <xdr:spPr>
        <a:xfrm>
          <a:off x="13131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将来負担比率は、西知多医療厚生組合の市債の償還額の減少等により、</a:t>
          </a:r>
          <a:r>
            <a:rPr kumimoji="1" lang="en-US" altLang="ja-JP" sz="1300">
              <a:latin typeface="ＭＳ ゴシック" panose="020B0609070205080204" pitchFamily="49" charset="-128"/>
              <a:ea typeface="ＭＳ ゴシック" panose="020B0609070205080204" pitchFamily="49" charset="-128"/>
            </a:rPr>
            <a:t>7.5</a:t>
          </a:r>
          <a:r>
            <a:rPr kumimoji="1" lang="ja-JP" altLang="en-US" sz="1300">
              <a:latin typeface="ＭＳ ゴシック" panose="020B0609070205080204" pitchFamily="49" charset="-128"/>
              <a:ea typeface="ＭＳ ゴシック" panose="020B0609070205080204" pitchFamily="49" charset="-128"/>
            </a:rPr>
            <a:t>ポイント改善をしたものの、依然として、数値は類似団体平均を上回っている。今後も大型建設事業が予定されているため、後世への負担を少しでも軽減するよう、義務的経費の見直しを中心とする行財政改革を進め、更なる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3810</xdr:rowOff>
    </xdr:to>
    <xdr:cxnSp macro="">
      <xdr:nvCxnSpPr>
        <xdr:cNvPr id="438" name="直線コネクタ 437"/>
        <xdr:cNvCxnSpPr/>
      </xdr:nvCxnSpPr>
      <xdr:spPr>
        <a:xfrm flipV="1">
          <a:off x="17018000" y="231321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147337</xdr:rowOff>
    </xdr:from>
    <xdr:ext cx="762000" cy="259045"/>
    <xdr:sp macro="" textlink="">
      <xdr:nvSpPr>
        <xdr:cNvPr id="439" name="将来負担の状況最小値テキスト"/>
        <xdr:cNvSpPr txBox="1"/>
      </xdr:nvSpPr>
      <xdr:spPr>
        <a:xfrm>
          <a:off x="17106900" y="391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3810</xdr:rowOff>
    </xdr:from>
    <xdr:to>
      <xdr:col>81</xdr:col>
      <xdr:colOff>133350</xdr:colOff>
      <xdr:row>23</xdr:row>
      <xdr:rowOff>3810</xdr:rowOff>
    </xdr:to>
    <xdr:cxnSp macro="">
      <xdr:nvCxnSpPr>
        <xdr:cNvPr id="440" name="直線コネクタ 439"/>
        <xdr:cNvCxnSpPr/>
      </xdr:nvCxnSpPr>
      <xdr:spPr>
        <a:xfrm>
          <a:off x="16929100" y="394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101358</xdr:rowOff>
    </xdr:from>
    <xdr:to>
      <xdr:col>81</xdr:col>
      <xdr:colOff>44450</xdr:colOff>
      <xdr:row>15</xdr:row>
      <xdr:rowOff>16087</xdr:rowOff>
    </xdr:to>
    <xdr:cxnSp macro="">
      <xdr:nvCxnSpPr>
        <xdr:cNvPr id="443" name="直線コネクタ 442"/>
        <xdr:cNvCxnSpPr/>
      </xdr:nvCxnSpPr>
      <xdr:spPr>
        <a:xfrm flipV="1">
          <a:off x="16179800" y="2501658"/>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113592</xdr:rowOff>
    </xdr:from>
    <xdr:ext cx="762000" cy="259045"/>
    <xdr:sp macro="" textlink="">
      <xdr:nvSpPr>
        <xdr:cNvPr id="444" name="将来負担の状況平均値テキスト"/>
        <xdr:cNvSpPr txBox="1"/>
      </xdr:nvSpPr>
      <xdr:spPr>
        <a:xfrm>
          <a:off x="17106900" y="217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39310</xdr:rowOff>
    </xdr:from>
    <xdr:to>
      <xdr:col>81</xdr:col>
      <xdr:colOff>95250</xdr:colOff>
      <xdr:row>13</xdr:row>
      <xdr:rowOff>140910</xdr:rowOff>
    </xdr:to>
    <xdr:sp macro="" textlink="">
      <xdr:nvSpPr>
        <xdr:cNvPr id="445" name="フローチャート: 判断 444"/>
        <xdr:cNvSpPr/>
      </xdr:nvSpPr>
      <xdr:spPr>
        <a:xfrm>
          <a:off x="169672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16087</xdr:rowOff>
    </xdr:from>
    <xdr:to>
      <xdr:col>77</xdr:col>
      <xdr:colOff>44450</xdr:colOff>
      <xdr:row>15</xdr:row>
      <xdr:rowOff>21832</xdr:rowOff>
    </xdr:to>
    <xdr:cxnSp macro="">
      <xdr:nvCxnSpPr>
        <xdr:cNvPr id="446" name="直線コネクタ 445"/>
        <xdr:cNvCxnSpPr/>
      </xdr:nvCxnSpPr>
      <xdr:spPr>
        <a:xfrm flipV="1">
          <a:off x="15290800" y="2587837"/>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64588</xdr:rowOff>
    </xdr:from>
    <xdr:to>
      <xdr:col>77</xdr:col>
      <xdr:colOff>95250</xdr:colOff>
      <xdr:row>13</xdr:row>
      <xdr:rowOff>166188</xdr:rowOff>
    </xdr:to>
    <xdr:sp macro="" textlink="">
      <xdr:nvSpPr>
        <xdr:cNvPr id="447" name="フローチャート: 判断 446"/>
        <xdr:cNvSpPr/>
      </xdr:nvSpPr>
      <xdr:spPr>
        <a:xfrm>
          <a:off x="16129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4915</xdr:rowOff>
    </xdr:from>
    <xdr:ext cx="736600" cy="259045"/>
    <xdr:sp macro="" textlink="">
      <xdr:nvSpPr>
        <xdr:cNvPr id="448" name="テキスト ボックス 447"/>
        <xdr:cNvSpPr txBox="1"/>
      </xdr:nvSpPr>
      <xdr:spPr>
        <a:xfrm>
          <a:off x="15798800" y="206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21832</xdr:rowOff>
    </xdr:from>
    <xdr:to>
      <xdr:col>72</xdr:col>
      <xdr:colOff>203200</xdr:colOff>
      <xdr:row>15</xdr:row>
      <xdr:rowOff>94222</xdr:rowOff>
    </xdr:to>
    <xdr:cxnSp macro="">
      <xdr:nvCxnSpPr>
        <xdr:cNvPr id="449" name="直線コネクタ 448"/>
        <xdr:cNvCxnSpPr/>
      </xdr:nvCxnSpPr>
      <xdr:spPr>
        <a:xfrm flipV="1">
          <a:off x="14401800" y="259358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100209</xdr:rowOff>
    </xdr:from>
    <xdr:to>
      <xdr:col>73</xdr:col>
      <xdr:colOff>44450</xdr:colOff>
      <xdr:row>14</xdr:row>
      <xdr:rowOff>30359</xdr:rowOff>
    </xdr:to>
    <xdr:sp macro="" textlink="">
      <xdr:nvSpPr>
        <xdr:cNvPr id="450" name="フローチャート: 判断 449"/>
        <xdr:cNvSpPr/>
      </xdr:nvSpPr>
      <xdr:spPr>
        <a:xfrm>
          <a:off x="15240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40536</xdr:rowOff>
    </xdr:from>
    <xdr:ext cx="762000" cy="259045"/>
    <xdr:sp macro="" textlink="">
      <xdr:nvSpPr>
        <xdr:cNvPr id="451" name="テキスト ボックス 450"/>
        <xdr:cNvSpPr txBox="1"/>
      </xdr:nvSpPr>
      <xdr:spPr>
        <a:xfrm>
          <a:off x="14909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94222</xdr:rowOff>
    </xdr:from>
    <xdr:to>
      <xdr:col>68</xdr:col>
      <xdr:colOff>152400</xdr:colOff>
      <xdr:row>15</xdr:row>
      <xdr:rowOff>130991</xdr:rowOff>
    </xdr:to>
    <xdr:cxnSp macro="">
      <xdr:nvCxnSpPr>
        <xdr:cNvPr id="452" name="直線コネクタ 451"/>
        <xdr:cNvCxnSpPr/>
      </xdr:nvCxnSpPr>
      <xdr:spPr>
        <a:xfrm flipV="1">
          <a:off x="13512800" y="2665972"/>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108252</xdr:rowOff>
    </xdr:from>
    <xdr:to>
      <xdr:col>68</xdr:col>
      <xdr:colOff>203200</xdr:colOff>
      <xdr:row>14</xdr:row>
      <xdr:rowOff>38402</xdr:rowOff>
    </xdr:to>
    <xdr:sp macro="" textlink="">
      <xdr:nvSpPr>
        <xdr:cNvPr id="453" name="フローチャート: 判断 452"/>
        <xdr:cNvSpPr/>
      </xdr:nvSpPr>
      <xdr:spPr>
        <a:xfrm>
          <a:off x="14351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48579</xdr:rowOff>
    </xdr:from>
    <xdr:ext cx="762000" cy="259045"/>
    <xdr:sp macro="" textlink="">
      <xdr:nvSpPr>
        <xdr:cNvPr id="454" name="テキスト ボックス 453"/>
        <xdr:cNvSpPr txBox="1"/>
      </xdr:nvSpPr>
      <xdr:spPr>
        <a:xfrm>
          <a:off x="14020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43664</xdr:rowOff>
    </xdr:from>
    <xdr:to>
      <xdr:col>64</xdr:col>
      <xdr:colOff>152400</xdr:colOff>
      <xdr:row>14</xdr:row>
      <xdr:rowOff>145264</xdr:rowOff>
    </xdr:to>
    <xdr:sp macro="" textlink="">
      <xdr:nvSpPr>
        <xdr:cNvPr id="455" name="フローチャート: 判断 454"/>
        <xdr:cNvSpPr/>
      </xdr:nvSpPr>
      <xdr:spPr>
        <a:xfrm>
          <a:off x="13462000" y="244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155441</xdr:rowOff>
    </xdr:from>
    <xdr:ext cx="762000" cy="259045"/>
    <xdr:sp macro="" textlink="">
      <xdr:nvSpPr>
        <xdr:cNvPr id="456" name="テキスト ボックス 455"/>
        <xdr:cNvSpPr txBox="1"/>
      </xdr:nvSpPr>
      <xdr:spPr>
        <a:xfrm>
          <a:off x="13131800" y="22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50558</xdr:rowOff>
    </xdr:from>
    <xdr:to>
      <xdr:col>81</xdr:col>
      <xdr:colOff>95250</xdr:colOff>
      <xdr:row>14</xdr:row>
      <xdr:rowOff>152158</xdr:rowOff>
    </xdr:to>
    <xdr:sp macro="" textlink="">
      <xdr:nvSpPr>
        <xdr:cNvPr id="462" name="楕円 461"/>
        <xdr:cNvSpPr/>
      </xdr:nvSpPr>
      <xdr:spPr>
        <a:xfrm>
          <a:off x="16967200" y="245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22635</xdr:rowOff>
    </xdr:from>
    <xdr:ext cx="762000" cy="259045"/>
    <xdr:sp macro="" textlink="">
      <xdr:nvSpPr>
        <xdr:cNvPr id="463" name="将来負担の状況該当値テキスト"/>
        <xdr:cNvSpPr txBox="1"/>
      </xdr:nvSpPr>
      <xdr:spPr>
        <a:xfrm>
          <a:off x="17106900" y="2422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136737</xdr:rowOff>
    </xdr:from>
    <xdr:to>
      <xdr:col>77</xdr:col>
      <xdr:colOff>95250</xdr:colOff>
      <xdr:row>15</xdr:row>
      <xdr:rowOff>66887</xdr:rowOff>
    </xdr:to>
    <xdr:sp macro="" textlink="">
      <xdr:nvSpPr>
        <xdr:cNvPr id="464" name="楕円 463"/>
        <xdr:cNvSpPr/>
      </xdr:nvSpPr>
      <xdr:spPr>
        <a:xfrm>
          <a:off x="16129000" y="2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51664</xdr:rowOff>
    </xdr:from>
    <xdr:ext cx="736600" cy="259045"/>
    <xdr:sp macro="" textlink="">
      <xdr:nvSpPr>
        <xdr:cNvPr id="465" name="テキスト ボックス 464"/>
        <xdr:cNvSpPr txBox="1"/>
      </xdr:nvSpPr>
      <xdr:spPr>
        <a:xfrm>
          <a:off x="15798800" y="2623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142482</xdr:rowOff>
    </xdr:from>
    <xdr:to>
      <xdr:col>73</xdr:col>
      <xdr:colOff>44450</xdr:colOff>
      <xdr:row>15</xdr:row>
      <xdr:rowOff>72632</xdr:rowOff>
    </xdr:to>
    <xdr:sp macro="" textlink="">
      <xdr:nvSpPr>
        <xdr:cNvPr id="466" name="楕円 465"/>
        <xdr:cNvSpPr/>
      </xdr:nvSpPr>
      <xdr:spPr>
        <a:xfrm>
          <a:off x="15240000" y="254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57409</xdr:rowOff>
    </xdr:from>
    <xdr:ext cx="762000" cy="259045"/>
    <xdr:sp macro="" textlink="">
      <xdr:nvSpPr>
        <xdr:cNvPr id="467" name="テキスト ボックス 466"/>
        <xdr:cNvSpPr txBox="1"/>
      </xdr:nvSpPr>
      <xdr:spPr>
        <a:xfrm>
          <a:off x="14909800" y="262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43422</xdr:rowOff>
    </xdr:from>
    <xdr:to>
      <xdr:col>68</xdr:col>
      <xdr:colOff>203200</xdr:colOff>
      <xdr:row>15</xdr:row>
      <xdr:rowOff>145022</xdr:rowOff>
    </xdr:to>
    <xdr:sp macro="" textlink="">
      <xdr:nvSpPr>
        <xdr:cNvPr id="468" name="楕円 467"/>
        <xdr:cNvSpPr/>
      </xdr:nvSpPr>
      <xdr:spPr>
        <a:xfrm>
          <a:off x="14351000" y="26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129799</xdr:rowOff>
    </xdr:from>
    <xdr:ext cx="762000" cy="259045"/>
    <xdr:sp macro="" textlink="">
      <xdr:nvSpPr>
        <xdr:cNvPr id="469" name="テキスト ボックス 468"/>
        <xdr:cNvSpPr txBox="1"/>
      </xdr:nvSpPr>
      <xdr:spPr>
        <a:xfrm>
          <a:off x="14020800" y="270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80191</xdr:rowOff>
    </xdr:from>
    <xdr:to>
      <xdr:col>64</xdr:col>
      <xdr:colOff>152400</xdr:colOff>
      <xdr:row>16</xdr:row>
      <xdr:rowOff>10341</xdr:rowOff>
    </xdr:to>
    <xdr:sp macro="" textlink="">
      <xdr:nvSpPr>
        <xdr:cNvPr id="470" name="楕円 469"/>
        <xdr:cNvSpPr/>
      </xdr:nvSpPr>
      <xdr:spPr>
        <a:xfrm>
          <a:off x="13462000" y="26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166568</xdr:rowOff>
    </xdr:from>
    <xdr:ext cx="762000" cy="259045"/>
    <xdr:sp macro="" textlink="">
      <xdr:nvSpPr>
        <xdr:cNvPr id="471" name="テキスト ボックス 470"/>
        <xdr:cNvSpPr txBox="1"/>
      </xdr:nvSpPr>
      <xdr:spPr>
        <a:xfrm>
          <a:off x="13131800" y="273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115,058
112,903
43.43
48,608,842
45,952,917
2,221,799
29,930,473
23,200,359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人件費における経常収支比率については、</a:t>
          </a:r>
          <a:r>
            <a:rPr kumimoji="1" lang="en-US" altLang="ja-JP" sz="1300">
              <a:latin typeface="ＭＳ ゴシック" panose="020B0609070205080204" pitchFamily="49" charset="-128"/>
              <a:ea typeface="ＭＳ ゴシック" panose="020B0609070205080204" pitchFamily="49" charset="-128"/>
            </a:rPr>
            <a:t>1.1</a:t>
          </a:r>
          <a:r>
            <a:rPr kumimoji="1" lang="ja-JP" altLang="en-US" sz="1300">
              <a:latin typeface="ＭＳ ゴシック" panose="020B0609070205080204" pitchFamily="49" charset="-128"/>
              <a:ea typeface="ＭＳ ゴシック" panose="020B0609070205080204" pitchFamily="49" charset="-128"/>
            </a:rPr>
            <a:t>ポイントの減であり、類似団体平均を下回っている。要因としては、類似団体平均を上回る税収があるためである。今後も国・県等の動向を見据えて、各種手当の支給基準、支給方法及び支給額等について調査・検討するとともに、定員管理の適正化を推進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165100</xdr:rowOff>
    </xdr:to>
    <xdr:cxnSp macro="">
      <xdr:nvCxnSpPr>
        <xdr:cNvPr id="63" name="直線コネクタ 62"/>
        <xdr:cNvCxnSpPr/>
      </xdr:nvCxnSpPr>
      <xdr:spPr>
        <a:xfrm flipV="1">
          <a:off x="4826000" y="5575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4"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5" name="直線コネクタ 64"/>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39914</xdr:rowOff>
    </xdr:from>
    <xdr:to>
      <xdr:col>24</xdr:col>
      <xdr:colOff>25400</xdr:colOff>
      <xdr:row>34</xdr:row>
      <xdr:rowOff>159657</xdr:rowOff>
    </xdr:to>
    <xdr:cxnSp macro="">
      <xdr:nvCxnSpPr>
        <xdr:cNvPr id="68" name="直線コネクタ 67"/>
        <xdr:cNvCxnSpPr/>
      </xdr:nvCxnSpPr>
      <xdr:spPr>
        <a:xfrm flipV="1">
          <a:off x="3987800" y="5869214"/>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124477</xdr:rowOff>
    </xdr:from>
    <xdr:ext cx="762000" cy="259045"/>
    <xdr:sp macro="" textlink="">
      <xdr:nvSpPr>
        <xdr:cNvPr id="69" name="人件費平均値テキスト"/>
        <xdr:cNvSpPr txBox="1"/>
      </xdr:nvSpPr>
      <xdr:spPr>
        <a:xfrm>
          <a:off x="4914900" y="595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70" name="フローチャート: 判断 69"/>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83457</xdr:rowOff>
    </xdr:from>
    <xdr:to>
      <xdr:col>19</xdr:col>
      <xdr:colOff>187325</xdr:colOff>
      <xdr:row>34</xdr:row>
      <xdr:rowOff>159657</xdr:rowOff>
    </xdr:to>
    <xdr:cxnSp macro="">
      <xdr:nvCxnSpPr>
        <xdr:cNvPr id="71" name="直線コネクタ 70"/>
        <xdr:cNvCxnSpPr/>
      </xdr:nvCxnSpPr>
      <xdr:spPr>
        <a:xfrm>
          <a:off x="3098800" y="5912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2" name="フローチャート: 判断 71"/>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3" name="テキスト ボックス 72"/>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83457</xdr:rowOff>
    </xdr:from>
    <xdr:to>
      <xdr:col>15</xdr:col>
      <xdr:colOff>98425</xdr:colOff>
      <xdr:row>34</xdr:row>
      <xdr:rowOff>127000</xdr:rowOff>
    </xdr:to>
    <xdr:cxnSp macro="">
      <xdr:nvCxnSpPr>
        <xdr:cNvPr id="74" name="直線コネクタ 73"/>
        <xdr:cNvCxnSpPr/>
      </xdr:nvCxnSpPr>
      <xdr:spPr>
        <a:xfrm flipV="1">
          <a:off x="2209800" y="5912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110870</xdr:rowOff>
    </xdr:from>
    <xdr:ext cx="762000" cy="259045"/>
    <xdr:sp macro="" textlink="">
      <xdr:nvSpPr>
        <xdr:cNvPr id="76" name="テキスト ボックス 75"/>
        <xdr:cNvSpPr txBox="1"/>
      </xdr:nvSpPr>
      <xdr:spPr>
        <a:xfrm>
          <a:off x="2717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29028</xdr:rowOff>
    </xdr:from>
    <xdr:to>
      <xdr:col>11</xdr:col>
      <xdr:colOff>9525</xdr:colOff>
      <xdr:row>34</xdr:row>
      <xdr:rowOff>127000</xdr:rowOff>
    </xdr:to>
    <xdr:cxnSp macro="">
      <xdr:nvCxnSpPr>
        <xdr:cNvPr id="77" name="直線コネクタ 76"/>
        <xdr:cNvCxnSpPr/>
      </xdr:nvCxnSpPr>
      <xdr:spPr>
        <a:xfrm>
          <a:off x="1320800" y="58583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13607</xdr:rowOff>
    </xdr:from>
    <xdr:to>
      <xdr:col>11</xdr:col>
      <xdr:colOff>60325</xdr:colOff>
      <xdr:row>35</xdr:row>
      <xdr:rowOff>115207</xdr:rowOff>
    </xdr:to>
    <xdr:sp macro="" textlink="">
      <xdr:nvSpPr>
        <xdr:cNvPr id="78" name="フローチャート: 判断 77"/>
        <xdr:cNvSpPr/>
      </xdr:nvSpPr>
      <xdr:spPr>
        <a:xfrm>
          <a:off x="2159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99984</xdr:rowOff>
    </xdr:from>
    <xdr:ext cx="762000" cy="259045"/>
    <xdr:sp macro="" textlink="">
      <xdr:nvSpPr>
        <xdr:cNvPr id="79" name="テキスト ボックス 78"/>
        <xdr:cNvSpPr txBox="1"/>
      </xdr:nvSpPr>
      <xdr:spPr>
        <a:xfrm>
          <a:off x="1828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99984</xdr:rowOff>
    </xdr:from>
    <xdr:ext cx="762000" cy="259045"/>
    <xdr:sp macro="" textlink="">
      <xdr:nvSpPr>
        <xdr:cNvPr id="81" name="テキスト ボックス 80"/>
        <xdr:cNvSpPr txBox="1"/>
      </xdr:nvSpPr>
      <xdr:spPr>
        <a:xfrm>
          <a:off x="939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160564</xdr:rowOff>
    </xdr:from>
    <xdr:to>
      <xdr:col>24</xdr:col>
      <xdr:colOff>76200</xdr:colOff>
      <xdr:row>34</xdr:row>
      <xdr:rowOff>90714</xdr:rowOff>
    </xdr:to>
    <xdr:sp macro="" textlink="">
      <xdr:nvSpPr>
        <xdr:cNvPr id="87" name="楕円 86"/>
        <xdr:cNvSpPr/>
      </xdr:nvSpPr>
      <xdr:spPr>
        <a:xfrm>
          <a:off x="47752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5641</xdr:rowOff>
    </xdr:from>
    <xdr:ext cx="762000" cy="259045"/>
    <xdr:sp macro="" textlink="">
      <xdr:nvSpPr>
        <xdr:cNvPr id="88" name="人件費該当値テキスト"/>
        <xdr:cNvSpPr txBox="1"/>
      </xdr:nvSpPr>
      <xdr:spPr>
        <a:xfrm>
          <a:off x="49149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108857</xdr:rowOff>
    </xdr:from>
    <xdr:to>
      <xdr:col>20</xdr:col>
      <xdr:colOff>38100</xdr:colOff>
      <xdr:row>35</xdr:row>
      <xdr:rowOff>39007</xdr:rowOff>
    </xdr:to>
    <xdr:sp macro="" textlink="">
      <xdr:nvSpPr>
        <xdr:cNvPr id="89" name="楕円 88"/>
        <xdr:cNvSpPr/>
      </xdr:nvSpPr>
      <xdr:spPr>
        <a:xfrm>
          <a:off x="3937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49184</xdr:rowOff>
    </xdr:from>
    <xdr:ext cx="736600" cy="259045"/>
    <xdr:sp macro="" textlink="">
      <xdr:nvSpPr>
        <xdr:cNvPr id="90" name="テキスト ボックス 89"/>
        <xdr:cNvSpPr txBox="1"/>
      </xdr:nvSpPr>
      <xdr:spPr>
        <a:xfrm>
          <a:off x="3606800" y="570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32657</xdr:rowOff>
    </xdr:from>
    <xdr:to>
      <xdr:col>15</xdr:col>
      <xdr:colOff>149225</xdr:colOff>
      <xdr:row>34</xdr:row>
      <xdr:rowOff>134257</xdr:rowOff>
    </xdr:to>
    <xdr:sp macro="" textlink="">
      <xdr:nvSpPr>
        <xdr:cNvPr id="91" name="楕円 90"/>
        <xdr:cNvSpPr/>
      </xdr:nvSpPr>
      <xdr:spPr>
        <a:xfrm>
          <a:off x="3048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144434</xdr:rowOff>
    </xdr:from>
    <xdr:ext cx="762000" cy="259045"/>
    <xdr:sp macro="" textlink="">
      <xdr:nvSpPr>
        <xdr:cNvPr id="92" name="テキスト ボックス 91"/>
        <xdr:cNvSpPr txBox="1"/>
      </xdr:nvSpPr>
      <xdr:spPr>
        <a:xfrm>
          <a:off x="2717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3" name="楕円 92"/>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4" name="テキスト ボックス 93"/>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149678</xdr:rowOff>
    </xdr:from>
    <xdr:to>
      <xdr:col>6</xdr:col>
      <xdr:colOff>171450</xdr:colOff>
      <xdr:row>34</xdr:row>
      <xdr:rowOff>79828</xdr:rowOff>
    </xdr:to>
    <xdr:sp macro="" textlink="">
      <xdr:nvSpPr>
        <xdr:cNvPr id="95" name="楕円 94"/>
        <xdr:cNvSpPr/>
      </xdr:nvSpPr>
      <xdr:spPr>
        <a:xfrm>
          <a:off x="1270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90005</xdr:rowOff>
    </xdr:from>
    <xdr:ext cx="762000" cy="259045"/>
    <xdr:sp macro="" textlink="">
      <xdr:nvSpPr>
        <xdr:cNvPr id="96" name="テキスト ボックス 95"/>
        <xdr:cNvSpPr txBox="1"/>
      </xdr:nvSpPr>
      <xdr:spPr>
        <a:xfrm>
          <a:off x="939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物件費における経常収支比率については、前年度から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となり、類似団体平均を大きく上回っている。主な要因としては、各種業務の外部委託化等により類似団体と比較して、物件費全体が増加したことによる。今後は、公共施設のあり方を廃止も含めて検討するとともに、経常経費削減の努力を予算編成から徹底させるなど、上昇傾向に歯止めをかけるよう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170434</xdr:rowOff>
    </xdr:from>
    <xdr:to>
      <xdr:col>82</xdr:col>
      <xdr:colOff>107950</xdr:colOff>
      <xdr:row>21</xdr:row>
      <xdr:rowOff>170434</xdr:rowOff>
    </xdr:to>
    <xdr:cxnSp macro="">
      <xdr:nvCxnSpPr>
        <xdr:cNvPr id="122" name="直線コネクタ 121"/>
        <xdr:cNvCxnSpPr/>
      </xdr:nvCxnSpPr>
      <xdr:spPr>
        <a:xfrm flipV="1">
          <a:off x="16510000" y="239928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3"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4" name="直線コネクタ 123"/>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85361</xdr:rowOff>
    </xdr:from>
    <xdr:ext cx="762000" cy="259045"/>
    <xdr:sp macro="" textlink="">
      <xdr:nvSpPr>
        <xdr:cNvPr id="125" name="物件費最大値テキスト"/>
        <xdr:cNvSpPr txBox="1"/>
      </xdr:nvSpPr>
      <xdr:spPr>
        <a:xfrm>
          <a:off x="16598900" y="21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170434</xdr:rowOff>
    </xdr:from>
    <xdr:to>
      <xdr:col>82</xdr:col>
      <xdr:colOff>196850</xdr:colOff>
      <xdr:row>13</xdr:row>
      <xdr:rowOff>170434</xdr:rowOff>
    </xdr:to>
    <xdr:cxnSp macro="">
      <xdr:nvCxnSpPr>
        <xdr:cNvPr id="126" name="直線コネクタ 125"/>
        <xdr:cNvCxnSpPr/>
      </xdr:nvCxnSpPr>
      <xdr:spPr>
        <a:xfrm>
          <a:off x="16421100" y="239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136144</xdr:rowOff>
    </xdr:from>
    <xdr:to>
      <xdr:col>82</xdr:col>
      <xdr:colOff>107950</xdr:colOff>
      <xdr:row>19</xdr:row>
      <xdr:rowOff>1270</xdr:rowOff>
    </xdr:to>
    <xdr:cxnSp macro="">
      <xdr:nvCxnSpPr>
        <xdr:cNvPr id="127" name="直線コネクタ 126"/>
        <xdr:cNvCxnSpPr/>
      </xdr:nvCxnSpPr>
      <xdr:spPr>
        <a:xfrm>
          <a:off x="15671800" y="32222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170451</xdr:rowOff>
    </xdr:from>
    <xdr:ext cx="762000" cy="259045"/>
    <xdr:sp macro="" textlink="">
      <xdr:nvSpPr>
        <xdr:cNvPr id="128" name="物件費平均値テキスト"/>
        <xdr:cNvSpPr txBox="1"/>
      </xdr:nvSpPr>
      <xdr:spPr>
        <a:xfrm>
          <a:off x="16598900" y="2742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29" name="フローチャート: 判断 128"/>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136144</xdr:rowOff>
    </xdr:from>
    <xdr:to>
      <xdr:col>78</xdr:col>
      <xdr:colOff>69850</xdr:colOff>
      <xdr:row>18</xdr:row>
      <xdr:rowOff>154432</xdr:rowOff>
    </xdr:to>
    <xdr:cxnSp macro="">
      <xdr:nvCxnSpPr>
        <xdr:cNvPr id="130" name="直線コネクタ 129"/>
        <xdr:cNvCxnSpPr/>
      </xdr:nvCxnSpPr>
      <xdr:spPr>
        <a:xfrm flipV="1">
          <a:off x="14782800" y="32222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1" name="フローチャート: 判断 130"/>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32" name="テキスト ボックス 131"/>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154432</xdr:rowOff>
    </xdr:from>
    <xdr:to>
      <xdr:col>73</xdr:col>
      <xdr:colOff>180975</xdr:colOff>
      <xdr:row>19</xdr:row>
      <xdr:rowOff>1270</xdr:rowOff>
    </xdr:to>
    <xdr:cxnSp macro="">
      <xdr:nvCxnSpPr>
        <xdr:cNvPr id="133" name="直線コネクタ 132"/>
        <xdr:cNvCxnSpPr/>
      </xdr:nvCxnSpPr>
      <xdr:spPr>
        <a:xfrm flipV="1">
          <a:off x="13893800" y="32405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34" name="フローチャート: 判断 133"/>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5" name="テキスト ボックス 134"/>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145288</xdr:rowOff>
    </xdr:from>
    <xdr:to>
      <xdr:col>69</xdr:col>
      <xdr:colOff>92075</xdr:colOff>
      <xdr:row>19</xdr:row>
      <xdr:rowOff>1270</xdr:rowOff>
    </xdr:to>
    <xdr:cxnSp macro="">
      <xdr:nvCxnSpPr>
        <xdr:cNvPr id="136" name="直線コネクタ 135"/>
        <xdr:cNvCxnSpPr/>
      </xdr:nvCxnSpPr>
      <xdr:spPr>
        <a:xfrm>
          <a:off x="13004800" y="32313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108204</xdr:rowOff>
    </xdr:from>
    <xdr:to>
      <xdr:col>69</xdr:col>
      <xdr:colOff>142875</xdr:colOff>
      <xdr:row>17</xdr:row>
      <xdr:rowOff>38354</xdr:rowOff>
    </xdr:to>
    <xdr:sp macro="" textlink="">
      <xdr:nvSpPr>
        <xdr:cNvPr id="137" name="フローチャート: 判断 136"/>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48531</xdr:rowOff>
    </xdr:from>
    <xdr:ext cx="762000" cy="259045"/>
    <xdr:sp macro="" textlink="">
      <xdr:nvSpPr>
        <xdr:cNvPr id="138" name="テキスト ボックス 137"/>
        <xdr:cNvSpPr txBox="1"/>
      </xdr:nvSpPr>
      <xdr:spPr>
        <a:xfrm>
          <a:off x="13512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39" name="フローチャート: 判断 138"/>
        <xdr:cNvSpPr/>
      </xdr:nvSpPr>
      <xdr:spPr>
        <a:xfrm>
          <a:off x="12954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155973</xdr:rowOff>
    </xdr:from>
    <xdr:ext cx="762000" cy="259045"/>
    <xdr:sp macro="" textlink="">
      <xdr:nvSpPr>
        <xdr:cNvPr id="140" name="テキスト ボックス 139"/>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121920</xdr:rowOff>
    </xdr:from>
    <xdr:to>
      <xdr:col>82</xdr:col>
      <xdr:colOff>158750</xdr:colOff>
      <xdr:row>19</xdr:row>
      <xdr:rowOff>52070</xdr:rowOff>
    </xdr:to>
    <xdr:sp macro="" textlink="">
      <xdr:nvSpPr>
        <xdr:cNvPr id="146" name="楕円 145"/>
        <xdr:cNvSpPr/>
      </xdr:nvSpPr>
      <xdr:spPr>
        <a:xfrm>
          <a:off x="164592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93997</xdr:rowOff>
    </xdr:from>
    <xdr:ext cx="762000" cy="259045"/>
    <xdr:sp macro="" textlink="">
      <xdr:nvSpPr>
        <xdr:cNvPr id="147" name="物件費該当値テキスト"/>
        <xdr:cNvSpPr txBox="1"/>
      </xdr:nvSpPr>
      <xdr:spPr>
        <a:xfrm>
          <a:off x="165989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85344</xdr:rowOff>
    </xdr:from>
    <xdr:to>
      <xdr:col>78</xdr:col>
      <xdr:colOff>120650</xdr:colOff>
      <xdr:row>19</xdr:row>
      <xdr:rowOff>15494</xdr:rowOff>
    </xdr:to>
    <xdr:sp macro="" textlink="">
      <xdr:nvSpPr>
        <xdr:cNvPr id="148" name="楕円 147"/>
        <xdr:cNvSpPr/>
      </xdr:nvSpPr>
      <xdr:spPr>
        <a:xfrm>
          <a:off x="15621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271</xdr:rowOff>
    </xdr:from>
    <xdr:ext cx="736600" cy="259045"/>
    <xdr:sp macro="" textlink="">
      <xdr:nvSpPr>
        <xdr:cNvPr id="149" name="テキスト ボックス 148"/>
        <xdr:cNvSpPr txBox="1"/>
      </xdr:nvSpPr>
      <xdr:spPr>
        <a:xfrm>
          <a:off x="15290800" y="325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103632</xdr:rowOff>
    </xdr:from>
    <xdr:to>
      <xdr:col>74</xdr:col>
      <xdr:colOff>31750</xdr:colOff>
      <xdr:row>19</xdr:row>
      <xdr:rowOff>33782</xdr:rowOff>
    </xdr:to>
    <xdr:sp macro="" textlink="">
      <xdr:nvSpPr>
        <xdr:cNvPr id="150" name="楕円 149"/>
        <xdr:cNvSpPr/>
      </xdr:nvSpPr>
      <xdr:spPr>
        <a:xfrm>
          <a:off x="14732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18559</xdr:rowOff>
    </xdr:from>
    <xdr:ext cx="762000" cy="259045"/>
    <xdr:sp macro="" textlink="">
      <xdr:nvSpPr>
        <xdr:cNvPr id="151" name="テキスト ボックス 150"/>
        <xdr:cNvSpPr txBox="1"/>
      </xdr:nvSpPr>
      <xdr:spPr>
        <a:xfrm>
          <a:off x="144018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121920</xdr:rowOff>
    </xdr:from>
    <xdr:to>
      <xdr:col>69</xdr:col>
      <xdr:colOff>142875</xdr:colOff>
      <xdr:row>19</xdr:row>
      <xdr:rowOff>52070</xdr:rowOff>
    </xdr:to>
    <xdr:sp macro="" textlink="">
      <xdr:nvSpPr>
        <xdr:cNvPr id="152" name="楕円 151"/>
        <xdr:cNvSpPr/>
      </xdr:nvSpPr>
      <xdr:spPr>
        <a:xfrm>
          <a:off x="13843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36847</xdr:rowOff>
    </xdr:from>
    <xdr:ext cx="762000" cy="259045"/>
    <xdr:sp macro="" textlink="">
      <xdr:nvSpPr>
        <xdr:cNvPr id="153" name="テキスト ボックス 152"/>
        <xdr:cNvSpPr txBox="1"/>
      </xdr:nvSpPr>
      <xdr:spPr>
        <a:xfrm>
          <a:off x="13512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94488</xdr:rowOff>
    </xdr:from>
    <xdr:to>
      <xdr:col>65</xdr:col>
      <xdr:colOff>53975</xdr:colOff>
      <xdr:row>19</xdr:row>
      <xdr:rowOff>24638</xdr:rowOff>
    </xdr:to>
    <xdr:sp macro="" textlink="">
      <xdr:nvSpPr>
        <xdr:cNvPr id="154" name="楕円 153"/>
        <xdr:cNvSpPr/>
      </xdr:nvSpPr>
      <xdr:spPr>
        <a:xfrm>
          <a:off x="12954000" y="31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9415</xdr:rowOff>
    </xdr:from>
    <xdr:ext cx="762000" cy="259045"/>
    <xdr:sp macro="" textlink="">
      <xdr:nvSpPr>
        <xdr:cNvPr id="155" name="テキスト ボックス 154"/>
        <xdr:cNvSpPr txBox="1"/>
      </xdr:nvSpPr>
      <xdr:spPr>
        <a:xfrm>
          <a:off x="12623800" y="326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扶助費における経常収支比率については、類似団体の平均を上回っており、前年度から</a:t>
          </a:r>
          <a:r>
            <a:rPr kumimoji="1" lang="en-US" altLang="ja-JP" sz="1300">
              <a:latin typeface="ＭＳ ゴシック" panose="020B0609070205080204" pitchFamily="49" charset="-128"/>
              <a:ea typeface="ＭＳ ゴシック" panose="020B0609070205080204" pitchFamily="49" charset="-128"/>
            </a:rPr>
            <a:t>0.1</a:t>
          </a:r>
          <a:r>
            <a:rPr kumimoji="1" lang="ja-JP" altLang="en-US" sz="1300">
              <a:latin typeface="ＭＳ ゴシック" panose="020B0609070205080204" pitchFamily="49" charset="-128"/>
              <a:ea typeface="ＭＳ ゴシック" panose="020B0609070205080204" pitchFamily="49" charset="-128"/>
            </a:rPr>
            <a:t>ポイントの増である。要因としては、類似団体平均を上回る税収があるものの、扶助費全体では、</a:t>
          </a:r>
          <a:r>
            <a:rPr kumimoji="1" lang="en-US" altLang="ja-JP" sz="1300">
              <a:latin typeface="ＭＳ ゴシック" panose="020B0609070205080204" pitchFamily="49" charset="-128"/>
              <a:ea typeface="ＭＳ ゴシック" panose="020B0609070205080204" pitchFamily="49" charset="-128"/>
            </a:rPr>
            <a:t>5.8</a:t>
          </a:r>
          <a:r>
            <a:rPr kumimoji="1" lang="ja-JP" altLang="en-US" sz="1300">
              <a:latin typeface="ＭＳ ゴシック" panose="020B0609070205080204" pitchFamily="49" charset="-128"/>
              <a:ea typeface="ＭＳ ゴシック" panose="020B0609070205080204" pitchFamily="49" charset="-128"/>
            </a:rPr>
            <a:t>億円増加したためである。市単独の扶助費の見直しを進め、今後、扶助費全体の上昇傾向に歯止めがかかるよう努める。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127000</xdr:rowOff>
    </xdr:to>
    <xdr:cxnSp macro="">
      <xdr:nvCxnSpPr>
        <xdr:cNvPr id="183" name="直線コネクタ 182"/>
        <xdr:cNvCxnSpPr/>
      </xdr:nvCxnSpPr>
      <xdr:spPr>
        <a:xfrm flipV="1">
          <a:off x="4826000" y="9061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69850</xdr:rowOff>
    </xdr:to>
    <xdr:cxnSp macro="">
      <xdr:nvCxnSpPr>
        <xdr:cNvPr id="188" name="直線コネクタ 187"/>
        <xdr:cNvCxnSpPr/>
      </xdr:nvCxnSpPr>
      <xdr:spPr>
        <a:xfrm>
          <a:off x="3987800" y="9994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9"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0" name="フローチャート: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50800</xdr:rowOff>
    </xdr:to>
    <xdr:cxnSp macro="">
      <xdr:nvCxnSpPr>
        <xdr:cNvPr id="191" name="直線コネクタ 190"/>
        <xdr:cNvCxnSpPr/>
      </xdr:nvCxnSpPr>
      <xdr:spPr>
        <a:xfrm>
          <a:off x="3098800" y="991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3" name="テキスト ボックス 192"/>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50800</xdr:rowOff>
    </xdr:from>
    <xdr:to>
      <xdr:col>15</xdr:col>
      <xdr:colOff>98425</xdr:colOff>
      <xdr:row>57</xdr:row>
      <xdr:rowOff>146050</xdr:rowOff>
    </xdr:to>
    <xdr:cxnSp macro="">
      <xdr:nvCxnSpPr>
        <xdr:cNvPr id="194" name="直線コネクタ 193"/>
        <xdr:cNvCxnSpPr/>
      </xdr:nvCxnSpPr>
      <xdr:spPr>
        <a:xfrm>
          <a:off x="2209800" y="9823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57</xdr:row>
      <xdr:rowOff>50800</xdr:rowOff>
    </xdr:to>
    <xdr:cxnSp macro="">
      <xdr:nvCxnSpPr>
        <xdr:cNvPr id="197" name="直線コネクタ 196"/>
        <xdr:cNvCxnSpPr/>
      </xdr:nvCxnSpPr>
      <xdr:spPr>
        <a:xfrm>
          <a:off x="1320800" y="96520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8" name="フローチャート: 判断 197"/>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9" name="テキスト ボックス 198"/>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0" name="フローチャート: 判断 199"/>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1" name="テキスト ボックス 200"/>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19050</xdr:rowOff>
    </xdr:from>
    <xdr:to>
      <xdr:col>24</xdr:col>
      <xdr:colOff>76200</xdr:colOff>
      <xdr:row>58</xdr:row>
      <xdr:rowOff>120650</xdr:rowOff>
    </xdr:to>
    <xdr:sp macro="" textlink="">
      <xdr:nvSpPr>
        <xdr:cNvPr id="207" name="楕円 206"/>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162577</xdr:rowOff>
    </xdr:from>
    <xdr:ext cx="762000" cy="259045"/>
    <xdr:sp macro="" textlink="">
      <xdr:nvSpPr>
        <xdr:cNvPr id="208" name="扶助費該当値テキスト"/>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9" name="楕円 208"/>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0" name="テキスト ボックス 209"/>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1" name="楕円 210"/>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2" name="テキスト ボックス 211"/>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13" name="楕円 212"/>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214" name="テキスト ボックス 213"/>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5" name="楕円 214"/>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6" name="テキスト ボックス 215"/>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その他は、維持補修費と繰出金等である。前年度から</a:t>
          </a:r>
          <a:r>
            <a:rPr kumimoji="1" lang="en-US" altLang="ja-JP" sz="1300">
              <a:latin typeface="ＭＳ ゴシック" panose="020B0609070205080204" pitchFamily="49" charset="-128"/>
              <a:ea typeface="ＭＳ ゴシック" panose="020B0609070205080204" pitchFamily="49" charset="-128"/>
            </a:rPr>
            <a:t>1</a:t>
          </a:r>
          <a:r>
            <a:rPr kumimoji="1" lang="ja-JP" altLang="en-US" sz="1300">
              <a:latin typeface="ＭＳ ゴシック" panose="020B0609070205080204" pitchFamily="49" charset="-128"/>
              <a:ea typeface="ＭＳ ゴシック" panose="020B0609070205080204" pitchFamily="49" charset="-128"/>
            </a:rPr>
            <a:t>ポイントの減となり、類似団体平均を下回っている。主な要因は、下水道事業特別会計繰出金が減となったこと及び維持補修費では、清掃工場の維持工事費が減となったことによる。今後は、公共施設の計画的な管理保全を行い、特別会計において更なる経費の削減と使用料の見直しを検討し、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165100</xdr:rowOff>
    </xdr:to>
    <xdr:cxnSp macro="">
      <xdr:nvCxnSpPr>
        <xdr:cNvPr id="246" name="直線コネクタ 245"/>
        <xdr:cNvCxnSpPr/>
      </xdr:nvCxnSpPr>
      <xdr:spPr>
        <a:xfrm flipV="1">
          <a:off x="16510000" y="9080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50800</xdr:rowOff>
    </xdr:from>
    <xdr:to>
      <xdr:col>82</xdr:col>
      <xdr:colOff>107950</xdr:colOff>
      <xdr:row>54</xdr:row>
      <xdr:rowOff>159657</xdr:rowOff>
    </xdr:to>
    <xdr:cxnSp macro="">
      <xdr:nvCxnSpPr>
        <xdr:cNvPr id="251" name="直線コネクタ 250"/>
        <xdr:cNvCxnSpPr/>
      </xdr:nvCxnSpPr>
      <xdr:spPr>
        <a:xfrm flipV="1">
          <a:off x="15671800" y="93091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61884</xdr:rowOff>
    </xdr:from>
    <xdr:ext cx="762000" cy="259045"/>
    <xdr:sp macro="" textlink="">
      <xdr:nvSpPr>
        <xdr:cNvPr id="252" name="その他平均値テキスト"/>
        <xdr:cNvSpPr txBox="1"/>
      </xdr:nvSpPr>
      <xdr:spPr>
        <a:xfrm>
          <a:off x="16598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53" name="フローチャート: 判断 252"/>
        <xdr:cNvSpPr/>
      </xdr:nvSpPr>
      <xdr:spPr>
        <a:xfrm>
          <a:off x="16459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159657</xdr:rowOff>
    </xdr:from>
    <xdr:to>
      <xdr:col>78</xdr:col>
      <xdr:colOff>69850</xdr:colOff>
      <xdr:row>55</xdr:row>
      <xdr:rowOff>64407</xdr:rowOff>
    </xdr:to>
    <xdr:cxnSp macro="">
      <xdr:nvCxnSpPr>
        <xdr:cNvPr id="254" name="直線コネクタ 253"/>
        <xdr:cNvCxnSpPr/>
      </xdr:nvCxnSpPr>
      <xdr:spPr>
        <a:xfrm flipV="1">
          <a:off x="14782800" y="9417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46265</xdr:rowOff>
    </xdr:from>
    <xdr:to>
      <xdr:col>78</xdr:col>
      <xdr:colOff>120650</xdr:colOff>
      <xdr:row>55</xdr:row>
      <xdr:rowOff>147865</xdr:rowOff>
    </xdr:to>
    <xdr:sp macro="" textlink="">
      <xdr:nvSpPr>
        <xdr:cNvPr id="255" name="フローチャート: 判断 254"/>
        <xdr:cNvSpPr/>
      </xdr:nvSpPr>
      <xdr:spPr>
        <a:xfrm>
          <a:off x="15621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132642</xdr:rowOff>
    </xdr:from>
    <xdr:ext cx="736600" cy="259045"/>
    <xdr:sp macro="" textlink="">
      <xdr:nvSpPr>
        <xdr:cNvPr id="256" name="テキスト ボックス 255"/>
        <xdr:cNvSpPr txBox="1"/>
      </xdr:nvSpPr>
      <xdr:spPr>
        <a:xfrm>
          <a:off x="15290800" y="956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42635</xdr:rowOff>
    </xdr:from>
    <xdr:to>
      <xdr:col>73</xdr:col>
      <xdr:colOff>180975</xdr:colOff>
      <xdr:row>55</xdr:row>
      <xdr:rowOff>64407</xdr:rowOff>
    </xdr:to>
    <xdr:cxnSp macro="">
      <xdr:nvCxnSpPr>
        <xdr:cNvPr id="257" name="直線コネクタ 256"/>
        <xdr:cNvCxnSpPr/>
      </xdr:nvCxnSpPr>
      <xdr:spPr>
        <a:xfrm>
          <a:off x="13893800" y="9472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58" name="フローチャート: 判断 257"/>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143527</xdr:rowOff>
    </xdr:from>
    <xdr:ext cx="762000" cy="259045"/>
    <xdr:sp macro="" textlink="">
      <xdr:nvSpPr>
        <xdr:cNvPr id="259" name="テキスト ボックス 258"/>
        <xdr:cNvSpPr txBox="1"/>
      </xdr:nvSpPr>
      <xdr:spPr>
        <a:xfrm>
          <a:off x="14401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42635</xdr:rowOff>
    </xdr:to>
    <xdr:cxnSp macro="">
      <xdr:nvCxnSpPr>
        <xdr:cNvPr id="260" name="直線コネクタ 259"/>
        <xdr:cNvCxnSpPr/>
      </xdr:nvCxnSpPr>
      <xdr:spPr>
        <a:xfrm>
          <a:off x="13004800" y="9461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2" name="テキスト ボックス 261"/>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63" name="フローチャート: 判断 262"/>
        <xdr:cNvSpPr/>
      </xdr:nvSpPr>
      <xdr:spPr>
        <a:xfrm>
          <a:off x="12954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4734</xdr:rowOff>
    </xdr:from>
    <xdr:ext cx="762000" cy="259045"/>
    <xdr:sp macro="" textlink="">
      <xdr:nvSpPr>
        <xdr:cNvPr id="264" name="テキスト ボックス 263"/>
        <xdr:cNvSpPr txBox="1"/>
      </xdr:nvSpPr>
      <xdr:spPr>
        <a:xfrm>
          <a:off x="12623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0</xdr:rowOff>
    </xdr:from>
    <xdr:to>
      <xdr:col>82</xdr:col>
      <xdr:colOff>158750</xdr:colOff>
      <xdr:row>54</xdr:row>
      <xdr:rowOff>101600</xdr:rowOff>
    </xdr:to>
    <xdr:sp macro="" textlink="">
      <xdr:nvSpPr>
        <xdr:cNvPr id="270" name="楕円 269"/>
        <xdr:cNvSpPr/>
      </xdr:nvSpPr>
      <xdr:spPr>
        <a:xfrm>
          <a:off x="16459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16527</xdr:rowOff>
    </xdr:from>
    <xdr:ext cx="762000" cy="259045"/>
    <xdr:sp macro="" textlink="">
      <xdr:nvSpPr>
        <xdr:cNvPr id="271" name="その他該当値テキスト"/>
        <xdr:cNvSpPr txBox="1"/>
      </xdr:nvSpPr>
      <xdr:spPr>
        <a:xfrm>
          <a:off x="16598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108857</xdr:rowOff>
    </xdr:from>
    <xdr:to>
      <xdr:col>78</xdr:col>
      <xdr:colOff>120650</xdr:colOff>
      <xdr:row>55</xdr:row>
      <xdr:rowOff>39007</xdr:rowOff>
    </xdr:to>
    <xdr:sp macro="" textlink="">
      <xdr:nvSpPr>
        <xdr:cNvPr id="272" name="楕円 271"/>
        <xdr:cNvSpPr/>
      </xdr:nvSpPr>
      <xdr:spPr>
        <a:xfrm>
          <a:off x="15621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49184</xdr:rowOff>
    </xdr:from>
    <xdr:ext cx="736600" cy="259045"/>
    <xdr:sp macro="" textlink="">
      <xdr:nvSpPr>
        <xdr:cNvPr id="273" name="テキスト ボックス 272"/>
        <xdr:cNvSpPr txBox="1"/>
      </xdr:nvSpPr>
      <xdr:spPr>
        <a:xfrm>
          <a:off x="15290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13607</xdr:rowOff>
    </xdr:from>
    <xdr:to>
      <xdr:col>74</xdr:col>
      <xdr:colOff>31750</xdr:colOff>
      <xdr:row>55</xdr:row>
      <xdr:rowOff>115207</xdr:rowOff>
    </xdr:to>
    <xdr:sp macro="" textlink="">
      <xdr:nvSpPr>
        <xdr:cNvPr id="274" name="楕円 273"/>
        <xdr:cNvSpPr/>
      </xdr:nvSpPr>
      <xdr:spPr>
        <a:xfrm>
          <a:off x="14732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125384</xdr:rowOff>
    </xdr:from>
    <xdr:ext cx="762000" cy="259045"/>
    <xdr:sp macro="" textlink="">
      <xdr:nvSpPr>
        <xdr:cNvPr id="275" name="テキスト ボックス 274"/>
        <xdr:cNvSpPr txBox="1"/>
      </xdr:nvSpPr>
      <xdr:spPr>
        <a:xfrm>
          <a:off x="14401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163285</xdr:rowOff>
    </xdr:from>
    <xdr:to>
      <xdr:col>69</xdr:col>
      <xdr:colOff>142875</xdr:colOff>
      <xdr:row>55</xdr:row>
      <xdr:rowOff>93435</xdr:rowOff>
    </xdr:to>
    <xdr:sp macro="" textlink="">
      <xdr:nvSpPr>
        <xdr:cNvPr id="276" name="楕円 275"/>
        <xdr:cNvSpPr/>
      </xdr:nvSpPr>
      <xdr:spPr>
        <a:xfrm>
          <a:off x="13843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103612</xdr:rowOff>
    </xdr:from>
    <xdr:ext cx="762000" cy="259045"/>
    <xdr:sp macro="" textlink="">
      <xdr:nvSpPr>
        <xdr:cNvPr id="277" name="テキスト ボックス 276"/>
        <xdr:cNvSpPr txBox="1"/>
      </xdr:nvSpPr>
      <xdr:spPr>
        <a:xfrm>
          <a:off x="13512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78" name="楕円 277"/>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79" name="テキスト ボックス 278"/>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補助費等における経常収支比率については、前年度から</a:t>
          </a:r>
          <a:r>
            <a:rPr kumimoji="1" lang="en-US" altLang="ja-JP" sz="1300">
              <a:latin typeface="ＭＳ ゴシック" panose="020B0609070205080204" pitchFamily="49" charset="-128"/>
              <a:ea typeface="ＭＳ ゴシック" panose="020B0609070205080204" pitchFamily="49" charset="-128"/>
            </a:rPr>
            <a:t>0.8</a:t>
          </a:r>
          <a:r>
            <a:rPr kumimoji="1" lang="ja-JP" altLang="en-US" sz="1300">
              <a:latin typeface="ＭＳ ゴシック" panose="020B0609070205080204" pitchFamily="49" charset="-128"/>
              <a:ea typeface="ＭＳ ゴシック" panose="020B0609070205080204" pitchFamily="49" charset="-128"/>
            </a:rPr>
            <a:t>ポイント増となり、類似団体平均を上回っている。主な要因としては、西知多医療厚生組合及び知多北部広域連合への負担金が増となったことによる。今後は、補助金を交付する団体が適切な事業を行い、事業効果を上げているか見直しや廃止の検討を行い、補助金の適正な執行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40</xdr:row>
      <xdr:rowOff>165100</xdr:rowOff>
    </xdr:to>
    <xdr:cxnSp macro="">
      <xdr:nvCxnSpPr>
        <xdr:cNvPr id="306" name="直線コネクタ 305"/>
        <xdr:cNvCxnSpPr/>
      </xdr:nvCxnSpPr>
      <xdr:spPr>
        <a:xfrm flipV="1">
          <a:off x="16510000" y="57429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7"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8" name="直線コネクタ 307"/>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100330</xdr:rowOff>
    </xdr:from>
    <xdr:to>
      <xdr:col>82</xdr:col>
      <xdr:colOff>107950</xdr:colOff>
      <xdr:row>37</xdr:row>
      <xdr:rowOff>161290</xdr:rowOff>
    </xdr:to>
    <xdr:cxnSp macro="">
      <xdr:nvCxnSpPr>
        <xdr:cNvPr id="311" name="直線コネクタ 310"/>
        <xdr:cNvCxnSpPr/>
      </xdr:nvCxnSpPr>
      <xdr:spPr>
        <a:xfrm>
          <a:off x="15671800" y="64439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96537</xdr:rowOff>
    </xdr:from>
    <xdr:ext cx="762000" cy="259045"/>
    <xdr:sp macro="" textlink="">
      <xdr:nvSpPr>
        <xdr:cNvPr id="312" name="補助費等平均値テキスト"/>
        <xdr:cNvSpPr txBox="1"/>
      </xdr:nvSpPr>
      <xdr:spPr>
        <a:xfrm>
          <a:off x="16598900" y="6268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13" name="フローチャート: 判断 312"/>
        <xdr:cNvSpPr/>
      </xdr:nvSpPr>
      <xdr:spPr>
        <a:xfrm>
          <a:off x="164592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100330</xdr:rowOff>
    </xdr:from>
    <xdr:to>
      <xdr:col>78</xdr:col>
      <xdr:colOff>69850</xdr:colOff>
      <xdr:row>37</xdr:row>
      <xdr:rowOff>100330</xdr:rowOff>
    </xdr:to>
    <xdr:cxnSp macro="">
      <xdr:nvCxnSpPr>
        <xdr:cNvPr id="314" name="直線コネクタ 313"/>
        <xdr:cNvCxnSpPr/>
      </xdr:nvCxnSpPr>
      <xdr:spPr>
        <a:xfrm>
          <a:off x="14782800" y="6443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57150</xdr:rowOff>
    </xdr:from>
    <xdr:to>
      <xdr:col>78</xdr:col>
      <xdr:colOff>120650</xdr:colOff>
      <xdr:row>37</xdr:row>
      <xdr:rowOff>158750</xdr:rowOff>
    </xdr:to>
    <xdr:sp macro="" textlink="">
      <xdr:nvSpPr>
        <xdr:cNvPr id="315" name="フローチャート: 判断 314"/>
        <xdr:cNvSpPr/>
      </xdr:nvSpPr>
      <xdr:spPr>
        <a:xfrm>
          <a:off x="15621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143527</xdr:rowOff>
    </xdr:from>
    <xdr:ext cx="736600" cy="259045"/>
    <xdr:sp macro="" textlink="">
      <xdr:nvSpPr>
        <xdr:cNvPr id="316" name="テキスト ボックス 315"/>
        <xdr:cNvSpPr txBox="1"/>
      </xdr:nvSpPr>
      <xdr:spPr>
        <a:xfrm>
          <a:off x="15290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100330</xdr:rowOff>
    </xdr:from>
    <xdr:to>
      <xdr:col>73</xdr:col>
      <xdr:colOff>180975</xdr:colOff>
      <xdr:row>37</xdr:row>
      <xdr:rowOff>123190</xdr:rowOff>
    </xdr:to>
    <xdr:cxnSp macro="">
      <xdr:nvCxnSpPr>
        <xdr:cNvPr id="317" name="直線コネクタ 316"/>
        <xdr:cNvCxnSpPr/>
      </xdr:nvCxnSpPr>
      <xdr:spPr>
        <a:xfrm flipV="1">
          <a:off x="13893800" y="6443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26670</xdr:rowOff>
    </xdr:from>
    <xdr:to>
      <xdr:col>74</xdr:col>
      <xdr:colOff>31750</xdr:colOff>
      <xdr:row>37</xdr:row>
      <xdr:rowOff>128270</xdr:rowOff>
    </xdr:to>
    <xdr:sp macro="" textlink="">
      <xdr:nvSpPr>
        <xdr:cNvPr id="318" name="フローチャート: 判断 317"/>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138447</xdr:rowOff>
    </xdr:from>
    <xdr:ext cx="762000" cy="259045"/>
    <xdr:sp macro="" textlink="">
      <xdr:nvSpPr>
        <xdr:cNvPr id="319" name="テキスト ボックス 318"/>
        <xdr:cNvSpPr txBox="1"/>
      </xdr:nvSpPr>
      <xdr:spPr>
        <a:xfrm>
          <a:off x="14401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123190</xdr:rowOff>
    </xdr:to>
    <xdr:cxnSp macro="">
      <xdr:nvCxnSpPr>
        <xdr:cNvPr id="320" name="直線コネクタ 319"/>
        <xdr:cNvCxnSpPr/>
      </xdr:nvCxnSpPr>
      <xdr:spPr>
        <a:xfrm>
          <a:off x="13004800" y="6390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41910</xdr:rowOff>
    </xdr:from>
    <xdr:to>
      <xdr:col>69</xdr:col>
      <xdr:colOff>142875</xdr:colOff>
      <xdr:row>37</xdr:row>
      <xdr:rowOff>143510</xdr:rowOff>
    </xdr:to>
    <xdr:sp macro="" textlink="">
      <xdr:nvSpPr>
        <xdr:cNvPr id="321" name="フローチャート: 判断 320"/>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153687</xdr:rowOff>
    </xdr:from>
    <xdr:ext cx="762000" cy="259045"/>
    <xdr:sp macro="" textlink="">
      <xdr:nvSpPr>
        <xdr:cNvPr id="322" name="テキスト ボックス 321"/>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23" name="フローチャート: 判断 322"/>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69867</xdr:rowOff>
    </xdr:from>
    <xdr:ext cx="762000" cy="259045"/>
    <xdr:sp macro="" textlink="">
      <xdr:nvSpPr>
        <xdr:cNvPr id="324" name="テキスト ボックス 323"/>
        <xdr:cNvSpPr txBox="1"/>
      </xdr:nvSpPr>
      <xdr:spPr>
        <a:xfrm>
          <a:off x="12623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30" name="楕円 329"/>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31" name="補助費等該当値テキスト"/>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49530</xdr:rowOff>
    </xdr:from>
    <xdr:to>
      <xdr:col>78</xdr:col>
      <xdr:colOff>120650</xdr:colOff>
      <xdr:row>37</xdr:row>
      <xdr:rowOff>151130</xdr:rowOff>
    </xdr:to>
    <xdr:sp macro="" textlink="">
      <xdr:nvSpPr>
        <xdr:cNvPr id="332" name="楕円 331"/>
        <xdr:cNvSpPr/>
      </xdr:nvSpPr>
      <xdr:spPr>
        <a:xfrm>
          <a:off x="15621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161307</xdr:rowOff>
    </xdr:from>
    <xdr:ext cx="736600" cy="259045"/>
    <xdr:sp macro="" textlink="">
      <xdr:nvSpPr>
        <xdr:cNvPr id="333" name="テキスト ボックス 332"/>
        <xdr:cNvSpPr txBox="1"/>
      </xdr:nvSpPr>
      <xdr:spPr>
        <a:xfrm>
          <a:off x="15290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49530</xdr:rowOff>
    </xdr:from>
    <xdr:to>
      <xdr:col>74</xdr:col>
      <xdr:colOff>31750</xdr:colOff>
      <xdr:row>37</xdr:row>
      <xdr:rowOff>151130</xdr:rowOff>
    </xdr:to>
    <xdr:sp macro="" textlink="">
      <xdr:nvSpPr>
        <xdr:cNvPr id="334" name="楕円 333"/>
        <xdr:cNvSpPr/>
      </xdr:nvSpPr>
      <xdr:spPr>
        <a:xfrm>
          <a:off x="14732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135907</xdr:rowOff>
    </xdr:from>
    <xdr:ext cx="762000" cy="259045"/>
    <xdr:sp macro="" textlink="">
      <xdr:nvSpPr>
        <xdr:cNvPr id="335" name="テキスト ボックス 334"/>
        <xdr:cNvSpPr txBox="1"/>
      </xdr:nvSpPr>
      <xdr:spPr>
        <a:xfrm>
          <a:off x="14401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72390</xdr:rowOff>
    </xdr:from>
    <xdr:to>
      <xdr:col>69</xdr:col>
      <xdr:colOff>142875</xdr:colOff>
      <xdr:row>38</xdr:row>
      <xdr:rowOff>2540</xdr:rowOff>
    </xdr:to>
    <xdr:sp macro="" textlink="">
      <xdr:nvSpPr>
        <xdr:cNvPr id="336" name="楕円 335"/>
        <xdr:cNvSpPr/>
      </xdr:nvSpPr>
      <xdr:spPr>
        <a:xfrm>
          <a:off x="13843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158767</xdr:rowOff>
    </xdr:from>
    <xdr:ext cx="762000" cy="259045"/>
    <xdr:sp macro="" textlink="">
      <xdr:nvSpPr>
        <xdr:cNvPr id="337" name="テキスト ボックス 336"/>
        <xdr:cNvSpPr txBox="1"/>
      </xdr:nvSpPr>
      <xdr:spPr>
        <a:xfrm>
          <a:off x="13512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8" name="楕円 337"/>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9" name="テキスト ボックス 338"/>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公債費における経常収支比率については、前年度から</a:t>
          </a:r>
          <a:r>
            <a:rPr kumimoji="1" lang="en-US" altLang="ja-JP" sz="1300">
              <a:latin typeface="ＭＳ ゴシック" panose="020B0609070205080204" pitchFamily="49" charset="-128"/>
              <a:ea typeface="ＭＳ ゴシック" panose="020B0609070205080204" pitchFamily="49" charset="-128"/>
            </a:rPr>
            <a:t>0.1</a:t>
          </a:r>
          <a:r>
            <a:rPr kumimoji="1" lang="ja-JP" altLang="en-US" sz="1300">
              <a:latin typeface="ＭＳ ゴシック" panose="020B0609070205080204" pitchFamily="49" charset="-128"/>
              <a:ea typeface="ＭＳ ゴシック" panose="020B0609070205080204" pitchFamily="49" charset="-128"/>
            </a:rPr>
            <a:t>ポイントの減となり、類似団体平均を大きく下回っている。要因としては、類似団体平均を上回る税収があるためである。今後は、新駅周辺整備及び都市計画道路等の大規模建設事業による起債の増加が見込まれるが、事業内容を精査するとともに、適債事業を厳選することで市債の借入れを抑制し、健全な財政運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30988</xdr:rowOff>
    </xdr:from>
    <xdr:to>
      <xdr:col>24</xdr:col>
      <xdr:colOff>25400</xdr:colOff>
      <xdr:row>79</xdr:row>
      <xdr:rowOff>110998</xdr:rowOff>
    </xdr:to>
    <xdr:cxnSp macro="">
      <xdr:nvCxnSpPr>
        <xdr:cNvPr id="364" name="直線コネクタ 363"/>
        <xdr:cNvCxnSpPr/>
      </xdr:nvCxnSpPr>
      <xdr:spPr>
        <a:xfrm flipV="1">
          <a:off x="4826000" y="1271828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5" name="公債費最小値テキスト"/>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6" name="直線コネクタ 365"/>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117365</xdr:rowOff>
    </xdr:from>
    <xdr:ext cx="762000" cy="259045"/>
    <xdr:sp macro="" textlink="">
      <xdr:nvSpPr>
        <xdr:cNvPr id="367" name="公債費最大値テキスト"/>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30988</xdr:rowOff>
    </xdr:from>
    <xdr:to>
      <xdr:col>24</xdr:col>
      <xdr:colOff>114300</xdr:colOff>
      <xdr:row>74</xdr:row>
      <xdr:rowOff>30988</xdr:rowOff>
    </xdr:to>
    <xdr:cxnSp macro="">
      <xdr:nvCxnSpPr>
        <xdr:cNvPr id="368" name="直線コネクタ 367"/>
        <xdr:cNvCxnSpPr/>
      </xdr:nvCxnSpPr>
      <xdr:spPr>
        <a:xfrm>
          <a:off x="4737100" y="1271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37846</xdr:rowOff>
    </xdr:from>
    <xdr:to>
      <xdr:col>24</xdr:col>
      <xdr:colOff>25400</xdr:colOff>
      <xdr:row>75</xdr:row>
      <xdr:rowOff>42418</xdr:rowOff>
    </xdr:to>
    <xdr:cxnSp macro="">
      <xdr:nvCxnSpPr>
        <xdr:cNvPr id="369" name="直線コネクタ 368"/>
        <xdr:cNvCxnSpPr/>
      </xdr:nvCxnSpPr>
      <xdr:spPr>
        <a:xfrm flipV="1">
          <a:off x="3987800" y="128965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70"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1" name="フローチャート: 判断 370"/>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24130</xdr:rowOff>
    </xdr:from>
    <xdr:to>
      <xdr:col>19</xdr:col>
      <xdr:colOff>187325</xdr:colOff>
      <xdr:row>75</xdr:row>
      <xdr:rowOff>42418</xdr:rowOff>
    </xdr:to>
    <xdr:cxnSp macro="">
      <xdr:nvCxnSpPr>
        <xdr:cNvPr id="372" name="直線コネクタ 371"/>
        <xdr:cNvCxnSpPr/>
      </xdr:nvCxnSpPr>
      <xdr:spPr>
        <a:xfrm>
          <a:off x="3098800" y="128828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3" name="フローチャート: 判断 372"/>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4" name="テキスト ボックス 373"/>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24130</xdr:rowOff>
    </xdr:from>
    <xdr:to>
      <xdr:col>15</xdr:col>
      <xdr:colOff>98425</xdr:colOff>
      <xdr:row>75</xdr:row>
      <xdr:rowOff>46990</xdr:rowOff>
    </xdr:to>
    <xdr:cxnSp macro="">
      <xdr:nvCxnSpPr>
        <xdr:cNvPr id="375" name="直線コネクタ 374"/>
        <xdr:cNvCxnSpPr/>
      </xdr:nvCxnSpPr>
      <xdr:spPr>
        <a:xfrm flipV="1">
          <a:off x="2209800" y="12882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6" name="フローチャート: 判断 375"/>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7" name="テキスト ボックス 376"/>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46990</xdr:rowOff>
    </xdr:from>
    <xdr:to>
      <xdr:col>11</xdr:col>
      <xdr:colOff>9525</xdr:colOff>
      <xdr:row>75</xdr:row>
      <xdr:rowOff>56134</xdr:rowOff>
    </xdr:to>
    <xdr:cxnSp macro="">
      <xdr:nvCxnSpPr>
        <xdr:cNvPr id="378" name="直線コネクタ 377"/>
        <xdr:cNvCxnSpPr/>
      </xdr:nvCxnSpPr>
      <xdr:spPr>
        <a:xfrm flipV="1">
          <a:off x="1320800" y="12905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9" name="フローチャート: 判断 378"/>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0" name="テキスト ボックス 379"/>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1" name="フローチャート: 判断 380"/>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2" name="テキスト ボックス 381"/>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158496</xdr:rowOff>
    </xdr:from>
    <xdr:to>
      <xdr:col>24</xdr:col>
      <xdr:colOff>76200</xdr:colOff>
      <xdr:row>75</xdr:row>
      <xdr:rowOff>88646</xdr:rowOff>
    </xdr:to>
    <xdr:sp macro="" textlink="">
      <xdr:nvSpPr>
        <xdr:cNvPr id="388" name="楕円 387"/>
        <xdr:cNvSpPr/>
      </xdr:nvSpPr>
      <xdr:spPr>
        <a:xfrm>
          <a:off x="47752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3573</xdr:rowOff>
    </xdr:from>
    <xdr:ext cx="762000" cy="259045"/>
    <xdr:sp macro="" textlink="">
      <xdr:nvSpPr>
        <xdr:cNvPr id="389" name="公債費該当値テキスト"/>
        <xdr:cNvSpPr txBox="1"/>
      </xdr:nvSpPr>
      <xdr:spPr>
        <a:xfrm>
          <a:off x="4914900" y="1269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163068</xdr:rowOff>
    </xdr:from>
    <xdr:to>
      <xdr:col>20</xdr:col>
      <xdr:colOff>38100</xdr:colOff>
      <xdr:row>75</xdr:row>
      <xdr:rowOff>93218</xdr:rowOff>
    </xdr:to>
    <xdr:sp macro="" textlink="">
      <xdr:nvSpPr>
        <xdr:cNvPr id="390" name="楕円 389"/>
        <xdr:cNvSpPr/>
      </xdr:nvSpPr>
      <xdr:spPr>
        <a:xfrm>
          <a:off x="3937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103395</xdr:rowOff>
    </xdr:from>
    <xdr:ext cx="736600" cy="259045"/>
    <xdr:sp macro="" textlink="">
      <xdr:nvSpPr>
        <xdr:cNvPr id="391" name="テキスト ボックス 390"/>
        <xdr:cNvSpPr txBox="1"/>
      </xdr:nvSpPr>
      <xdr:spPr>
        <a:xfrm>
          <a:off x="3606800" y="1261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144780</xdr:rowOff>
    </xdr:from>
    <xdr:to>
      <xdr:col>15</xdr:col>
      <xdr:colOff>149225</xdr:colOff>
      <xdr:row>75</xdr:row>
      <xdr:rowOff>74930</xdr:rowOff>
    </xdr:to>
    <xdr:sp macro="" textlink="">
      <xdr:nvSpPr>
        <xdr:cNvPr id="392" name="楕円 391"/>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85107</xdr:rowOff>
    </xdr:from>
    <xdr:ext cx="762000" cy="259045"/>
    <xdr:sp macro="" textlink="">
      <xdr:nvSpPr>
        <xdr:cNvPr id="393" name="テキスト ボックス 392"/>
        <xdr:cNvSpPr txBox="1"/>
      </xdr:nvSpPr>
      <xdr:spPr>
        <a:xfrm>
          <a:off x="2717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167640</xdr:rowOff>
    </xdr:from>
    <xdr:to>
      <xdr:col>11</xdr:col>
      <xdr:colOff>60325</xdr:colOff>
      <xdr:row>75</xdr:row>
      <xdr:rowOff>97790</xdr:rowOff>
    </xdr:to>
    <xdr:sp macro="" textlink="">
      <xdr:nvSpPr>
        <xdr:cNvPr id="394" name="楕円 393"/>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107967</xdr:rowOff>
    </xdr:from>
    <xdr:ext cx="762000" cy="259045"/>
    <xdr:sp macro="" textlink="">
      <xdr:nvSpPr>
        <xdr:cNvPr id="395" name="テキスト ボックス 394"/>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5334</xdr:rowOff>
    </xdr:from>
    <xdr:to>
      <xdr:col>6</xdr:col>
      <xdr:colOff>171450</xdr:colOff>
      <xdr:row>75</xdr:row>
      <xdr:rowOff>106934</xdr:rowOff>
    </xdr:to>
    <xdr:sp macro="" textlink="">
      <xdr:nvSpPr>
        <xdr:cNvPr id="396" name="楕円 395"/>
        <xdr:cNvSpPr/>
      </xdr:nvSpPr>
      <xdr:spPr>
        <a:xfrm>
          <a:off x="1270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117111</xdr:rowOff>
    </xdr:from>
    <xdr:ext cx="762000" cy="259045"/>
    <xdr:sp macro="" textlink="">
      <xdr:nvSpPr>
        <xdr:cNvPr id="397" name="テキスト ボックス 396"/>
        <xdr:cNvSpPr txBox="1"/>
      </xdr:nvSpPr>
      <xdr:spPr>
        <a:xfrm>
          <a:off x="939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公債費以外の経常収支比率についは、前年度から</a:t>
          </a:r>
          <a:r>
            <a:rPr kumimoji="1" lang="en-US" altLang="ja-JP" sz="1300">
              <a:latin typeface="ＭＳ ゴシック" panose="020B0609070205080204" pitchFamily="49" charset="-128"/>
              <a:ea typeface="ＭＳ ゴシック" panose="020B0609070205080204" pitchFamily="49" charset="-128"/>
            </a:rPr>
            <a:t>0.8</a:t>
          </a:r>
          <a:r>
            <a:rPr kumimoji="1" lang="ja-JP" altLang="en-US" sz="1300">
              <a:latin typeface="ＭＳ ゴシック" panose="020B0609070205080204" pitchFamily="49" charset="-128"/>
              <a:ea typeface="ＭＳ ゴシック" panose="020B0609070205080204" pitchFamily="49" charset="-128"/>
            </a:rPr>
            <a:t>ポイントの減となったが、類似団体平均を上回っている。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主な要因は、人件費、</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維持補修費、繰出金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が減少し、経常一般財源が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したことによる。</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今後は、類似団体平均を大きく上回る物件費の抑制を図るなどして、経常経費を減らしていくよう努める。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117856</xdr:rowOff>
    </xdr:from>
    <xdr:to>
      <xdr:col>82</xdr:col>
      <xdr:colOff>107950</xdr:colOff>
      <xdr:row>80</xdr:row>
      <xdr:rowOff>113285</xdr:rowOff>
    </xdr:to>
    <xdr:cxnSp macro="">
      <xdr:nvCxnSpPr>
        <xdr:cNvPr id="423" name="直線コネクタ 422"/>
        <xdr:cNvCxnSpPr/>
      </xdr:nvCxnSpPr>
      <xdr:spPr>
        <a:xfrm flipV="1">
          <a:off x="16510000" y="12805156"/>
          <a:ext cx="0" cy="102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32783</xdr:rowOff>
    </xdr:from>
    <xdr:ext cx="762000" cy="259045"/>
    <xdr:sp macro="" textlink="">
      <xdr:nvSpPr>
        <xdr:cNvPr id="426" name="公債費以外最大値テキスト"/>
        <xdr:cNvSpPr txBox="1"/>
      </xdr:nvSpPr>
      <xdr:spPr>
        <a:xfrm>
          <a:off x="16598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117856</xdr:rowOff>
    </xdr:from>
    <xdr:to>
      <xdr:col>82</xdr:col>
      <xdr:colOff>196850</xdr:colOff>
      <xdr:row>74</xdr:row>
      <xdr:rowOff>117856</xdr:rowOff>
    </xdr:to>
    <xdr:cxnSp macro="">
      <xdr:nvCxnSpPr>
        <xdr:cNvPr id="427" name="直線コネクタ 426"/>
        <xdr:cNvCxnSpPr/>
      </xdr:nvCxnSpPr>
      <xdr:spPr>
        <a:xfrm>
          <a:off x="16421100" y="12805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147574</xdr:rowOff>
    </xdr:from>
    <xdr:to>
      <xdr:col>82</xdr:col>
      <xdr:colOff>107950</xdr:colOff>
      <xdr:row>78</xdr:row>
      <xdr:rowOff>12700</xdr:rowOff>
    </xdr:to>
    <xdr:cxnSp macro="">
      <xdr:nvCxnSpPr>
        <xdr:cNvPr id="428" name="直線コネクタ 427"/>
        <xdr:cNvCxnSpPr/>
      </xdr:nvCxnSpPr>
      <xdr:spPr>
        <a:xfrm flipV="1">
          <a:off x="15671800" y="133492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85869</xdr:rowOff>
    </xdr:from>
    <xdr:ext cx="762000" cy="259045"/>
    <xdr:sp macro="" textlink="">
      <xdr:nvSpPr>
        <xdr:cNvPr id="429" name="公債費以外平均値テキスト"/>
        <xdr:cNvSpPr txBox="1"/>
      </xdr:nvSpPr>
      <xdr:spPr>
        <a:xfrm>
          <a:off x="16598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30" name="フローチャート: 判断 429"/>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78</xdr:row>
      <xdr:rowOff>12700</xdr:rowOff>
    </xdr:to>
    <xdr:cxnSp macro="">
      <xdr:nvCxnSpPr>
        <xdr:cNvPr id="431" name="直線コネクタ 430"/>
        <xdr:cNvCxnSpPr/>
      </xdr:nvCxnSpPr>
      <xdr:spPr>
        <a:xfrm>
          <a:off x="14782800" y="13376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2" name="フローチャート: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3" name="テキスト ボックス 432"/>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78</xdr:row>
      <xdr:rowOff>12700</xdr:rowOff>
    </xdr:to>
    <xdr:cxnSp macro="">
      <xdr:nvCxnSpPr>
        <xdr:cNvPr id="434" name="直線コネクタ 433"/>
        <xdr:cNvCxnSpPr/>
      </xdr:nvCxnSpPr>
      <xdr:spPr>
        <a:xfrm flipV="1">
          <a:off x="13893800" y="13376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5" name="フローチャート: 判断 434"/>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6" name="テキスト ボックス 435"/>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37846</xdr:rowOff>
    </xdr:from>
    <xdr:to>
      <xdr:col>69</xdr:col>
      <xdr:colOff>92075</xdr:colOff>
      <xdr:row>78</xdr:row>
      <xdr:rowOff>12700</xdr:rowOff>
    </xdr:to>
    <xdr:cxnSp macro="">
      <xdr:nvCxnSpPr>
        <xdr:cNvPr id="437" name="直線コネクタ 436"/>
        <xdr:cNvCxnSpPr/>
      </xdr:nvCxnSpPr>
      <xdr:spPr>
        <a:xfrm>
          <a:off x="13004800" y="132394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38" name="フローチャート: 判断 437"/>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39" name="テキスト ボックス 438"/>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0" name="フローチャート: 判断 43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1" name="テキスト ボックス 440"/>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47" name="楕円 446"/>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68851</xdr:rowOff>
    </xdr:from>
    <xdr:ext cx="762000" cy="259045"/>
    <xdr:sp macro="" textlink="">
      <xdr:nvSpPr>
        <xdr:cNvPr id="448" name="公債費以外該当値テキスト"/>
        <xdr:cNvSpPr txBox="1"/>
      </xdr:nvSpPr>
      <xdr:spPr>
        <a:xfrm>
          <a:off x="16598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49" name="楕円 448"/>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0" name="テキスト ボックス 449"/>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124206</xdr:rowOff>
    </xdr:from>
    <xdr:to>
      <xdr:col>74</xdr:col>
      <xdr:colOff>31750</xdr:colOff>
      <xdr:row>78</xdr:row>
      <xdr:rowOff>54356</xdr:rowOff>
    </xdr:to>
    <xdr:sp macro="" textlink="">
      <xdr:nvSpPr>
        <xdr:cNvPr id="451" name="楕円 450"/>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52" name="テキスト ボックス 451"/>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3" name="楕円 452"/>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4" name="テキスト ボックス 453"/>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55" name="楕円 454"/>
        <xdr:cNvSpPr/>
      </xdr:nvSpPr>
      <xdr:spPr>
        <a:xfrm>
          <a:off x="12954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56" name="テキスト ボックス 455"/>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67564</xdr:rowOff>
    </xdr:from>
    <xdr:to>
      <xdr:col>29</xdr:col>
      <xdr:colOff>127000</xdr:colOff>
      <xdr:row>19</xdr:row>
      <xdr:rowOff>52724</xdr:rowOff>
    </xdr:to>
    <xdr:cxnSp macro="">
      <xdr:nvCxnSpPr>
        <xdr:cNvPr id="45" name="直線コネクタ 44"/>
        <xdr:cNvCxnSpPr/>
      </xdr:nvCxnSpPr>
      <xdr:spPr bwMode="auto">
        <a:xfrm flipV="1">
          <a:off x="5651500" y="2172589"/>
          <a:ext cx="0" cy="1185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24801</xdr:rowOff>
    </xdr:from>
    <xdr:ext cx="762000" cy="259045"/>
    <xdr:sp macro="" textlink="">
      <xdr:nvSpPr>
        <xdr:cNvPr id="46" name="人口1人当たり決算額の推移最小値テキスト130"/>
        <xdr:cNvSpPr txBox="1"/>
      </xdr:nvSpPr>
      <xdr:spPr>
        <a:xfrm>
          <a:off x="5740400" y="332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52724</xdr:rowOff>
    </xdr:from>
    <xdr:to>
      <xdr:col>30</xdr:col>
      <xdr:colOff>25400</xdr:colOff>
      <xdr:row>19</xdr:row>
      <xdr:rowOff>52724</xdr:rowOff>
    </xdr:to>
    <xdr:cxnSp macro="">
      <xdr:nvCxnSpPr>
        <xdr:cNvPr id="47" name="直線コネクタ 46"/>
        <xdr:cNvCxnSpPr/>
      </xdr:nvCxnSpPr>
      <xdr:spPr bwMode="auto">
        <a:xfrm>
          <a:off x="5562600" y="33578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153941</xdr:rowOff>
    </xdr:from>
    <xdr:ext cx="762000" cy="259045"/>
    <xdr:sp macro="" textlink="">
      <xdr:nvSpPr>
        <xdr:cNvPr id="48" name="人口1人当たり決算額の推移最大値テキスト130"/>
        <xdr:cNvSpPr txBox="1"/>
      </xdr:nvSpPr>
      <xdr:spPr>
        <a:xfrm>
          <a:off x="5740400" y="19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67564</xdr:rowOff>
    </xdr:from>
    <xdr:to>
      <xdr:col>30</xdr:col>
      <xdr:colOff>25400</xdr:colOff>
      <xdr:row>12</xdr:row>
      <xdr:rowOff>67564</xdr:rowOff>
    </xdr:to>
    <xdr:cxnSp macro="">
      <xdr:nvCxnSpPr>
        <xdr:cNvPr id="49" name="直線コネクタ 48"/>
        <xdr:cNvCxnSpPr/>
      </xdr:nvCxnSpPr>
      <xdr:spPr bwMode="auto">
        <a:xfrm>
          <a:off x="5562600" y="2172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43313</xdr:rowOff>
    </xdr:from>
    <xdr:to>
      <xdr:col>29</xdr:col>
      <xdr:colOff>127000</xdr:colOff>
      <xdr:row>17</xdr:row>
      <xdr:rowOff>44113</xdr:rowOff>
    </xdr:to>
    <xdr:cxnSp macro="">
      <xdr:nvCxnSpPr>
        <xdr:cNvPr id="50" name="直線コネクタ 49"/>
        <xdr:cNvCxnSpPr/>
      </xdr:nvCxnSpPr>
      <xdr:spPr bwMode="auto">
        <a:xfrm flipV="1">
          <a:off x="5003800" y="3005588"/>
          <a:ext cx="647700" cy="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28091</xdr:rowOff>
    </xdr:from>
    <xdr:ext cx="762000" cy="259045"/>
    <xdr:sp macro="" textlink="">
      <xdr:nvSpPr>
        <xdr:cNvPr id="51" name="人口1人当たり決算額の推移平均値テキスト130"/>
        <xdr:cNvSpPr txBox="1"/>
      </xdr:nvSpPr>
      <xdr:spPr>
        <a:xfrm>
          <a:off x="5740400" y="299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xdr:rowOff>
    </xdr:from>
    <xdr:to>
      <xdr:col>29</xdr:col>
      <xdr:colOff>177800</xdr:colOff>
      <xdr:row>17</xdr:row>
      <xdr:rowOff>115164</xdr:rowOff>
    </xdr:to>
    <xdr:sp macro="" textlink="">
      <xdr:nvSpPr>
        <xdr:cNvPr id="52" name="フローチャート: 判断 51"/>
        <xdr:cNvSpPr/>
      </xdr:nvSpPr>
      <xdr:spPr bwMode="auto">
        <a:xfrm>
          <a:off x="56007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44113</xdr:rowOff>
    </xdr:from>
    <xdr:to>
      <xdr:col>26</xdr:col>
      <xdr:colOff>50800</xdr:colOff>
      <xdr:row>17</xdr:row>
      <xdr:rowOff>70440</xdr:rowOff>
    </xdr:to>
    <xdr:cxnSp macro="">
      <xdr:nvCxnSpPr>
        <xdr:cNvPr id="53" name="直線コネクタ 52"/>
        <xdr:cNvCxnSpPr/>
      </xdr:nvCxnSpPr>
      <xdr:spPr bwMode="auto">
        <a:xfrm flipV="1">
          <a:off x="4305300" y="3006388"/>
          <a:ext cx="698500" cy="26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52940</xdr:rowOff>
    </xdr:from>
    <xdr:to>
      <xdr:col>26</xdr:col>
      <xdr:colOff>101600</xdr:colOff>
      <xdr:row>17</xdr:row>
      <xdr:rowOff>154540</xdr:rowOff>
    </xdr:to>
    <xdr:sp macro="" textlink="">
      <xdr:nvSpPr>
        <xdr:cNvPr id="54" name="フローチャート: 判断 53"/>
        <xdr:cNvSpPr/>
      </xdr:nvSpPr>
      <xdr:spPr bwMode="auto">
        <a:xfrm>
          <a:off x="4953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139317</xdr:rowOff>
    </xdr:from>
    <xdr:ext cx="736600" cy="259045"/>
    <xdr:sp macro="" textlink="">
      <xdr:nvSpPr>
        <xdr:cNvPr id="55" name="テキスト ボックス 54"/>
        <xdr:cNvSpPr txBox="1"/>
      </xdr:nvSpPr>
      <xdr:spPr>
        <a:xfrm>
          <a:off x="4622800" y="310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70440</xdr:rowOff>
    </xdr:from>
    <xdr:to>
      <xdr:col>22</xdr:col>
      <xdr:colOff>114300</xdr:colOff>
      <xdr:row>17</xdr:row>
      <xdr:rowOff>87376</xdr:rowOff>
    </xdr:to>
    <xdr:cxnSp macro="">
      <xdr:nvCxnSpPr>
        <xdr:cNvPr id="56" name="直線コネクタ 55"/>
        <xdr:cNvCxnSpPr/>
      </xdr:nvCxnSpPr>
      <xdr:spPr bwMode="auto">
        <a:xfrm flipV="1">
          <a:off x="3606800" y="3032715"/>
          <a:ext cx="698500" cy="16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55988</xdr:rowOff>
    </xdr:from>
    <xdr:to>
      <xdr:col>22</xdr:col>
      <xdr:colOff>165100</xdr:colOff>
      <xdr:row>17</xdr:row>
      <xdr:rowOff>157588</xdr:rowOff>
    </xdr:to>
    <xdr:sp macro="" textlink="">
      <xdr:nvSpPr>
        <xdr:cNvPr id="57" name="フローチャート: 判断 56"/>
        <xdr:cNvSpPr/>
      </xdr:nvSpPr>
      <xdr:spPr bwMode="auto">
        <a:xfrm>
          <a:off x="4254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142365</xdr:rowOff>
    </xdr:from>
    <xdr:ext cx="762000" cy="259045"/>
    <xdr:sp macro="" textlink="">
      <xdr:nvSpPr>
        <xdr:cNvPr id="58" name="テキスト ボックス 57"/>
        <xdr:cNvSpPr txBox="1"/>
      </xdr:nvSpPr>
      <xdr:spPr>
        <a:xfrm>
          <a:off x="39243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87376</xdr:rowOff>
    </xdr:from>
    <xdr:to>
      <xdr:col>18</xdr:col>
      <xdr:colOff>177800</xdr:colOff>
      <xdr:row>17</xdr:row>
      <xdr:rowOff>93815</xdr:rowOff>
    </xdr:to>
    <xdr:cxnSp macro="">
      <xdr:nvCxnSpPr>
        <xdr:cNvPr id="59" name="直線コネクタ 58"/>
        <xdr:cNvCxnSpPr/>
      </xdr:nvCxnSpPr>
      <xdr:spPr bwMode="auto">
        <a:xfrm flipV="1">
          <a:off x="2908300" y="3049651"/>
          <a:ext cx="698500" cy="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42672</xdr:rowOff>
    </xdr:from>
    <xdr:to>
      <xdr:col>19</xdr:col>
      <xdr:colOff>38100</xdr:colOff>
      <xdr:row>17</xdr:row>
      <xdr:rowOff>144272</xdr:rowOff>
    </xdr:to>
    <xdr:sp macro="" textlink="">
      <xdr:nvSpPr>
        <xdr:cNvPr id="60" name="フローチャート: 判断 59"/>
        <xdr:cNvSpPr/>
      </xdr:nvSpPr>
      <xdr:spPr bwMode="auto">
        <a:xfrm>
          <a:off x="3556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129049</xdr:rowOff>
    </xdr:from>
    <xdr:ext cx="762000" cy="259045"/>
    <xdr:sp macro="" textlink="">
      <xdr:nvSpPr>
        <xdr:cNvPr id="61" name="テキスト ボックス 60"/>
        <xdr:cNvSpPr txBox="1"/>
      </xdr:nvSpPr>
      <xdr:spPr>
        <a:xfrm>
          <a:off x="32258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64503</xdr:rowOff>
    </xdr:from>
    <xdr:to>
      <xdr:col>15</xdr:col>
      <xdr:colOff>101600</xdr:colOff>
      <xdr:row>17</xdr:row>
      <xdr:rowOff>166103</xdr:rowOff>
    </xdr:to>
    <xdr:sp macro="" textlink="">
      <xdr:nvSpPr>
        <xdr:cNvPr id="62" name="フローチャート: 判断 61"/>
        <xdr:cNvSpPr/>
      </xdr:nvSpPr>
      <xdr:spPr bwMode="auto">
        <a:xfrm>
          <a:off x="2857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150880</xdr:rowOff>
    </xdr:from>
    <xdr:ext cx="762000" cy="259045"/>
    <xdr:sp macro="" textlink="">
      <xdr:nvSpPr>
        <xdr:cNvPr id="63" name="テキスト ボックス 62"/>
        <xdr:cNvSpPr txBox="1"/>
      </xdr:nvSpPr>
      <xdr:spPr>
        <a:xfrm>
          <a:off x="25273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163963</xdr:rowOff>
    </xdr:from>
    <xdr:to>
      <xdr:col>29</xdr:col>
      <xdr:colOff>177800</xdr:colOff>
      <xdr:row>17</xdr:row>
      <xdr:rowOff>94113</xdr:rowOff>
    </xdr:to>
    <xdr:sp macro="" textlink="">
      <xdr:nvSpPr>
        <xdr:cNvPr id="69" name="楕円 68"/>
        <xdr:cNvSpPr/>
      </xdr:nvSpPr>
      <xdr:spPr bwMode="auto">
        <a:xfrm>
          <a:off x="5600700" y="2954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9040</xdr:rowOff>
    </xdr:from>
    <xdr:ext cx="762000" cy="259045"/>
    <xdr:sp macro="" textlink="">
      <xdr:nvSpPr>
        <xdr:cNvPr id="70" name="人口1人当たり決算額の推移該当値テキスト130"/>
        <xdr:cNvSpPr txBox="1"/>
      </xdr:nvSpPr>
      <xdr:spPr>
        <a:xfrm>
          <a:off x="5740400" y="279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164763</xdr:rowOff>
    </xdr:from>
    <xdr:to>
      <xdr:col>26</xdr:col>
      <xdr:colOff>101600</xdr:colOff>
      <xdr:row>17</xdr:row>
      <xdr:rowOff>94913</xdr:rowOff>
    </xdr:to>
    <xdr:sp macro="" textlink="">
      <xdr:nvSpPr>
        <xdr:cNvPr id="71" name="楕円 70"/>
        <xdr:cNvSpPr/>
      </xdr:nvSpPr>
      <xdr:spPr bwMode="auto">
        <a:xfrm>
          <a:off x="4953000" y="2955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105090</xdr:rowOff>
    </xdr:from>
    <xdr:ext cx="736600" cy="259045"/>
    <xdr:sp macro="" textlink="">
      <xdr:nvSpPr>
        <xdr:cNvPr id="72" name="テキスト ボックス 71"/>
        <xdr:cNvSpPr txBox="1"/>
      </xdr:nvSpPr>
      <xdr:spPr>
        <a:xfrm>
          <a:off x="4622800" y="2724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19640</xdr:rowOff>
    </xdr:from>
    <xdr:to>
      <xdr:col>22</xdr:col>
      <xdr:colOff>165100</xdr:colOff>
      <xdr:row>17</xdr:row>
      <xdr:rowOff>121240</xdr:rowOff>
    </xdr:to>
    <xdr:sp macro="" textlink="">
      <xdr:nvSpPr>
        <xdr:cNvPr id="73" name="楕円 72"/>
        <xdr:cNvSpPr/>
      </xdr:nvSpPr>
      <xdr:spPr bwMode="auto">
        <a:xfrm>
          <a:off x="4254500" y="298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131417</xdr:rowOff>
    </xdr:from>
    <xdr:ext cx="762000" cy="259045"/>
    <xdr:sp macro="" textlink="">
      <xdr:nvSpPr>
        <xdr:cNvPr id="74" name="テキスト ボックス 73"/>
        <xdr:cNvSpPr txBox="1"/>
      </xdr:nvSpPr>
      <xdr:spPr>
        <a:xfrm>
          <a:off x="3924300" y="275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36576</xdr:rowOff>
    </xdr:from>
    <xdr:to>
      <xdr:col>19</xdr:col>
      <xdr:colOff>38100</xdr:colOff>
      <xdr:row>17</xdr:row>
      <xdr:rowOff>138176</xdr:rowOff>
    </xdr:to>
    <xdr:sp macro="" textlink="">
      <xdr:nvSpPr>
        <xdr:cNvPr id="75" name="楕円 74"/>
        <xdr:cNvSpPr/>
      </xdr:nvSpPr>
      <xdr:spPr bwMode="auto">
        <a:xfrm>
          <a:off x="3556000" y="299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148353</xdr:rowOff>
    </xdr:from>
    <xdr:ext cx="762000" cy="259045"/>
    <xdr:sp macro="" textlink="">
      <xdr:nvSpPr>
        <xdr:cNvPr id="76" name="テキスト ボックス 75"/>
        <xdr:cNvSpPr txBox="1"/>
      </xdr:nvSpPr>
      <xdr:spPr>
        <a:xfrm>
          <a:off x="3225800" y="276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43015</xdr:rowOff>
    </xdr:from>
    <xdr:to>
      <xdr:col>15</xdr:col>
      <xdr:colOff>101600</xdr:colOff>
      <xdr:row>17</xdr:row>
      <xdr:rowOff>144615</xdr:rowOff>
    </xdr:to>
    <xdr:sp macro="" textlink="">
      <xdr:nvSpPr>
        <xdr:cNvPr id="77" name="楕円 76"/>
        <xdr:cNvSpPr/>
      </xdr:nvSpPr>
      <xdr:spPr bwMode="auto">
        <a:xfrm>
          <a:off x="2857500" y="3005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154792</xdr:rowOff>
    </xdr:from>
    <xdr:ext cx="762000" cy="259045"/>
    <xdr:sp macro="" textlink="">
      <xdr:nvSpPr>
        <xdr:cNvPr id="78" name="テキスト ボックス 77"/>
        <xdr:cNvSpPr txBox="1"/>
      </xdr:nvSpPr>
      <xdr:spPr>
        <a:xfrm>
          <a:off x="2527300" y="27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338722</xdr:rowOff>
    </xdr:from>
    <xdr:to>
      <xdr:col>29</xdr:col>
      <xdr:colOff>127000</xdr:colOff>
      <xdr:row>37</xdr:row>
      <xdr:rowOff>288925</xdr:rowOff>
    </xdr:to>
    <xdr:cxnSp macro="">
      <xdr:nvCxnSpPr>
        <xdr:cNvPr id="106" name="直線コネクタ 105"/>
        <xdr:cNvCxnSpPr/>
      </xdr:nvCxnSpPr>
      <xdr:spPr bwMode="auto">
        <a:xfrm flipV="1">
          <a:off x="5651500" y="6263272"/>
          <a:ext cx="0" cy="11503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261002</xdr:rowOff>
    </xdr:from>
    <xdr:ext cx="762000" cy="259045"/>
    <xdr:sp macro="" textlink="">
      <xdr:nvSpPr>
        <xdr:cNvPr id="107" name="人口1人当たり決算額の推移最小値テキスト445"/>
        <xdr:cNvSpPr txBox="1"/>
      </xdr:nvSpPr>
      <xdr:spPr>
        <a:xfrm>
          <a:off x="5740400" y="738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xdr:cNvCxnSpPr/>
      </xdr:nvCxnSpPr>
      <xdr:spPr bwMode="auto">
        <a:xfrm>
          <a:off x="5562600" y="7413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82199</xdr:rowOff>
    </xdr:from>
    <xdr:ext cx="762000" cy="259045"/>
    <xdr:sp macro="" textlink="">
      <xdr:nvSpPr>
        <xdr:cNvPr id="109" name="人口1人当たり決算額の推移最大値テキスト445"/>
        <xdr:cNvSpPr txBox="1"/>
      </xdr:nvSpPr>
      <xdr:spPr>
        <a:xfrm>
          <a:off x="5740400" y="600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338722</xdr:rowOff>
    </xdr:from>
    <xdr:to>
      <xdr:col>30</xdr:col>
      <xdr:colOff>25400</xdr:colOff>
      <xdr:row>33</xdr:row>
      <xdr:rowOff>338722</xdr:rowOff>
    </xdr:to>
    <xdr:cxnSp macro="">
      <xdr:nvCxnSpPr>
        <xdr:cNvPr id="110" name="直線コネクタ 109"/>
        <xdr:cNvCxnSpPr/>
      </xdr:nvCxnSpPr>
      <xdr:spPr bwMode="auto">
        <a:xfrm>
          <a:off x="5562600" y="6263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51676</xdr:rowOff>
    </xdr:from>
    <xdr:to>
      <xdr:col>29</xdr:col>
      <xdr:colOff>127000</xdr:colOff>
      <xdr:row>37</xdr:row>
      <xdr:rowOff>65736</xdr:rowOff>
    </xdr:to>
    <xdr:cxnSp macro="">
      <xdr:nvCxnSpPr>
        <xdr:cNvPr id="111" name="直線コネクタ 110"/>
        <xdr:cNvCxnSpPr/>
      </xdr:nvCxnSpPr>
      <xdr:spPr bwMode="auto">
        <a:xfrm>
          <a:off x="5003800" y="7176376"/>
          <a:ext cx="647700" cy="14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328757</xdr:rowOff>
    </xdr:from>
    <xdr:ext cx="762000" cy="259045"/>
    <xdr:sp macro="" textlink="">
      <xdr:nvSpPr>
        <xdr:cNvPr id="112" name="人口1人当たり決算額の推移平均値テキスト445"/>
        <xdr:cNvSpPr txBox="1"/>
      </xdr:nvSpPr>
      <xdr:spPr>
        <a:xfrm>
          <a:off x="5740400" y="6596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140780</xdr:rowOff>
    </xdr:from>
    <xdr:to>
      <xdr:col>29</xdr:col>
      <xdr:colOff>177800</xdr:colOff>
      <xdr:row>35</xdr:row>
      <xdr:rowOff>242380</xdr:rowOff>
    </xdr:to>
    <xdr:sp macro="" textlink="">
      <xdr:nvSpPr>
        <xdr:cNvPr id="113" name="フローチャート: 判断 112"/>
        <xdr:cNvSpPr/>
      </xdr:nvSpPr>
      <xdr:spPr bwMode="auto">
        <a:xfrm>
          <a:off x="56007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51676</xdr:rowOff>
    </xdr:from>
    <xdr:to>
      <xdr:col>26</xdr:col>
      <xdr:colOff>50800</xdr:colOff>
      <xdr:row>37</xdr:row>
      <xdr:rowOff>88824</xdr:rowOff>
    </xdr:to>
    <xdr:cxnSp macro="">
      <xdr:nvCxnSpPr>
        <xdr:cNvPr id="114" name="直線コネクタ 113"/>
        <xdr:cNvCxnSpPr/>
      </xdr:nvCxnSpPr>
      <xdr:spPr bwMode="auto">
        <a:xfrm flipV="1">
          <a:off x="4305300" y="7176376"/>
          <a:ext cx="698500" cy="37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171603</xdr:rowOff>
    </xdr:from>
    <xdr:to>
      <xdr:col>26</xdr:col>
      <xdr:colOff>101600</xdr:colOff>
      <xdr:row>35</xdr:row>
      <xdr:rowOff>273203</xdr:rowOff>
    </xdr:to>
    <xdr:sp macro="" textlink="">
      <xdr:nvSpPr>
        <xdr:cNvPr id="115" name="フローチャート: 判断 114"/>
        <xdr:cNvSpPr/>
      </xdr:nvSpPr>
      <xdr:spPr bwMode="auto">
        <a:xfrm>
          <a:off x="4953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283380</xdr:rowOff>
    </xdr:from>
    <xdr:ext cx="736600" cy="259045"/>
    <xdr:sp macro="" textlink="">
      <xdr:nvSpPr>
        <xdr:cNvPr id="116" name="テキスト ボックス 115"/>
        <xdr:cNvSpPr txBox="1"/>
      </xdr:nvSpPr>
      <xdr:spPr>
        <a:xfrm>
          <a:off x="4622800" y="6550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3556</xdr:rowOff>
    </xdr:from>
    <xdr:to>
      <xdr:col>22</xdr:col>
      <xdr:colOff>114300</xdr:colOff>
      <xdr:row>37</xdr:row>
      <xdr:rowOff>88824</xdr:rowOff>
    </xdr:to>
    <xdr:cxnSp macro="">
      <xdr:nvCxnSpPr>
        <xdr:cNvPr id="117" name="直線コネクタ 116"/>
        <xdr:cNvCxnSpPr/>
      </xdr:nvCxnSpPr>
      <xdr:spPr bwMode="auto">
        <a:xfrm>
          <a:off x="3606800" y="7128256"/>
          <a:ext cx="698500" cy="85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144894</xdr:rowOff>
    </xdr:from>
    <xdr:to>
      <xdr:col>22</xdr:col>
      <xdr:colOff>165100</xdr:colOff>
      <xdr:row>35</xdr:row>
      <xdr:rowOff>246494</xdr:rowOff>
    </xdr:to>
    <xdr:sp macro="" textlink="">
      <xdr:nvSpPr>
        <xdr:cNvPr id="118" name="フローチャート: 判断 117"/>
        <xdr:cNvSpPr/>
      </xdr:nvSpPr>
      <xdr:spPr bwMode="auto">
        <a:xfrm>
          <a:off x="4254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256671</xdr:rowOff>
    </xdr:from>
    <xdr:ext cx="762000" cy="259045"/>
    <xdr:sp macro="" textlink="">
      <xdr:nvSpPr>
        <xdr:cNvPr id="119" name="テキスト ボックス 118"/>
        <xdr:cNvSpPr txBox="1"/>
      </xdr:nvSpPr>
      <xdr:spPr>
        <a:xfrm>
          <a:off x="3924300" y="652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132182</xdr:rowOff>
    </xdr:from>
    <xdr:to>
      <xdr:col>18</xdr:col>
      <xdr:colOff>177800</xdr:colOff>
      <xdr:row>37</xdr:row>
      <xdr:rowOff>3556</xdr:rowOff>
    </xdr:to>
    <xdr:cxnSp macro="">
      <xdr:nvCxnSpPr>
        <xdr:cNvPr id="120" name="直線コネクタ 119"/>
        <xdr:cNvCxnSpPr/>
      </xdr:nvCxnSpPr>
      <xdr:spPr bwMode="auto">
        <a:xfrm>
          <a:off x="2908300" y="7085432"/>
          <a:ext cx="698500" cy="42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118834</xdr:rowOff>
    </xdr:from>
    <xdr:to>
      <xdr:col>19</xdr:col>
      <xdr:colOff>38100</xdr:colOff>
      <xdr:row>35</xdr:row>
      <xdr:rowOff>220434</xdr:rowOff>
    </xdr:to>
    <xdr:sp macro="" textlink="">
      <xdr:nvSpPr>
        <xdr:cNvPr id="121" name="フローチャート: 判断 120"/>
        <xdr:cNvSpPr/>
      </xdr:nvSpPr>
      <xdr:spPr bwMode="auto">
        <a:xfrm>
          <a:off x="3556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230611</xdr:rowOff>
    </xdr:from>
    <xdr:ext cx="762000" cy="259045"/>
    <xdr:sp macro="" textlink="">
      <xdr:nvSpPr>
        <xdr:cNvPr id="122" name="テキスト ボックス 121"/>
        <xdr:cNvSpPr txBox="1"/>
      </xdr:nvSpPr>
      <xdr:spPr>
        <a:xfrm>
          <a:off x="32258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88773</xdr:rowOff>
    </xdr:from>
    <xdr:to>
      <xdr:col>15</xdr:col>
      <xdr:colOff>101600</xdr:colOff>
      <xdr:row>35</xdr:row>
      <xdr:rowOff>190373</xdr:rowOff>
    </xdr:to>
    <xdr:sp macro="" textlink="">
      <xdr:nvSpPr>
        <xdr:cNvPr id="123" name="フローチャート: 判断 122"/>
        <xdr:cNvSpPr/>
      </xdr:nvSpPr>
      <xdr:spPr bwMode="auto">
        <a:xfrm>
          <a:off x="2857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200550</xdr:rowOff>
    </xdr:from>
    <xdr:ext cx="762000" cy="259045"/>
    <xdr:sp macro="" textlink="">
      <xdr:nvSpPr>
        <xdr:cNvPr id="124" name="テキスト ボックス 123"/>
        <xdr:cNvSpPr txBox="1"/>
      </xdr:nvSpPr>
      <xdr:spPr>
        <a:xfrm>
          <a:off x="2527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14936</xdr:rowOff>
    </xdr:from>
    <xdr:to>
      <xdr:col>29</xdr:col>
      <xdr:colOff>177800</xdr:colOff>
      <xdr:row>37</xdr:row>
      <xdr:rowOff>116536</xdr:rowOff>
    </xdr:to>
    <xdr:sp macro="" textlink="">
      <xdr:nvSpPr>
        <xdr:cNvPr id="130" name="楕円 129"/>
        <xdr:cNvSpPr/>
      </xdr:nvSpPr>
      <xdr:spPr bwMode="auto">
        <a:xfrm>
          <a:off x="5600700" y="7139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158463</xdr:rowOff>
    </xdr:from>
    <xdr:ext cx="762000" cy="259045"/>
    <xdr:sp macro="" textlink="">
      <xdr:nvSpPr>
        <xdr:cNvPr id="131" name="人口1人当たり決算額の推移該当値テキスト445"/>
        <xdr:cNvSpPr txBox="1"/>
      </xdr:nvSpPr>
      <xdr:spPr>
        <a:xfrm>
          <a:off x="5740400" y="711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876</xdr:rowOff>
    </xdr:from>
    <xdr:to>
      <xdr:col>26</xdr:col>
      <xdr:colOff>101600</xdr:colOff>
      <xdr:row>37</xdr:row>
      <xdr:rowOff>102476</xdr:rowOff>
    </xdr:to>
    <xdr:sp macro="" textlink="">
      <xdr:nvSpPr>
        <xdr:cNvPr id="132" name="楕円 131"/>
        <xdr:cNvSpPr/>
      </xdr:nvSpPr>
      <xdr:spPr bwMode="auto">
        <a:xfrm>
          <a:off x="4953000" y="7125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87253</xdr:rowOff>
    </xdr:from>
    <xdr:ext cx="736600" cy="259045"/>
    <xdr:sp macro="" textlink="">
      <xdr:nvSpPr>
        <xdr:cNvPr id="133" name="テキスト ボックス 132"/>
        <xdr:cNvSpPr txBox="1"/>
      </xdr:nvSpPr>
      <xdr:spPr>
        <a:xfrm>
          <a:off x="4622800" y="7211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38024</xdr:rowOff>
    </xdr:from>
    <xdr:to>
      <xdr:col>22</xdr:col>
      <xdr:colOff>165100</xdr:colOff>
      <xdr:row>37</xdr:row>
      <xdr:rowOff>139624</xdr:rowOff>
    </xdr:to>
    <xdr:sp macro="" textlink="">
      <xdr:nvSpPr>
        <xdr:cNvPr id="134" name="楕円 133"/>
        <xdr:cNvSpPr/>
      </xdr:nvSpPr>
      <xdr:spPr bwMode="auto">
        <a:xfrm>
          <a:off x="4254500" y="7162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124401</xdr:rowOff>
    </xdr:from>
    <xdr:ext cx="762000" cy="259045"/>
    <xdr:sp macro="" textlink="">
      <xdr:nvSpPr>
        <xdr:cNvPr id="135" name="テキスト ボックス 134"/>
        <xdr:cNvSpPr txBox="1"/>
      </xdr:nvSpPr>
      <xdr:spPr>
        <a:xfrm>
          <a:off x="3924300" y="72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124206</xdr:rowOff>
    </xdr:from>
    <xdr:to>
      <xdr:col>19</xdr:col>
      <xdr:colOff>38100</xdr:colOff>
      <xdr:row>37</xdr:row>
      <xdr:rowOff>54356</xdr:rowOff>
    </xdr:to>
    <xdr:sp macro="" textlink="">
      <xdr:nvSpPr>
        <xdr:cNvPr id="136" name="楕円 135"/>
        <xdr:cNvSpPr/>
      </xdr:nvSpPr>
      <xdr:spPr bwMode="auto">
        <a:xfrm>
          <a:off x="3556000" y="7077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39133</xdr:rowOff>
    </xdr:from>
    <xdr:ext cx="762000" cy="259045"/>
    <xdr:sp macro="" textlink="">
      <xdr:nvSpPr>
        <xdr:cNvPr id="137" name="テキスト ボックス 136"/>
        <xdr:cNvSpPr txBox="1"/>
      </xdr:nvSpPr>
      <xdr:spPr>
        <a:xfrm>
          <a:off x="3225800" y="71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81382</xdr:rowOff>
    </xdr:from>
    <xdr:to>
      <xdr:col>15</xdr:col>
      <xdr:colOff>101600</xdr:colOff>
      <xdr:row>37</xdr:row>
      <xdr:rowOff>11532</xdr:rowOff>
    </xdr:to>
    <xdr:sp macro="" textlink="">
      <xdr:nvSpPr>
        <xdr:cNvPr id="138" name="楕円 137"/>
        <xdr:cNvSpPr/>
      </xdr:nvSpPr>
      <xdr:spPr bwMode="auto">
        <a:xfrm>
          <a:off x="2857500" y="7034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167759</xdr:rowOff>
    </xdr:from>
    <xdr:ext cx="762000" cy="259045"/>
    <xdr:sp macro="" textlink="">
      <xdr:nvSpPr>
        <xdr:cNvPr id="139" name="テキスト ボックス 138"/>
        <xdr:cNvSpPr txBox="1"/>
      </xdr:nvSpPr>
      <xdr:spPr>
        <a:xfrm>
          <a:off x="2527300" y="712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115,058
112,903
43.43
48,608,842
45,952,917
2,221,799
29,930,473
23,200,359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14122</xdr:rowOff>
    </xdr:from>
    <xdr:to>
      <xdr:col>24</xdr:col>
      <xdr:colOff>62865</xdr:colOff>
      <xdr:row>39</xdr:row>
      <xdr:rowOff>7303</xdr:rowOff>
    </xdr:to>
    <xdr:cxnSp macro="">
      <xdr:nvCxnSpPr>
        <xdr:cNvPr id="56" name="直線コネクタ 55"/>
        <xdr:cNvCxnSpPr/>
      </xdr:nvCxnSpPr>
      <xdr:spPr>
        <a:xfrm flipV="1">
          <a:off x="4633595" y="5157622"/>
          <a:ext cx="1270" cy="153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11130</xdr:rowOff>
    </xdr:from>
    <xdr:ext cx="534377" cy="259045"/>
    <xdr:sp macro="" textlink="">
      <xdr:nvSpPr>
        <xdr:cNvPr id="57" name="人件費最小値テキスト"/>
        <xdr:cNvSpPr txBox="1"/>
      </xdr:nvSpPr>
      <xdr:spPr>
        <a:xfrm>
          <a:off x="4686300" y="66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7303</xdr:rowOff>
    </xdr:from>
    <xdr:to>
      <xdr:col>24</xdr:col>
      <xdr:colOff>152400</xdr:colOff>
      <xdr:row>39</xdr:row>
      <xdr:rowOff>7303</xdr:rowOff>
    </xdr:to>
    <xdr:cxnSp macro="">
      <xdr:nvCxnSpPr>
        <xdr:cNvPr id="58" name="直線コネクタ 57"/>
        <xdr:cNvCxnSpPr/>
      </xdr:nvCxnSpPr>
      <xdr:spPr>
        <a:xfrm>
          <a:off x="4546600" y="669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132249</xdr:rowOff>
    </xdr:from>
    <xdr:ext cx="534377" cy="259045"/>
    <xdr:sp macro="" textlink="">
      <xdr:nvSpPr>
        <xdr:cNvPr id="59" name="人件費最大値テキスト"/>
        <xdr:cNvSpPr txBox="1"/>
      </xdr:nvSpPr>
      <xdr:spPr>
        <a:xfrm>
          <a:off x="4686300" y="49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14122</xdr:rowOff>
    </xdr:from>
    <xdr:to>
      <xdr:col>24</xdr:col>
      <xdr:colOff>152400</xdr:colOff>
      <xdr:row>30</xdr:row>
      <xdr:rowOff>14122</xdr:rowOff>
    </xdr:to>
    <xdr:cxnSp macro="">
      <xdr:nvCxnSpPr>
        <xdr:cNvPr id="60" name="直線コネクタ 59"/>
        <xdr:cNvCxnSpPr/>
      </xdr:nvCxnSpPr>
      <xdr:spPr>
        <a:xfrm>
          <a:off x="4546600" y="515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34392</xdr:rowOff>
    </xdr:from>
    <xdr:to>
      <xdr:col>24</xdr:col>
      <xdr:colOff>63500</xdr:colOff>
      <xdr:row>34</xdr:row>
      <xdr:rowOff>121831</xdr:rowOff>
    </xdr:to>
    <xdr:cxnSp macro="">
      <xdr:nvCxnSpPr>
        <xdr:cNvPr id="61" name="直線コネクタ 60"/>
        <xdr:cNvCxnSpPr/>
      </xdr:nvCxnSpPr>
      <xdr:spPr>
        <a:xfrm>
          <a:off x="3797300" y="5863692"/>
          <a:ext cx="838200" cy="8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22636</xdr:rowOff>
    </xdr:from>
    <xdr:ext cx="534377" cy="259045"/>
    <xdr:sp macro="" textlink="">
      <xdr:nvSpPr>
        <xdr:cNvPr id="62" name="人件費平均値テキスト"/>
        <xdr:cNvSpPr txBox="1"/>
      </xdr:nvSpPr>
      <xdr:spPr>
        <a:xfrm>
          <a:off x="4686300" y="6023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44209</xdr:rowOff>
    </xdr:from>
    <xdr:to>
      <xdr:col>24</xdr:col>
      <xdr:colOff>114300</xdr:colOff>
      <xdr:row>35</xdr:row>
      <xdr:rowOff>145809</xdr:rowOff>
    </xdr:to>
    <xdr:sp macro="" textlink="">
      <xdr:nvSpPr>
        <xdr:cNvPr id="63" name="フローチャート: 判断 62"/>
        <xdr:cNvSpPr/>
      </xdr:nvSpPr>
      <xdr:spPr>
        <a:xfrm>
          <a:off x="4584700" y="604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34392</xdr:rowOff>
    </xdr:from>
    <xdr:to>
      <xdr:col>19</xdr:col>
      <xdr:colOff>177800</xdr:colOff>
      <xdr:row>34</xdr:row>
      <xdr:rowOff>123279</xdr:rowOff>
    </xdr:to>
    <xdr:cxnSp macro="">
      <xdr:nvCxnSpPr>
        <xdr:cNvPr id="64" name="直線コネクタ 63"/>
        <xdr:cNvCxnSpPr/>
      </xdr:nvCxnSpPr>
      <xdr:spPr>
        <a:xfrm flipV="1">
          <a:off x="2908300" y="5863692"/>
          <a:ext cx="889000" cy="8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68364</xdr:rowOff>
    </xdr:from>
    <xdr:to>
      <xdr:col>20</xdr:col>
      <xdr:colOff>38100</xdr:colOff>
      <xdr:row>35</xdr:row>
      <xdr:rowOff>169964</xdr:rowOff>
    </xdr:to>
    <xdr:sp macro="" textlink="">
      <xdr:nvSpPr>
        <xdr:cNvPr id="65" name="フローチャート: 判断 64"/>
        <xdr:cNvSpPr/>
      </xdr:nvSpPr>
      <xdr:spPr>
        <a:xfrm>
          <a:off x="37465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161091</xdr:rowOff>
    </xdr:from>
    <xdr:ext cx="534377" cy="259045"/>
    <xdr:sp macro="" textlink="">
      <xdr:nvSpPr>
        <xdr:cNvPr id="66" name="テキスト ボックス 65"/>
        <xdr:cNvSpPr txBox="1"/>
      </xdr:nvSpPr>
      <xdr:spPr>
        <a:xfrm>
          <a:off x="3530111" y="61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123279</xdr:rowOff>
    </xdr:from>
    <xdr:to>
      <xdr:col>15</xdr:col>
      <xdr:colOff>50800</xdr:colOff>
      <xdr:row>35</xdr:row>
      <xdr:rowOff>8179</xdr:rowOff>
    </xdr:to>
    <xdr:cxnSp macro="">
      <xdr:nvCxnSpPr>
        <xdr:cNvPr id="67" name="直線コネクタ 66"/>
        <xdr:cNvCxnSpPr/>
      </xdr:nvCxnSpPr>
      <xdr:spPr>
        <a:xfrm flipV="1">
          <a:off x="2019300" y="5952579"/>
          <a:ext cx="889000" cy="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64744</xdr:rowOff>
    </xdr:from>
    <xdr:to>
      <xdr:col>15</xdr:col>
      <xdr:colOff>101600</xdr:colOff>
      <xdr:row>35</xdr:row>
      <xdr:rowOff>166344</xdr:rowOff>
    </xdr:to>
    <xdr:sp macro="" textlink="">
      <xdr:nvSpPr>
        <xdr:cNvPr id="68" name="フローチャート: 判断 67"/>
        <xdr:cNvSpPr/>
      </xdr:nvSpPr>
      <xdr:spPr>
        <a:xfrm>
          <a:off x="2857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157471</xdr:rowOff>
    </xdr:from>
    <xdr:ext cx="534377" cy="259045"/>
    <xdr:sp macro="" textlink="">
      <xdr:nvSpPr>
        <xdr:cNvPr id="69" name="テキスト ボックス 68"/>
        <xdr:cNvSpPr txBox="1"/>
      </xdr:nvSpPr>
      <xdr:spPr>
        <a:xfrm>
          <a:off x="2641111" y="61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8179</xdr:rowOff>
    </xdr:from>
    <xdr:to>
      <xdr:col>10</xdr:col>
      <xdr:colOff>114300</xdr:colOff>
      <xdr:row>35</xdr:row>
      <xdr:rowOff>16675</xdr:rowOff>
    </xdr:to>
    <xdr:cxnSp macro="">
      <xdr:nvCxnSpPr>
        <xdr:cNvPr id="70" name="直線コネクタ 69"/>
        <xdr:cNvCxnSpPr/>
      </xdr:nvCxnSpPr>
      <xdr:spPr>
        <a:xfrm flipV="1">
          <a:off x="1130300" y="6008929"/>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80480</xdr:rowOff>
    </xdr:from>
    <xdr:to>
      <xdr:col>10</xdr:col>
      <xdr:colOff>165100</xdr:colOff>
      <xdr:row>36</xdr:row>
      <xdr:rowOff>10630</xdr:rowOff>
    </xdr:to>
    <xdr:sp macro="" textlink="">
      <xdr:nvSpPr>
        <xdr:cNvPr id="71" name="フローチャート: 判断 70"/>
        <xdr:cNvSpPr/>
      </xdr:nvSpPr>
      <xdr:spPr>
        <a:xfrm>
          <a:off x="1968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1757</xdr:rowOff>
    </xdr:from>
    <xdr:ext cx="534377" cy="259045"/>
    <xdr:sp macro="" textlink="">
      <xdr:nvSpPr>
        <xdr:cNvPr id="72" name="テキスト ボックス 71"/>
        <xdr:cNvSpPr txBox="1"/>
      </xdr:nvSpPr>
      <xdr:spPr>
        <a:xfrm>
          <a:off x="1752111" y="617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50000</xdr:rowOff>
    </xdr:from>
    <xdr:to>
      <xdr:col>6</xdr:col>
      <xdr:colOff>38100</xdr:colOff>
      <xdr:row>35</xdr:row>
      <xdr:rowOff>151600</xdr:rowOff>
    </xdr:to>
    <xdr:sp macro="" textlink="">
      <xdr:nvSpPr>
        <xdr:cNvPr id="73" name="フローチャート: 判断 72"/>
        <xdr:cNvSpPr/>
      </xdr:nvSpPr>
      <xdr:spPr>
        <a:xfrm>
          <a:off x="1079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142727</xdr:rowOff>
    </xdr:from>
    <xdr:ext cx="534377" cy="259045"/>
    <xdr:sp macro="" textlink="">
      <xdr:nvSpPr>
        <xdr:cNvPr id="74" name="テキスト ボックス 73"/>
        <xdr:cNvSpPr txBox="1"/>
      </xdr:nvSpPr>
      <xdr:spPr>
        <a:xfrm>
          <a:off x="863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71031</xdr:rowOff>
    </xdr:from>
    <xdr:to>
      <xdr:col>24</xdr:col>
      <xdr:colOff>114300</xdr:colOff>
      <xdr:row>35</xdr:row>
      <xdr:rowOff>1181</xdr:rowOff>
    </xdr:to>
    <xdr:sp macro="" textlink="">
      <xdr:nvSpPr>
        <xdr:cNvPr id="80" name="楕円 79"/>
        <xdr:cNvSpPr/>
      </xdr:nvSpPr>
      <xdr:spPr>
        <a:xfrm>
          <a:off x="4584700" y="590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93908</xdr:rowOff>
    </xdr:from>
    <xdr:ext cx="534377" cy="259045"/>
    <xdr:sp macro="" textlink="">
      <xdr:nvSpPr>
        <xdr:cNvPr id="81" name="人件費該当値テキスト"/>
        <xdr:cNvSpPr txBox="1"/>
      </xdr:nvSpPr>
      <xdr:spPr>
        <a:xfrm>
          <a:off x="4686300" y="575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155042</xdr:rowOff>
    </xdr:from>
    <xdr:to>
      <xdr:col>20</xdr:col>
      <xdr:colOff>38100</xdr:colOff>
      <xdr:row>34</xdr:row>
      <xdr:rowOff>85192</xdr:rowOff>
    </xdr:to>
    <xdr:sp macro="" textlink="">
      <xdr:nvSpPr>
        <xdr:cNvPr id="82" name="楕円 81"/>
        <xdr:cNvSpPr/>
      </xdr:nvSpPr>
      <xdr:spPr>
        <a:xfrm>
          <a:off x="3746500" y="58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101719</xdr:rowOff>
    </xdr:from>
    <xdr:ext cx="534377" cy="259045"/>
    <xdr:sp macro="" textlink="">
      <xdr:nvSpPr>
        <xdr:cNvPr id="83" name="テキスト ボックス 82"/>
        <xdr:cNvSpPr txBox="1"/>
      </xdr:nvSpPr>
      <xdr:spPr>
        <a:xfrm>
          <a:off x="3530111" y="558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72479</xdr:rowOff>
    </xdr:from>
    <xdr:to>
      <xdr:col>15</xdr:col>
      <xdr:colOff>101600</xdr:colOff>
      <xdr:row>35</xdr:row>
      <xdr:rowOff>2629</xdr:rowOff>
    </xdr:to>
    <xdr:sp macro="" textlink="">
      <xdr:nvSpPr>
        <xdr:cNvPr id="84" name="楕円 83"/>
        <xdr:cNvSpPr/>
      </xdr:nvSpPr>
      <xdr:spPr>
        <a:xfrm>
          <a:off x="2857500" y="590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19156</xdr:rowOff>
    </xdr:from>
    <xdr:ext cx="534377" cy="259045"/>
    <xdr:sp macro="" textlink="">
      <xdr:nvSpPr>
        <xdr:cNvPr id="85" name="テキスト ボックス 84"/>
        <xdr:cNvSpPr txBox="1"/>
      </xdr:nvSpPr>
      <xdr:spPr>
        <a:xfrm>
          <a:off x="2641111" y="567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128829</xdr:rowOff>
    </xdr:from>
    <xdr:to>
      <xdr:col>10</xdr:col>
      <xdr:colOff>165100</xdr:colOff>
      <xdr:row>35</xdr:row>
      <xdr:rowOff>58979</xdr:rowOff>
    </xdr:to>
    <xdr:sp macro="" textlink="">
      <xdr:nvSpPr>
        <xdr:cNvPr id="86" name="楕円 85"/>
        <xdr:cNvSpPr/>
      </xdr:nvSpPr>
      <xdr:spPr>
        <a:xfrm>
          <a:off x="1968500" y="595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75506</xdr:rowOff>
    </xdr:from>
    <xdr:ext cx="534377" cy="259045"/>
    <xdr:sp macro="" textlink="">
      <xdr:nvSpPr>
        <xdr:cNvPr id="87" name="テキスト ボックス 86"/>
        <xdr:cNvSpPr txBox="1"/>
      </xdr:nvSpPr>
      <xdr:spPr>
        <a:xfrm>
          <a:off x="1752111" y="573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137325</xdr:rowOff>
    </xdr:from>
    <xdr:to>
      <xdr:col>6</xdr:col>
      <xdr:colOff>38100</xdr:colOff>
      <xdr:row>35</xdr:row>
      <xdr:rowOff>67475</xdr:rowOff>
    </xdr:to>
    <xdr:sp macro="" textlink="">
      <xdr:nvSpPr>
        <xdr:cNvPr id="88" name="楕円 87"/>
        <xdr:cNvSpPr/>
      </xdr:nvSpPr>
      <xdr:spPr>
        <a:xfrm>
          <a:off x="1079500" y="596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84002</xdr:rowOff>
    </xdr:from>
    <xdr:ext cx="534377" cy="259045"/>
    <xdr:sp macro="" textlink="">
      <xdr:nvSpPr>
        <xdr:cNvPr id="89" name="テキスト ボックス 88"/>
        <xdr:cNvSpPr txBox="1"/>
      </xdr:nvSpPr>
      <xdr:spPr>
        <a:xfrm>
          <a:off x="863111" y="574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126245</xdr:rowOff>
    </xdr:from>
    <xdr:to>
      <xdr:col>24</xdr:col>
      <xdr:colOff>62865</xdr:colOff>
      <xdr:row>59</xdr:row>
      <xdr:rowOff>85881</xdr:rowOff>
    </xdr:to>
    <xdr:cxnSp macro="">
      <xdr:nvCxnSpPr>
        <xdr:cNvPr id="116" name="直線コネクタ 115"/>
        <xdr:cNvCxnSpPr/>
      </xdr:nvCxnSpPr>
      <xdr:spPr>
        <a:xfrm flipV="1">
          <a:off x="4633595" y="8698745"/>
          <a:ext cx="1270" cy="1502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89708</xdr:rowOff>
    </xdr:from>
    <xdr:ext cx="534377" cy="259045"/>
    <xdr:sp macro="" textlink="">
      <xdr:nvSpPr>
        <xdr:cNvPr id="117" name="物件費最小値テキスト"/>
        <xdr:cNvSpPr txBox="1"/>
      </xdr:nvSpPr>
      <xdr:spPr>
        <a:xfrm>
          <a:off x="4686300" y="102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85881</xdr:rowOff>
    </xdr:from>
    <xdr:to>
      <xdr:col>24</xdr:col>
      <xdr:colOff>152400</xdr:colOff>
      <xdr:row>59</xdr:row>
      <xdr:rowOff>85881</xdr:rowOff>
    </xdr:to>
    <xdr:cxnSp macro="">
      <xdr:nvCxnSpPr>
        <xdr:cNvPr id="118" name="直線コネクタ 117"/>
        <xdr:cNvCxnSpPr/>
      </xdr:nvCxnSpPr>
      <xdr:spPr>
        <a:xfrm>
          <a:off x="4546600" y="10201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72922</xdr:rowOff>
    </xdr:from>
    <xdr:ext cx="534377" cy="259045"/>
    <xdr:sp macro="" textlink="">
      <xdr:nvSpPr>
        <xdr:cNvPr id="119" name="物件費最大値テキスト"/>
        <xdr:cNvSpPr txBox="1"/>
      </xdr:nvSpPr>
      <xdr:spPr>
        <a:xfrm>
          <a:off x="4686300" y="84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126245</xdr:rowOff>
    </xdr:from>
    <xdr:to>
      <xdr:col>24</xdr:col>
      <xdr:colOff>152400</xdr:colOff>
      <xdr:row>50</xdr:row>
      <xdr:rowOff>126245</xdr:rowOff>
    </xdr:to>
    <xdr:cxnSp macro="">
      <xdr:nvCxnSpPr>
        <xdr:cNvPr id="120" name="直線コネクタ 119"/>
        <xdr:cNvCxnSpPr/>
      </xdr:nvCxnSpPr>
      <xdr:spPr>
        <a:xfrm>
          <a:off x="4546600" y="869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50187</xdr:rowOff>
    </xdr:from>
    <xdr:to>
      <xdr:col>24</xdr:col>
      <xdr:colOff>63500</xdr:colOff>
      <xdr:row>53</xdr:row>
      <xdr:rowOff>108969</xdr:rowOff>
    </xdr:to>
    <xdr:cxnSp macro="">
      <xdr:nvCxnSpPr>
        <xdr:cNvPr id="121" name="直線コネクタ 120"/>
        <xdr:cNvCxnSpPr/>
      </xdr:nvCxnSpPr>
      <xdr:spPr>
        <a:xfrm flipV="1">
          <a:off x="3797300" y="9137037"/>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90187</xdr:rowOff>
    </xdr:from>
    <xdr:ext cx="534377" cy="259045"/>
    <xdr:sp macro="" textlink="">
      <xdr:nvSpPr>
        <xdr:cNvPr id="122" name="物件費平均値テキスト"/>
        <xdr:cNvSpPr txBox="1"/>
      </xdr:nvSpPr>
      <xdr:spPr>
        <a:xfrm>
          <a:off x="4686300" y="9519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111760</xdr:rowOff>
    </xdr:from>
    <xdr:to>
      <xdr:col>24</xdr:col>
      <xdr:colOff>114300</xdr:colOff>
      <xdr:row>56</xdr:row>
      <xdr:rowOff>41910</xdr:rowOff>
    </xdr:to>
    <xdr:sp macro="" textlink="">
      <xdr:nvSpPr>
        <xdr:cNvPr id="123" name="フローチャート: 判断 122"/>
        <xdr:cNvSpPr/>
      </xdr:nvSpPr>
      <xdr:spPr>
        <a:xfrm>
          <a:off x="45847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108969</xdr:rowOff>
    </xdr:from>
    <xdr:to>
      <xdr:col>19</xdr:col>
      <xdr:colOff>177800</xdr:colOff>
      <xdr:row>53</xdr:row>
      <xdr:rowOff>109459</xdr:rowOff>
    </xdr:to>
    <xdr:cxnSp macro="">
      <xdr:nvCxnSpPr>
        <xdr:cNvPr id="124" name="直線コネクタ 123"/>
        <xdr:cNvCxnSpPr/>
      </xdr:nvCxnSpPr>
      <xdr:spPr>
        <a:xfrm flipV="1">
          <a:off x="2908300" y="9195819"/>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36453</xdr:rowOff>
    </xdr:from>
    <xdr:to>
      <xdr:col>20</xdr:col>
      <xdr:colOff>38100</xdr:colOff>
      <xdr:row>56</xdr:row>
      <xdr:rowOff>138053</xdr:rowOff>
    </xdr:to>
    <xdr:sp macro="" textlink="">
      <xdr:nvSpPr>
        <xdr:cNvPr id="125" name="フローチャート: 判断 124"/>
        <xdr:cNvSpPr/>
      </xdr:nvSpPr>
      <xdr:spPr>
        <a:xfrm>
          <a:off x="3746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129180</xdr:rowOff>
    </xdr:from>
    <xdr:ext cx="534377" cy="259045"/>
    <xdr:sp macro="" textlink="">
      <xdr:nvSpPr>
        <xdr:cNvPr id="126" name="テキスト ボックス 125"/>
        <xdr:cNvSpPr txBox="1"/>
      </xdr:nvSpPr>
      <xdr:spPr>
        <a:xfrm>
          <a:off x="3530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109459</xdr:rowOff>
    </xdr:from>
    <xdr:to>
      <xdr:col>15</xdr:col>
      <xdr:colOff>50800</xdr:colOff>
      <xdr:row>53</xdr:row>
      <xdr:rowOff>110374</xdr:rowOff>
    </xdr:to>
    <xdr:cxnSp macro="">
      <xdr:nvCxnSpPr>
        <xdr:cNvPr id="127" name="直線コネクタ 126"/>
        <xdr:cNvCxnSpPr/>
      </xdr:nvCxnSpPr>
      <xdr:spPr>
        <a:xfrm flipV="1">
          <a:off x="2019300" y="919630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63722</xdr:rowOff>
    </xdr:from>
    <xdr:to>
      <xdr:col>15</xdr:col>
      <xdr:colOff>101600</xdr:colOff>
      <xdr:row>56</xdr:row>
      <xdr:rowOff>165322</xdr:rowOff>
    </xdr:to>
    <xdr:sp macro="" textlink="">
      <xdr:nvSpPr>
        <xdr:cNvPr id="128" name="フローチャート: 判断 127"/>
        <xdr:cNvSpPr/>
      </xdr:nvSpPr>
      <xdr:spPr>
        <a:xfrm>
          <a:off x="2857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156449</xdr:rowOff>
    </xdr:from>
    <xdr:ext cx="534377" cy="259045"/>
    <xdr:sp macro="" textlink="">
      <xdr:nvSpPr>
        <xdr:cNvPr id="129" name="テキスト ボックス 128"/>
        <xdr:cNvSpPr txBox="1"/>
      </xdr:nvSpPr>
      <xdr:spPr>
        <a:xfrm>
          <a:off x="2641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67952</xdr:rowOff>
    </xdr:from>
    <xdr:to>
      <xdr:col>10</xdr:col>
      <xdr:colOff>114300</xdr:colOff>
      <xdr:row>53</xdr:row>
      <xdr:rowOff>110374</xdr:rowOff>
    </xdr:to>
    <xdr:cxnSp macro="">
      <xdr:nvCxnSpPr>
        <xdr:cNvPr id="130" name="直線コネクタ 129"/>
        <xdr:cNvCxnSpPr/>
      </xdr:nvCxnSpPr>
      <xdr:spPr>
        <a:xfrm>
          <a:off x="1130300" y="9154802"/>
          <a:ext cx="889000" cy="4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52945</xdr:rowOff>
    </xdr:from>
    <xdr:to>
      <xdr:col>10</xdr:col>
      <xdr:colOff>165100</xdr:colOff>
      <xdr:row>56</xdr:row>
      <xdr:rowOff>154545</xdr:rowOff>
    </xdr:to>
    <xdr:sp macro="" textlink="">
      <xdr:nvSpPr>
        <xdr:cNvPr id="131" name="フローチャート: 判断 130"/>
        <xdr:cNvSpPr/>
      </xdr:nvSpPr>
      <xdr:spPr>
        <a:xfrm>
          <a:off x="1968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145672</xdr:rowOff>
    </xdr:from>
    <xdr:ext cx="534377" cy="259045"/>
    <xdr:sp macro="" textlink="">
      <xdr:nvSpPr>
        <xdr:cNvPr id="132" name="テキスト ボックス 131"/>
        <xdr:cNvSpPr txBox="1"/>
      </xdr:nvSpPr>
      <xdr:spPr>
        <a:xfrm>
          <a:off x="1752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152484</xdr:rowOff>
    </xdr:from>
    <xdr:to>
      <xdr:col>6</xdr:col>
      <xdr:colOff>38100</xdr:colOff>
      <xdr:row>57</xdr:row>
      <xdr:rowOff>82634</xdr:rowOff>
    </xdr:to>
    <xdr:sp macro="" textlink="">
      <xdr:nvSpPr>
        <xdr:cNvPr id="133" name="フローチャート: 判断 132"/>
        <xdr:cNvSpPr/>
      </xdr:nvSpPr>
      <xdr:spPr>
        <a:xfrm>
          <a:off x="1079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73761</xdr:rowOff>
    </xdr:from>
    <xdr:ext cx="534377" cy="259045"/>
    <xdr:sp macro="" textlink="">
      <xdr:nvSpPr>
        <xdr:cNvPr id="134" name="テキスト ボックス 133"/>
        <xdr:cNvSpPr txBox="1"/>
      </xdr:nvSpPr>
      <xdr:spPr>
        <a:xfrm>
          <a:off x="863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170837</xdr:rowOff>
    </xdr:from>
    <xdr:to>
      <xdr:col>24</xdr:col>
      <xdr:colOff>114300</xdr:colOff>
      <xdr:row>53</xdr:row>
      <xdr:rowOff>100987</xdr:rowOff>
    </xdr:to>
    <xdr:sp macro="" textlink="">
      <xdr:nvSpPr>
        <xdr:cNvPr id="140" name="楕円 139"/>
        <xdr:cNvSpPr/>
      </xdr:nvSpPr>
      <xdr:spPr>
        <a:xfrm>
          <a:off x="4584700" y="908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22264</xdr:rowOff>
    </xdr:from>
    <xdr:ext cx="534377" cy="259045"/>
    <xdr:sp macro="" textlink="">
      <xdr:nvSpPr>
        <xdr:cNvPr id="141" name="物件費該当値テキスト"/>
        <xdr:cNvSpPr txBox="1"/>
      </xdr:nvSpPr>
      <xdr:spPr>
        <a:xfrm>
          <a:off x="4686300" y="893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58169</xdr:rowOff>
    </xdr:from>
    <xdr:to>
      <xdr:col>20</xdr:col>
      <xdr:colOff>38100</xdr:colOff>
      <xdr:row>53</xdr:row>
      <xdr:rowOff>159769</xdr:rowOff>
    </xdr:to>
    <xdr:sp macro="" textlink="">
      <xdr:nvSpPr>
        <xdr:cNvPr id="142" name="楕円 141"/>
        <xdr:cNvSpPr/>
      </xdr:nvSpPr>
      <xdr:spPr>
        <a:xfrm>
          <a:off x="3746500" y="914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4846</xdr:rowOff>
    </xdr:from>
    <xdr:ext cx="534377" cy="259045"/>
    <xdr:sp macro="" textlink="">
      <xdr:nvSpPr>
        <xdr:cNvPr id="143" name="テキスト ボックス 142"/>
        <xdr:cNvSpPr txBox="1"/>
      </xdr:nvSpPr>
      <xdr:spPr>
        <a:xfrm>
          <a:off x="3530111" y="892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58659</xdr:rowOff>
    </xdr:from>
    <xdr:to>
      <xdr:col>15</xdr:col>
      <xdr:colOff>101600</xdr:colOff>
      <xdr:row>53</xdr:row>
      <xdr:rowOff>160259</xdr:rowOff>
    </xdr:to>
    <xdr:sp macro="" textlink="">
      <xdr:nvSpPr>
        <xdr:cNvPr id="144" name="楕円 143"/>
        <xdr:cNvSpPr/>
      </xdr:nvSpPr>
      <xdr:spPr>
        <a:xfrm>
          <a:off x="2857500" y="914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5336</xdr:rowOff>
    </xdr:from>
    <xdr:ext cx="534377" cy="259045"/>
    <xdr:sp macro="" textlink="">
      <xdr:nvSpPr>
        <xdr:cNvPr id="145" name="テキスト ボックス 144"/>
        <xdr:cNvSpPr txBox="1"/>
      </xdr:nvSpPr>
      <xdr:spPr>
        <a:xfrm>
          <a:off x="2641111" y="892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59574</xdr:rowOff>
    </xdr:from>
    <xdr:to>
      <xdr:col>10</xdr:col>
      <xdr:colOff>165100</xdr:colOff>
      <xdr:row>53</xdr:row>
      <xdr:rowOff>161174</xdr:rowOff>
    </xdr:to>
    <xdr:sp macro="" textlink="">
      <xdr:nvSpPr>
        <xdr:cNvPr id="146" name="楕円 145"/>
        <xdr:cNvSpPr/>
      </xdr:nvSpPr>
      <xdr:spPr>
        <a:xfrm>
          <a:off x="1968500" y="914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6251</xdr:rowOff>
    </xdr:from>
    <xdr:ext cx="534377" cy="259045"/>
    <xdr:sp macro="" textlink="">
      <xdr:nvSpPr>
        <xdr:cNvPr id="147" name="テキスト ボックス 146"/>
        <xdr:cNvSpPr txBox="1"/>
      </xdr:nvSpPr>
      <xdr:spPr>
        <a:xfrm>
          <a:off x="1752111" y="892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17152</xdr:rowOff>
    </xdr:from>
    <xdr:to>
      <xdr:col>6</xdr:col>
      <xdr:colOff>38100</xdr:colOff>
      <xdr:row>53</xdr:row>
      <xdr:rowOff>118752</xdr:rowOff>
    </xdr:to>
    <xdr:sp macro="" textlink="">
      <xdr:nvSpPr>
        <xdr:cNvPr id="148" name="楕円 147"/>
        <xdr:cNvSpPr/>
      </xdr:nvSpPr>
      <xdr:spPr>
        <a:xfrm>
          <a:off x="1079500" y="910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135279</xdr:rowOff>
    </xdr:from>
    <xdr:ext cx="534377" cy="259045"/>
    <xdr:sp macro="" textlink="">
      <xdr:nvSpPr>
        <xdr:cNvPr id="149" name="テキスト ボックス 148"/>
        <xdr:cNvSpPr txBox="1"/>
      </xdr:nvSpPr>
      <xdr:spPr>
        <a:xfrm>
          <a:off x="863111" y="887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36340</xdr:rowOff>
    </xdr:from>
    <xdr:to>
      <xdr:col>24</xdr:col>
      <xdr:colOff>62865</xdr:colOff>
      <xdr:row>78</xdr:row>
      <xdr:rowOff>140353</xdr:rowOff>
    </xdr:to>
    <xdr:cxnSp macro="">
      <xdr:nvCxnSpPr>
        <xdr:cNvPr id="175" name="直線コネクタ 174"/>
        <xdr:cNvCxnSpPr/>
      </xdr:nvCxnSpPr>
      <xdr:spPr>
        <a:xfrm flipV="1">
          <a:off x="4633595" y="12209290"/>
          <a:ext cx="127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144180</xdr:rowOff>
    </xdr:from>
    <xdr:ext cx="378565" cy="259045"/>
    <xdr:sp macro="" textlink="">
      <xdr:nvSpPr>
        <xdr:cNvPr id="176" name="維持補修費最小値テキスト"/>
        <xdr:cNvSpPr txBox="1"/>
      </xdr:nvSpPr>
      <xdr:spPr>
        <a:xfrm>
          <a:off x="4686300" y="1351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140353</xdr:rowOff>
    </xdr:from>
    <xdr:to>
      <xdr:col>24</xdr:col>
      <xdr:colOff>152400</xdr:colOff>
      <xdr:row>78</xdr:row>
      <xdr:rowOff>140353</xdr:rowOff>
    </xdr:to>
    <xdr:cxnSp macro="">
      <xdr:nvCxnSpPr>
        <xdr:cNvPr id="177" name="直線コネクタ 176"/>
        <xdr:cNvCxnSpPr/>
      </xdr:nvCxnSpPr>
      <xdr:spPr>
        <a:xfrm>
          <a:off x="4546600" y="1351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154467</xdr:rowOff>
    </xdr:from>
    <xdr:ext cx="469744" cy="259045"/>
    <xdr:sp macro="" textlink="">
      <xdr:nvSpPr>
        <xdr:cNvPr id="178" name="維持補修費最大値テキスト"/>
        <xdr:cNvSpPr txBox="1"/>
      </xdr:nvSpPr>
      <xdr:spPr>
        <a:xfrm>
          <a:off x="4686300" y="1198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36340</xdr:rowOff>
    </xdr:from>
    <xdr:to>
      <xdr:col>24</xdr:col>
      <xdr:colOff>152400</xdr:colOff>
      <xdr:row>71</xdr:row>
      <xdr:rowOff>36340</xdr:rowOff>
    </xdr:to>
    <xdr:cxnSp macro="">
      <xdr:nvCxnSpPr>
        <xdr:cNvPr id="179" name="直線コネクタ 178"/>
        <xdr:cNvCxnSpPr/>
      </xdr:nvCxnSpPr>
      <xdr:spPr>
        <a:xfrm>
          <a:off x="4546600" y="1220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86142</xdr:rowOff>
    </xdr:from>
    <xdr:to>
      <xdr:col>24</xdr:col>
      <xdr:colOff>63500</xdr:colOff>
      <xdr:row>71</xdr:row>
      <xdr:rowOff>36340</xdr:rowOff>
    </xdr:to>
    <xdr:cxnSp macro="">
      <xdr:nvCxnSpPr>
        <xdr:cNvPr id="180" name="直線コネクタ 179"/>
        <xdr:cNvCxnSpPr/>
      </xdr:nvCxnSpPr>
      <xdr:spPr>
        <a:xfrm>
          <a:off x="3797300" y="12087642"/>
          <a:ext cx="838200" cy="12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39895</xdr:rowOff>
    </xdr:from>
    <xdr:ext cx="469744" cy="259045"/>
    <xdr:sp macro="" textlink="">
      <xdr:nvSpPr>
        <xdr:cNvPr id="181" name="維持補修費平均値テキスト"/>
        <xdr:cNvSpPr txBox="1"/>
      </xdr:nvSpPr>
      <xdr:spPr>
        <a:xfrm>
          <a:off x="4686300" y="12898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61468</xdr:rowOff>
    </xdr:from>
    <xdr:to>
      <xdr:col>24</xdr:col>
      <xdr:colOff>114300</xdr:colOff>
      <xdr:row>75</xdr:row>
      <xdr:rowOff>163069</xdr:rowOff>
    </xdr:to>
    <xdr:sp macro="" textlink="">
      <xdr:nvSpPr>
        <xdr:cNvPr id="182" name="フローチャート: 判断 181"/>
        <xdr:cNvSpPr/>
      </xdr:nvSpPr>
      <xdr:spPr>
        <a:xfrm>
          <a:off x="45847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24747</xdr:rowOff>
    </xdr:from>
    <xdr:to>
      <xdr:col>19</xdr:col>
      <xdr:colOff>177800</xdr:colOff>
      <xdr:row>70</xdr:row>
      <xdr:rowOff>86142</xdr:rowOff>
    </xdr:to>
    <xdr:cxnSp macro="">
      <xdr:nvCxnSpPr>
        <xdr:cNvPr id="183" name="直線コネクタ 182"/>
        <xdr:cNvCxnSpPr/>
      </xdr:nvCxnSpPr>
      <xdr:spPr>
        <a:xfrm>
          <a:off x="2908300" y="12026247"/>
          <a:ext cx="8890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39915</xdr:rowOff>
    </xdr:from>
    <xdr:to>
      <xdr:col>20</xdr:col>
      <xdr:colOff>38100</xdr:colOff>
      <xdr:row>75</xdr:row>
      <xdr:rowOff>141515</xdr:rowOff>
    </xdr:to>
    <xdr:sp macro="" textlink="">
      <xdr:nvSpPr>
        <xdr:cNvPr id="184" name="フローチャート: 判断 183"/>
        <xdr:cNvSpPr/>
      </xdr:nvSpPr>
      <xdr:spPr>
        <a:xfrm>
          <a:off x="3746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132641</xdr:rowOff>
    </xdr:from>
    <xdr:ext cx="469744" cy="259045"/>
    <xdr:sp macro="" textlink="">
      <xdr:nvSpPr>
        <xdr:cNvPr id="185" name="テキスト ボックス 184"/>
        <xdr:cNvSpPr txBox="1"/>
      </xdr:nvSpPr>
      <xdr:spPr>
        <a:xfrm>
          <a:off x="3562428" y="129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24747</xdr:rowOff>
    </xdr:from>
    <xdr:to>
      <xdr:col>15</xdr:col>
      <xdr:colOff>50800</xdr:colOff>
      <xdr:row>70</xdr:row>
      <xdr:rowOff>128597</xdr:rowOff>
    </xdr:to>
    <xdr:cxnSp macro="">
      <xdr:nvCxnSpPr>
        <xdr:cNvPr id="186" name="直線コネクタ 185"/>
        <xdr:cNvCxnSpPr/>
      </xdr:nvCxnSpPr>
      <xdr:spPr>
        <a:xfrm flipV="1">
          <a:off x="2019300" y="12026247"/>
          <a:ext cx="889000" cy="10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55426</xdr:rowOff>
    </xdr:from>
    <xdr:to>
      <xdr:col>15</xdr:col>
      <xdr:colOff>101600</xdr:colOff>
      <xdr:row>75</xdr:row>
      <xdr:rowOff>157026</xdr:rowOff>
    </xdr:to>
    <xdr:sp macro="" textlink="">
      <xdr:nvSpPr>
        <xdr:cNvPr id="187" name="フローチャート: 判断 186"/>
        <xdr:cNvSpPr/>
      </xdr:nvSpPr>
      <xdr:spPr>
        <a:xfrm>
          <a:off x="2857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148153</xdr:rowOff>
    </xdr:from>
    <xdr:ext cx="469744" cy="259045"/>
    <xdr:sp macro="" textlink="">
      <xdr:nvSpPr>
        <xdr:cNvPr id="188" name="テキスト ボックス 187"/>
        <xdr:cNvSpPr txBox="1"/>
      </xdr:nvSpPr>
      <xdr:spPr>
        <a:xfrm>
          <a:off x="2673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22951</xdr:rowOff>
    </xdr:from>
    <xdr:to>
      <xdr:col>10</xdr:col>
      <xdr:colOff>114300</xdr:colOff>
      <xdr:row>70</xdr:row>
      <xdr:rowOff>128597</xdr:rowOff>
    </xdr:to>
    <xdr:cxnSp macro="">
      <xdr:nvCxnSpPr>
        <xdr:cNvPr id="189" name="直線コネクタ 188"/>
        <xdr:cNvCxnSpPr/>
      </xdr:nvCxnSpPr>
      <xdr:spPr>
        <a:xfrm>
          <a:off x="1130300" y="12024451"/>
          <a:ext cx="889000" cy="1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41711</xdr:rowOff>
    </xdr:from>
    <xdr:to>
      <xdr:col>10</xdr:col>
      <xdr:colOff>165100</xdr:colOff>
      <xdr:row>75</xdr:row>
      <xdr:rowOff>143311</xdr:rowOff>
    </xdr:to>
    <xdr:sp macro="" textlink="">
      <xdr:nvSpPr>
        <xdr:cNvPr id="190" name="フローチャート: 判断 189"/>
        <xdr:cNvSpPr/>
      </xdr:nvSpPr>
      <xdr:spPr>
        <a:xfrm>
          <a:off x="1968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134438</xdr:rowOff>
    </xdr:from>
    <xdr:ext cx="469744" cy="259045"/>
    <xdr:sp macro="" textlink="">
      <xdr:nvSpPr>
        <xdr:cNvPr id="191" name="テキスト ボックス 190"/>
        <xdr:cNvSpPr txBox="1"/>
      </xdr:nvSpPr>
      <xdr:spPr>
        <a:xfrm>
          <a:off x="1784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95595</xdr:rowOff>
    </xdr:from>
    <xdr:to>
      <xdr:col>6</xdr:col>
      <xdr:colOff>38100</xdr:colOff>
      <xdr:row>76</xdr:row>
      <xdr:rowOff>25744</xdr:rowOff>
    </xdr:to>
    <xdr:sp macro="" textlink="">
      <xdr:nvSpPr>
        <xdr:cNvPr id="192" name="フローチャート: 判断 191"/>
        <xdr:cNvSpPr/>
      </xdr:nvSpPr>
      <xdr:spPr>
        <a:xfrm>
          <a:off x="1079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16871</xdr:rowOff>
    </xdr:from>
    <xdr:ext cx="469744" cy="259045"/>
    <xdr:sp macro="" textlink="">
      <xdr:nvSpPr>
        <xdr:cNvPr id="193" name="テキスト ボックス 192"/>
        <xdr:cNvSpPr txBox="1"/>
      </xdr:nvSpPr>
      <xdr:spPr>
        <a:xfrm>
          <a:off x="895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156990</xdr:rowOff>
    </xdr:from>
    <xdr:to>
      <xdr:col>24</xdr:col>
      <xdr:colOff>114300</xdr:colOff>
      <xdr:row>71</xdr:row>
      <xdr:rowOff>87140</xdr:rowOff>
    </xdr:to>
    <xdr:sp macro="" textlink="">
      <xdr:nvSpPr>
        <xdr:cNvPr id="199" name="楕円 198"/>
        <xdr:cNvSpPr/>
      </xdr:nvSpPr>
      <xdr:spPr>
        <a:xfrm>
          <a:off x="4584700" y="1215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110017</xdr:rowOff>
    </xdr:from>
    <xdr:ext cx="469744" cy="259045"/>
    <xdr:sp macro="" textlink="">
      <xdr:nvSpPr>
        <xdr:cNvPr id="200" name="維持補修費該当値テキスト"/>
        <xdr:cNvSpPr txBox="1"/>
      </xdr:nvSpPr>
      <xdr:spPr>
        <a:xfrm>
          <a:off x="4686300" y="1211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35342</xdr:rowOff>
    </xdr:from>
    <xdr:to>
      <xdr:col>20</xdr:col>
      <xdr:colOff>38100</xdr:colOff>
      <xdr:row>70</xdr:row>
      <xdr:rowOff>136942</xdr:rowOff>
    </xdr:to>
    <xdr:sp macro="" textlink="">
      <xdr:nvSpPr>
        <xdr:cNvPr id="201" name="楕円 200"/>
        <xdr:cNvSpPr/>
      </xdr:nvSpPr>
      <xdr:spPr>
        <a:xfrm>
          <a:off x="3746500" y="120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68</xdr:row>
      <xdr:rowOff>153469</xdr:rowOff>
    </xdr:from>
    <xdr:ext cx="469744" cy="259045"/>
    <xdr:sp macro="" textlink="">
      <xdr:nvSpPr>
        <xdr:cNvPr id="202" name="テキスト ボックス 201"/>
        <xdr:cNvSpPr txBox="1"/>
      </xdr:nvSpPr>
      <xdr:spPr>
        <a:xfrm>
          <a:off x="3562428" y="1181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69</xdr:row>
      <xdr:rowOff>145397</xdr:rowOff>
    </xdr:from>
    <xdr:to>
      <xdr:col>15</xdr:col>
      <xdr:colOff>101600</xdr:colOff>
      <xdr:row>70</xdr:row>
      <xdr:rowOff>75547</xdr:rowOff>
    </xdr:to>
    <xdr:sp macro="" textlink="">
      <xdr:nvSpPr>
        <xdr:cNvPr id="203" name="楕円 202"/>
        <xdr:cNvSpPr/>
      </xdr:nvSpPr>
      <xdr:spPr>
        <a:xfrm>
          <a:off x="2857500" y="1197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68</xdr:row>
      <xdr:rowOff>92074</xdr:rowOff>
    </xdr:from>
    <xdr:ext cx="469744" cy="259045"/>
    <xdr:sp macro="" textlink="">
      <xdr:nvSpPr>
        <xdr:cNvPr id="204" name="テキスト ボックス 203"/>
        <xdr:cNvSpPr txBox="1"/>
      </xdr:nvSpPr>
      <xdr:spPr>
        <a:xfrm>
          <a:off x="2673428" y="1175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77797</xdr:rowOff>
    </xdr:from>
    <xdr:to>
      <xdr:col>10</xdr:col>
      <xdr:colOff>165100</xdr:colOff>
      <xdr:row>71</xdr:row>
      <xdr:rowOff>7947</xdr:rowOff>
    </xdr:to>
    <xdr:sp macro="" textlink="">
      <xdr:nvSpPr>
        <xdr:cNvPr id="205" name="楕円 204"/>
        <xdr:cNvSpPr/>
      </xdr:nvSpPr>
      <xdr:spPr>
        <a:xfrm>
          <a:off x="1968500" y="1207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69</xdr:row>
      <xdr:rowOff>24474</xdr:rowOff>
    </xdr:from>
    <xdr:ext cx="469744" cy="259045"/>
    <xdr:sp macro="" textlink="">
      <xdr:nvSpPr>
        <xdr:cNvPr id="206" name="テキスト ボックス 205"/>
        <xdr:cNvSpPr txBox="1"/>
      </xdr:nvSpPr>
      <xdr:spPr>
        <a:xfrm>
          <a:off x="1784428" y="1185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69</xdr:row>
      <xdr:rowOff>143601</xdr:rowOff>
    </xdr:from>
    <xdr:to>
      <xdr:col>6</xdr:col>
      <xdr:colOff>38100</xdr:colOff>
      <xdr:row>70</xdr:row>
      <xdr:rowOff>73751</xdr:rowOff>
    </xdr:to>
    <xdr:sp macro="" textlink="">
      <xdr:nvSpPr>
        <xdr:cNvPr id="207" name="楕円 206"/>
        <xdr:cNvSpPr/>
      </xdr:nvSpPr>
      <xdr:spPr>
        <a:xfrm>
          <a:off x="1079500" y="1197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68</xdr:row>
      <xdr:rowOff>90278</xdr:rowOff>
    </xdr:from>
    <xdr:ext cx="469744" cy="259045"/>
    <xdr:sp macro="" textlink="">
      <xdr:nvSpPr>
        <xdr:cNvPr id="208" name="テキスト ボックス 207"/>
        <xdr:cNvSpPr txBox="1"/>
      </xdr:nvSpPr>
      <xdr:spPr>
        <a:xfrm>
          <a:off x="895428" y="1174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137833</xdr:rowOff>
    </xdr:from>
    <xdr:to>
      <xdr:col>24</xdr:col>
      <xdr:colOff>62865</xdr:colOff>
      <xdr:row>99</xdr:row>
      <xdr:rowOff>85370</xdr:rowOff>
    </xdr:to>
    <xdr:cxnSp macro="">
      <xdr:nvCxnSpPr>
        <xdr:cNvPr id="233" name="直線コネクタ 232"/>
        <xdr:cNvCxnSpPr/>
      </xdr:nvCxnSpPr>
      <xdr:spPr>
        <a:xfrm flipV="1">
          <a:off x="4633595" y="15739783"/>
          <a:ext cx="1270" cy="131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89197</xdr:rowOff>
    </xdr:from>
    <xdr:ext cx="534377" cy="259045"/>
    <xdr:sp macro="" textlink="">
      <xdr:nvSpPr>
        <xdr:cNvPr id="234" name="扶助費最小値テキスト"/>
        <xdr:cNvSpPr txBox="1"/>
      </xdr:nvSpPr>
      <xdr:spPr>
        <a:xfrm>
          <a:off x="4686300" y="1706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85370</xdr:rowOff>
    </xdr:from>
    <xdr:to>
      <xdr:col>24</xdr:col>
      <xdr:colOff>152400</xdr:colOff>
      <xdr:row>99</xdr:row>
      <xdr:rowOff>85370</xdr:rowOff>
    </xdr:to>
    <xdr:cxnSp macro="">
      <xdr:nvCxnSpPr>
        <xdr:cNvPr id="235" name="直線コネクタ 234"/>
        <xdr:cNvCxnSpPr/>
      </xdr:nvCxnSpPr>
      <xdr:spPr>
        <a:xfrm>
          <a:off x="4546600" y="1705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84510</xdr:rowOff>
    </xdr:from>
    <xdr:ext cx="599010" cy="259045"/>
    <xdr:sp macro="" textlink="">
      <xdr:nvSpPr>
        <xdr:cNvPr id="236" name="扶助費最大値テキスト"/>
        <xdr:cNvSpPr txBox="1"/>
      </xdr:nvSpPr>
      <xdr:spPr>
        <a:xfrm>
          <a:off x="4686300" y="1551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137833</xdr:rowOff>
    </xdr:from>
    <xdr:to>
      <xdr:col>24</xdr:col>
      <xdr:colOff>152400</xdr:colOff>
      <xdr:row>91</xdr:row>
      <xdr:rowOff>137833</xdr:rowOff>
    </xdr:to>
    <xdr:cxnSp macro="">
      <xdr:nvCxnSpPr>
        <xdr:cNvPr id="237" name="直線コネクタ 236"/>
        <xdr:cNvCxnSpPr/>
      </xdr:nvCxnSpPr>
      <xdr:spPr>
        <a:xfrm>
          <a:off x="4546600" y="15739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78893</xdr:rowOff>
    </xdr:from>
    <xdr:to>
      <xdr:col>24</xdr:col>
      <xdr:colOff>63500</xdr:colOff>
      <xdr:row>97</xdr:row>
      <xdr:rowOff>97371</xdr:rowOff>
    </xdr:to>
    <xdr:cxnSp macro="">
      <xdr:nvCxnSpPr>
        <xdr:cNvPr id="238" name="直線コネクタ 237"/>
        <xdr:cNvCxnSpPr/>
      </xdr:nvCxnSpPr>
      <xdr:spPr>
        <a:xfrm flipV="1">
          <a:off x="3797300" y="16538093"/>
          <a:ext cx="838200" cy="18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123322</xdr:rowOff>
    </xdr:from>
    <xdr:ext cx="534377" cy="259045"/>
    <xdr:sp macro="" textlink="">
      <xdr:nvSpPr>
        <xdr:cNvPr id="239" name="扶助費平均値テキスト"/>
        <xdr:cNvSpPr txBox="1"/>
      </xdr:nvSpPr>
      <xdr:spPr>
        <a:xfrm>
          <a:off x="4686300" y="16239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100445</xdr:rowOff>
    </xdr:from>
    <xdr:to>
      <xdr:col>24</xdr:col>
      <xdr:colOff>114300</xdr:colOff>
      <xdr:row>96</xdr:row>
      <xdr:rowOff>30595</xdr:rowOff>
    </xdr:to>
    <xdr:sp macro="" textlink="">
      <xdr:nvSpPr>
        <xdr:cNvPr id="240" name="フローチャート: 判断 239"/>
        <xdr:cNvSpPr/>
      </xdr:nvSpPr>
      <xdr:spPr>
        <a:xfrm>
          <a:off x="45847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97371</xdr:rowOff>
    </xdr:from>
    <xdr:to>
      <xdr:col>19</xdr:col>
      <xdr:colOff>177800</xdr:colOff>
      <xdr:row>97</xdr:row>
      <xdr:rowOff>162103</xdr:rowOff>
    </xdr:to>
    <xdr:cxnSp macro="">
      <xdr:nvCxnSpPr>
        <xdr:cNvPr id="241" name="直線コネクタ 240"/>
        <xdr:cNvCxnSpPr/>
      </xdr:nvCxnSpPr>
      <xdr:spPr>
        <a:xfrm flipV="1">
          <a:off x="2908300" y="16728021"/>
          <a:ext cx="889000" cy="6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135268</xdr:rowOff>
    </xdr:from>
    <xdr:to>
      <xdr:col>20</xdr:col>
      <xdr:colOff>38100</xdr:colOff>
      <xdr:row>97</xdr:row>
      <xdr:rowOff>65418</xdr:rowOff>
    </xdr:to>
    <xdr:sp macro="" textlink="">
      <xdr:nvSpPr>
        <xdr:cNvPr id="242" name="フローチャート: 判断 241"/>
        <xdr:cNvSpPr/>
      </xdr:nvSpPr>
      <xdr:spPr>
        <a:xfrm>
          <a:off x="3746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81945</xdr:rowOff>
    </xdr:from>
    <xdr:ext cx="534377" cy="259045"/>
    <xdr:sp macro="" textlink="">
      <xdr:nvSpPr>
        <xdr:cNvPr id="243" name="テキスト ボックス 242"/>
        <xdr:cNvSpPr txBox="1"/>
      </xdr:nvSpPr>
      <xdr:spPr>
        <a:xfrm>
          <a:off x="3530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162103</xdr:rowOff>
    </xdr:from>
    <xdr:to>
      <xdr:col>15</xdr:col>
      <xdr:colOff>50800</xdr:colOff>
      <xdr:row>98</xdr:row>
      <xdr:rowOff>50355</xdr:rowOff>
    </xdr:to>
    <xdr:cxnSp macro="">
      <xdr:nvCxnSpPr>
        <xdr:cNvPr id="244" name="直線コネクタ 243"/>
        <xdr:cNvCxnSpPr/>
      </xdr:nvCxnSpPr>
      <xdr:spPr>
        <a:xfrm flipV="1">
          <a:off x="2019300" y="16792753"/>
          <a:ext cx="889000" cy="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131687</xdr:rowOff>
    </xdr:from>
    <xdr:to>
      <xdr:col>15</xdr:col>
      <xdr:colOff>101600</xdr:colOff>
      <xdr:row>97</xdr:row>
      <xdr:rowOff>61837</xdr:rowOff>
    </xdr:to>
    <xdr:sp macro="" textlink="">
      <xdr:nvSpPr>
        <xdr:cNvPr id="245" name="フローチャート: 判断 244"/>
        <xdr:cNvSpPr/>
      </xdr:nvSpPr>
      <xdr:spPr>
        <a:xfrm>
          <a:off x="2857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78364</xdr:rowOff>
    </xdr:from>
    <xdr:ext cx="534377" cy="259045"/>
    <xdr:sp macro="" textlink="">
      <xdr:nvSpPr>
        <xdr:cNvPr id="246" name="テキスト ボックス 245"/>
        <xdr:cNvSpPr txBox="1"/>
      </xdr:nvSpPr>
      <xdr:spPr>
        <a:xfrm>
          <a:off x="2641111" y="163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50355</xdr:rowOff>
    </xdr:from>
    <xdr:to>
      <xdr:col>10</xdr:col>
      <xdr:colOff>114300</xdr:colOff>
      <xdr:row>98</xdr:row>
      <xdr:rowOff>158598</xdr:rowOff>
    </xdr:to>
    <xdr:cxnSp macro="">
      <xdr:nvCxnSpPr>
        <xdr:cNvPr id="247" name="直線コネクタ 246"/>
        <xdr:cNvCxnSpPr/>
      </xdr:nvCxnSpPr>
      <xdr:spPr>
        <a:xfrm flipV="1">
          <a:off x="1130300" y="16852455"/>
          <a:ext cx="889000" cy="10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151688</xdr:rowOff>
    </xdr:from>
    <xdr:to>
      <xdr:col>10</xdr:col>
      <xdr:colOff>165100</xdr:colOff>
      <xdr:row>97</xdr:row>
      <xdr:rowOff>81838</xdr:rowOff>
    </xdr:to>
    <xdr:sp macro="" textlink="">
      <xdr:nvSpPr>
        <xdr:cNvPr id="248" name="フローチャート: 判断 247"/>
        <xdr:cNvSpPr/>
      </xdr:nvSpPr>
      <xdr:spPr>
        <a:xfrm>
          <a:off x="1968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98365</xdr:rowOff>
    </xdr:from>
    <xdr:ext cx="534377" cy="259045"/>
    <xdr:sp macro="" textlink="">
      <xdr:nvSpPr>
        <xdr:cNvPr id="249" name="テキスト ボックス 248"/>
        <xdr:cNvSpPr txBox="1"/>
      </xdr:nvSpPr>
      <xdr:spPr>
        <a:xfrm>
          <a:off x="1752111" y="163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57162</xdr:rowOff>
    </xdr:from>
    <xdr:to>
      <xdr:col>6</xdr:col>
      <xdr:colOff>38100</xdr:colOff>
      <xdr:row>97</xdr:row>
      <xdr:rowOff>158762</xdr:rowOff>
    </xdr:to>
    <xdr:sp macro="" textlink="">
      <xdr:nvSpPr>
        <xdr:cNvPr id="250" name="フローチャート: 判断 249"/>
        <xdr:cNvSpPr/>
      </xdr:nvSpPr>
      <xdr:spPr>
        <a:xfrm>
          <a:off x="1079500" y="1668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3839</xdr:rowOff>
    </xdr:from>
    <xdr:ext cx="534377" cy="259045"/>
    <xdr:sp macro="" textlink="">
      <xdr:nvSpPr>
        <xdr:cNvPr id="251" name="テキスト ボックス 250"/>
        <xdr:cNvSpPr txBox="1"/>
      </xdr:nvSpPr>
      <xdr:spPr>
        <a:xfrm>
          <a:off x="863111" y="1646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28093</xdr:rowOff>
    </xdr:from>
    <xdr:to>
      <xdr:col>24</xdr:col>
      <xdr:colOff>114300</xdr:colOff>
      <xdr:row>96</xdr:row>
      <xdr:rowOff>129693</xdr:rowOff>
    </xdr:to>
    <xdr:sp macro="" textlink="">
      <xdr:nvSpPr>
        <xdr:cNvPr id="257" name="楕円 256"/>
        <xdr:cNvSpPr/>
      </xdr:nvSpPr>
      <xdr:spPr>
        <a:xfrm>
          <a:off x="4584700" y="1648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6520</xdr:rowOff>
    </xdr:from>
    <xdr:ext cx="534377" cy="259045"/>
    <xdr:sp macro="" textlink="">
      <xdr:nvSpPr>
        <xdr:cNvPr id="258" name="扶助費該当値テキスト"/>
        <xdr:cNvSpPr txBox="1"/>
      </xdr:nvSpPr>
      <xdr:spPr>
        <a:xfrm>
          <a:off x="4686300" y="1646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46571</xdr:rowOff>
    </xdr:from>
    <xdr:to>
      <xdr:col>20</xdr:col>
      <xdr:colOff>38100</xdr:colOff>
      <xdr:row>97</xdr:row>
      <xdr:rowOff>148171</xdr:rowOff>
    </xdr:to>
    <xdr:sp macro="" textlink="">
      <xdr:nvSpPr>
        <xdr:cNvPr id="259" name="楕円 258"/>
        <xdr:cNvSpPr/>
      </xdr:nvSpPr>
      <xdr:spPr>
        <a:xfrm>
          <a:off x="3746500" y="166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139298</xdr:rowOff>
    </xdr:from>
    <xdr:ext cx="534377" cy="259045"/>
    <xdr:sp macro="" textlink="">
      <xdr:nvSpPr>
        <xdr:cNvPr id="260" name="テキスト ボックス 259"/>
        <xdr:cNvSpPr txBox="1"/>
      </xdr:nvSpPr>
      <xdr:spPr>
        <a:xfrm>
          <a:off x="3530111" y="1676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111303</xdr:rowOff>
    </xdr:from>
    <xdr:to>
      <xdr:col>15</xdr:col>
      <xdr:colOff>101600</xdr:colOff>
      <xdr:row>98</xdr:row>
      <xdr:rowOff>41453</xdr:rowOff>
    </xdr:to>
    <xdr:sp macro="" textlink="">
      <xdr:nvSpPr>
        <xdr:cNvPr id="261" name="楕円 260"/>
        <xdr:cNvSpPr/>
      </xdr:nvSpPr>
      <xdr:spPr>
        <a:xfrm>
          <a:off x="2857500" y="1674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32580</xdr:rowOff>
    </xdr:from>
    <xdr:ext cx="534377" cy="259045"/>
    <xdr:sp macro="" textlink="">
      <xdr:nvSpPr>
        <xdr:cNvPr id="262" name="テキスト ボックス 261"/>
        <xdr:cNvSpPr txBox="1"/>
      </xdr:nvSpPr>
      <xdr:spPr>
        <a:xfrm>
          <a:off x="2641111" y="1683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171005</xdr:rowOff>
    </xdr:from>
    <xdr:to>
      <xdr:col>10</xdr:col>
      <xdr:colOff>165100</xdr:colOff>
      <xdr:row>98</xdr:row>
      <xdr:rowOff>101155</xdr:rowOff>
    </xdr:to>
    <xdr:sp macro="" textlink="">
      <xdr:nvSpPr>
        <xdr:cNvPr id="263" name="楕円 262"/>
        <xdr:cNvSpPr/>
      </xdr:nvSpPr>
      <xdr:spPr>
        <a:xfrm>
          <a:off x="1968500" y="1680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92282</xdr:rowOff>
    </xdr:from>
    <xdr:ext cx="534377" cy="259045"/>
    <xdr:sp macro="" textlink="">
      <xdr:nvSpPr>
        <xdr:cNvPr id="264" name="テキスト ボックス 263"/>
        <xdr:cNvSpPr txBox="1"/>
      </xdr:nvSpPr>
      <xdr:spPr>
        <a:xfrm>
          <a:off x="1752111" y="1689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107798</xdr:rowOff>
    </xdr:from>
    <xdr:to>
      <xdr:col>6</xdr:col>
      <xdr:colOff>38100</xdr:colOff>
      <xdr:row>99</xdr:row>
      <xdr:rowOff>37948</xdr:rowOff>
    </xdr:to>
    <xdr:sp macro="" textlink="">
      <xdr:nvSpPr>
        <xdr:cNvPr id="265" name="楕円 264"/>
        <xdr:cNvSpPr/>
      </xdr:nvSpPr>
      <xdr:spPr>
        <a:xfrm>
          <a:off x="1079500" y="1690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29075</xdr:rowOff>
    </xdr:from>
    <xdr:ext cx="534377" cy="259045"/>
    <xdr:sp macro="" textlink="">
      <xdr:nvSpPr>
        <xdr:cNvPr id="266" name="テキスト ボックス 265"/>
        <xdr:cNvSpPr txBox="1"/>
      </xdr:nvSpPr>
      <xdr:spPr>
        <a:xfrm>
          <a:off x="863111" y="170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20453</xdr:rowOff>
    </xdr:from>
    <xdr:to>
      <xdr:col>54</xdr:col>
      <xdr:colOff>189865</xdr:colOff>
      <xdr:row>38</xdr:row>
      <xdr:rowOff>69732</xdr:rowOff>
    </xdr:to>
    <xdr:cxnSp macro="">
      <xdr:nvCxnSpPr>
        <xdr:cNvPr id="292" name="直線コネクタ 291"/>
        <xdr:cNvCxnSpPr/>
      </xdr:nvCxnSpPr>
      <xdr:spPr>
        <a:xfrm flipV="1">
          <a:off x="10475595" y="5335403"/>
          <a:ext cx="1270" cy="1249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73559</xdr:rowOff>
    </xdr:from>
    <xdr:ext cx="534377" cy="259045"/>
    <xdr:sp macro="" textlink="">
      <xdr:nvSpPr>
        <xdr:cNvPr id="293" name="補助費等最小値テキスト"/>
        <xdr:cNvSpPr txBox="1"/>
      </xdr:nvSpPr>
      <xdr:spPr>
        <a:xfrm>
          <a:off x="10528300" y="65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69732</xdr:rowOff>
    </xdr:from>
    <xdr:to>
      <xdr:col>55</xdr:col>
      <xdr:colOff>88900</xdr:colOff>
      <xdr:row>38</xdr:row>
      <xdr:rowOff>69732</xdr:rowOff>
    </xdr:to>
    <xdr:cxnSp macro="">
      <xdr:nvCxnSpPr>
        <xdr:cNvPr id="294" name="直線コネクタ 293"/>
        <xdr:cNvCxnSpPr/>
      </xdr:nvCxnSpPr>
      <xdr:spPr>
        <a:xfrm>
          <a:off x="10388600" y="658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138580</xdr:rowOff>
    </xdr:from>
    <xdr:ext cx="534377" cy="259045"/>
    <xdr:sp macro="" textlink="">
      <xdr:nvSpPr>
        <xdr:cNvPr id="295" name="補助費等最大値テキスト"/>
        <xdr:cNvSpPr txBox="1"/>
      </xdr:nvSpPr>
      <xdr:spPr>
        <a:xfrm>
          <a:off x="10528300" y="51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20453</xdr:rowOff>
    </xdr:from>
    <xdr:to>
      <xdr:col>55</xdr:col>
      <xdr:colOff>88900</xdr:colOff>
      <xdr:row>31</xdr:row>
      <xdr:rowOff>20453</xdr:rowOff>
    </xdr:to>
    <xdr:cxnSp macro="">
      <xdr:nvCxnSpPr>
        <xdr:cNvPr id="296" name="直線コネクタ 295"/>
        <xdr:cNvCxnSpPr/>
      </xdr:nvCxnSpPr>
      <xdr:spPr>
        <a:xfrm>
          <a:off x="10388600" y="533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59902</xdr:rowOff>
    </xdr:from>
    <xdr:to>
      <xdr:col>55</xdr:col>
      <xdr:colOff>0</xdr:colOff>
      <xdr:row>35</xdr:row>
      <xdr:rowOff>90224</xdr:rowOff>
    </xdr:to>
    <xdr:cxnSp macro="">
      <xdr:nvCxnSpPr>
        <xdr:cNvPr id="297" name="直線コネクタ 296"/>
        <xdr:cNvCxnSpPr/>
      </xdr:nvCxnSpPr>
      <xdr:spPr>
        <a:xfrm>
          <a:off x="9639300" y="6060652"/>
          <a:ext cx="838200" cy="3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49366</xdr:rowOff>
    </xdr:from>
    <xdr:ext cx="534377" cy="259045"/>
    <xdr:sp macro="" textlink="">
      <xdr:nvSpPr>
        <xdr:cNvPr id="298" name="補助費等平均値テキスト"/>
        <xdr:cNvSpPr txBox="1"/>
      </xdr:nvSpPr>
      <xdr:spPr>
        <a:xfrm>
          <a:off x="10528300" y="6050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70939</xdr:rowOff>
    </xdr:from>
    <xdr:to>
      <xdr:col>55</xdr:col>
      <xdr:colOff>50800</xdr:colOff>
      <xdr:row>36</xdr:row>
      <xdr:rowOff>1089</xdr:rowOff>
    </xdr:to>
    <xdr:sp macro="" textlink="">
      <xdr:nvSpPr>
        <xdr:cNvPr id="299" name="フローチャート: 判断 298"/>
        <xdr:cNvSpPr/>
      </xdr:nvSpPr>
      <xdr:spPr>
        <a:xfrm>
          <a:off x="10426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59902</xdr:rowOff>
    </xdr:from>
    <xdr:to>
      <xdr:col>50</xdr:col>
      <xdr:colOff>114300</xdr:colOff>
      <xdr:row>35</xdr:row>
      <xdr:rowOff>127780</xdr:rowOff>
    </xdr:to>
    <xdr:cxnSp macro="">
      <xdr:nvCxnSpPr>
        <xdr:cNvPr id="300" name="直線コネクタ 299"/>
        <xdr:cNvCxnSpPr/>
      </xdr:nvCxnSpPr>
      <xdr:spPr>
        <a:xfrm flipV="1">
          <a:off x="8750300" y="6060652"/>
          <a:ext cx="889000" cy="6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118047</xdr:rowOff>
    </xdr:from>
    <xdr:to>
      <xdr:col>50</xdr:col>
      <xdr:colOff>165100</xdr:colOff>
      <xdr:row>36</xdr:row>
      <xdr:rowOff>48197</xdr:rowOff>
    </xdr:to>
    <xdr:sp macro="" textlink="">
      <xdr:nvSpPr>
        <xdr:cNvPr id="301" name="フローチャート: 判断 300"/>
        <xdr:cNvSpPr/>
      </xdr:nvSpPr>
      <xdr:spPr>
        <a:xfrm>
          <a:off x="95885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39324</xdr:rowOff>
    </xdr:from>
    <xdr:ext cx="534377" cy="259045"/>
    <xdr:sp macro="" textlink="">
      <xdr:nvSpPr>
        <xdr:cNvPr id="302" name="テキスト ボックス 301"/>
        <xdr:cNvSpPr txBox="1"/>
      </xdr:nvSpPr>
      <xdr:spPr>
        <a:xfrm>
          <a:off x="9372111" y="621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127780</xdr:rowOff>
    </xdr:from>
    <xdr:to>
      <xdr:col>45</xdr:col>
      <xdr:colOff>177800</xdr:colOff>
      <xdr:row>35</xdr:row>
      <xdr:rowOff>138916</xdr:rowOff>
    </xdr:to>
    <xdr:cxnSp macro="">
      <xdr:nvCxnSpPr>
        <xdr:cNvPr id="303" name="直線コネクタ 302"/>
        <xdr:cNvCxnSpPr/>
      </xdr:nvCxnSpPr>
      <xdr:spPr>
        <a:xfrm flipV="1">
          <a:off x="7861300" y="6128530"/>
          <a:ext cx="889000" cy="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147862</xdr:rowOff>
    </xdr:from>
    <xdr:to>
      <xdr:col>46</xdr:col>
      <xdr:colOff>38100</xdr:colOff>
      <xdr:row>36</xdr:row>
      <xdr:rowOff>78012</xdr:rowOff>
    </xdr:to>
    <xdr:sp macro="" textlink="">
      <xdr:nvSpPr>
        <xdr:cNvPr id="304" name="フローチャート: 判断 303"/>
        <xdr:cNvSpPr/>
      </xdr:nvSpPr>
      <xdr:spPr>
        <a:xfrm>
          <a:off x="8699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69139</xdr:rowOff>
    </xdr:from>
    <xdr:ext cx="534377" cy="259045"/>
    <xdr:sp macro="" textlink="">
      <xdr:nvSpPr>
        <xdr:cNvPr id="305" name="テキスト ボックス 304"/>
        <xdr:cNvSpPr txBox="1"/>
      </xdr:nvSpPr>
      <xdr:spPr>
        <a:xfrm>
          <a:off x="8483111" y="624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134655</xdr:rowOff>
    </xdr:from>
    <xdr:to>
      <xdr:col>41</xdr:col>
      <xdr:colOff>50800</xdr:colOff>
      <xdr:row>35</xdr:row>
      <xdr:rowOff>138916</xdr:rowOff>
    </xdr:to>
    <xdr:cxnSp macro="">
      <xdr:nvCxnSpPr>
        <xdr:cNvPr id="306" name="直線コネクタ 305"/>
        <xdr:cNvCxnSpPr/>
      </xdr:nvCxnSpPr>
      <xdr:spPr>
        <a:xfrm>
          <a:off x="6972300" y="6135405"/>
          <a:ext cx="8890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146703</xdr:rowOff>
    </xdr:from>
    <xdr:to>
      <xdr:col>41</xdr:col>
      <xdr:colOff>101600</xdr:colOff>
      <xdr:row>36</xdr:row>
      <xdr:rowOff>76853</xdr:rowOff>
    </xdr:to>
    <xdr:sp macro="" textlink="">
      <xdr:nvSpPr>
        <xdr:cNvPr id="307" name="フローチャート: 判断 306"/>
        <xdr:cNvSpPr/>
      </xdr:nvSpPr>
      <xdr:spPr>
        <a:xfrm>
          <a:off x="7810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67980</xdr:rowOff>
    </xdr:from>
    <xdr:ext cx="534377" cy="259045"/>
    <xdr:sp macro="" textlink="">
      <xdr:nvSpPr>
        <xdr:cNvPr id="308" name="テキスト ボックス 307"/>
        <xdr:cNvSpPr txBox="1"/>
      </xdr:nvSpPr>
      <xdr:spPr>
        <a:xfrm>
          <a:off x="7594111" y="624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35734</xdr:rowOff>
    </xdr:from>
    <xdr:to>
      <xdr:col>36</xdr:col>
      <xdr:colOff>165100</xdr:colOff>
      <xdr:row>36</xdr:row>
      <xdr:rowOff>137334</xdr:rowOff>
    </xdr:to>
    <xdr:sp macro="" textlink="">
      <xdr:nvSpPr>
        <xdr:cNvPr id="309" name="フローチャート: 判断 308"/>
        <xdr:cNvSpPr/>
      </xdr:nvSpPr>
      <xdr:spPr>
        <a:xfrm>
          <a:off x="6921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128461</xdr:rowOff>
    </xdr:from>
    <xdr:ext cx="534377" cy="259045"/>
    <xdr:sp macro="" textlink="">
      <xdr:nvSpPr>
        <xdr:cNvPr id="310" name="テキスト ボックス 309"/>
        <xdr:cNvSpPr txBox="1"/>
      </xdr:nvSpPr>
      <xdr:spPr>
        <a:xfrm>
          <a:off x="6705111" y="63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39424</xdr:rowOff>
    </xdr:from>
    <xdr:to>
      <xdr:col>55</xdr:col>
      <xdr:colOff>50800</xdr:colOff>
      <xdr:row>35</xdr:row>
      <xdr:rowOff>141024</xdr:rowOff>
    </xdr:to>
    <xdr:sp macro="" textlink="">
      <xdr:nvSpPr>
        <xdr:cNvPr id="316" name="楕円 315"/>
        <xdr:cNvSpPr/>
      </xdr:nvSpPr>
      <xdr:spPr>
        <a:xfrm>
          <a:off x="10426700" y="604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62301</xdr:rowOff>
    </xdr:from>
    <xdr:ext cx="534377" cy="259045"/>
    <xdr:sp macro="" textlink="">
      <xdr:nvSpPr>
        <xdr:cNvPr id="317" name="補助費等該当値テキスト"/>
        <xdr:cNvSpPr txBox="1"/>
      </xdr:nvSpPr>
      <xdr:spPr>
        <a:xfrm>
          <a:off x="10528300" y="589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9102</xdr:rowOff>
    </xdr:from>
    <xdr:to>
      <xdr:col>50</xdr:col>
      <xdr:colOff>165100</xdr:colOff>
      <xdr:row>35</xdr:row>
      <xdr:rowOff>110702</xdr:rowOff>
    </xdr:to>
    <xdr:sp macro="" textlink="">
      <xdr:nvSpPr>
        <xdr:cNvPr id="318" name="楕円 317"/>
        <xdr:cNvSpPr/>
      </xdr:nvSpPr>
      <xdr:spPr>
        <a:xfrm>
          <a:off x="9588500" y="600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127229</xdr:rowOff>
    </xdr:from>
    <xdr:ext cx="534377" cy="259045"/>
    <xdr:sp macro="" textlink="">
      <xdr:nvSpPr>
        <xdr:cNvPr id="319" name="テキスト ボックス 318"/>
        <xdr:cNvSpPr txBox="1"/>
      </xdr:nvSpPr>
      <xdr:spPr>
        <a:xfrm>
          <a:off x="9372111" y="578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76980</xdr:rowOff>
    </xdr:from>
    <xdr:to>
      <xdr:col>46</xdr:col>
      <xdr:colOff>38100</xdr:colOff>
      <xdr:row>36</xdr:row>
      <xdr:rowOff>7130</xdr:rowOff>
    </xdr:to>
    <xdr:sp macro="" textlink="">
      <xdr:nvSpPr>
        <xdr:cNvPr id="320" name="楕円 319"/>
        <xdr:cNvSpPr/>
      </xdr:nvSpPr>
      <xdr:spPr>
        <a:xfrm>
          <a:off x="8699500" y="60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23657</xdr:rowOff>
    </xdr:from>
    <xdr:ext cx="534377" cy="259045"/>
    <xdr:sp macro="" textlink="">
      <xdr:nvSpPr>
        <xdr:cNvPr id="321" name="テキスト ボックス 320"/>
        <xdr:cNvSpPr txBox="1"/>
      </xdr:nvSpPr>
      <xdr:spPr>
        <a:xfrm>
          <a:off x="8483111" y="585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88116</xdr:rowOff>
    </xdr:from>
    <xdr:to>
      <xdr:col>41</xdr:col>
      <xdr:colOff>101600</xdr:colOff>
      <xdr:row>36</xdr:row>
      <xdr:rowOff>18266</xdr:rowOff>
    </xdr:to>
    <xdr:sp macro="" textlink="">
      <xdr:nvSpPr>
        <xdr:cNvPr id="322" name="楕円 321"/>
        <xdr:cNvSpPr/>
      </xdr:nvSpPr>
      <xdr:spPr>
        <a:xfrm>
          <a:off x="7810500" y="608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34793</xdr:rowOff>
    </xdr:from>
    <xdr:ext cx="534377" cy="259045"/>
    <xdr:sp macro="" textlink="">
      <xdr:nvSpPr>
        <xdr:cNvPr id="323" name="テキスト ボックス 322"/>
        <xdr:cNvSpPr txBox="1"/>
      </xdr:nvSpPr>
      <xdr:spPr>
        <a:xfrm>
          <a:off x="7594111" y="586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83855</xdr:rowOff>
    </xdr:from>
    <xdr:to>
      <xdr:col>36</xdr:col>
      <xdr:colOff>165100</xdr:colOff>
      <xdr:row>36</xdr:row>
      <xdr:rowOff>14005</xdr:rowOff>
    </xdr:to>
    <xdr:sp macro="" textlink="">
      <xdr:nvSpPr>
        <xdr:cNvPr id="324" name="楕円 323"/>
        <xdr:cNvSpPr/>
      </xdr:nvSpPr>
      <xdr:spPr>
        <a:xfrm>
          <a:off x="6921500" y="608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30532</xdr:rowOff>
    </xdr:from>
    <xdr:ext cx="534377" cy="259045"/>
    <xdr:sp macro="" textlink="">
      <xdr:nvSpPr>
        <xdr:cNvPr id="325" name="テキスト ボックス 324"/>
        <xdr:cNvSpPr txBox="1"/>
      </xdr:nvSpPr>
      <xdr:spPr>
        <a:xfrm>
          <a:off x="6705111" y="585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115862</xdr:rowOff>
    </xdr:from>
    <xdr:to>
      <xdr:col>54</xdr:col>
      <xdr:colOff>189865</xdr:colOff>
      <xdr:row>58</xdr:row>
      <xdr:rowOff>7103</xdr:rowOff>
    </xdr:to>
    <xdr:cxnSp macro="">
      <xdr:nvCxnSpPr>
        <xdr:cNvPr id="347" name="直線コネクタ 346"/>
        <xdr:cNvCxnSpPr/>
      </xdr:nvCxnSpPr>
      <xdr:spPr>
        <a:xfrm flipV="1">
          <a:off x="10475595" y="8688362"/>
          <a:ext cx="1270" cy="126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10930</xdr:rowOff>
    </xdr:from>
    <xdr:ext cx="534377" cy="259045"/>
    <xdr:sp macro="" textlink="">
      <xdr:nvSpPr>
        <xdr:cNvPr id="348" name="普通建設事業費最小値テキスト"/>
        <xdr:cNvSpPr txBox="1"/>
      </xdr:nvSpPr>
      <xdr:spPr>
        <a:xfrm>
          <a:off x="10528300" y="995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7103</xdr:rowOff>
    </xdr:from>
    <xdr:to>
      <xdr:col>55</xdr:col>
      <xdr:colOff>88900</xdr:colOff>
      <xdr:row>58</xdr:row>
      <xdr:rowOff>7103</xdr:rowOff>
    </xdr:to>
    <xdr:cxnSp macro="">
      <xdr:nvCxnSpPr>
        <xdr:cNvPr id="349" name="直線コネクタ 348"/>
        <xdr:cNvCxnSpPr/>
      </xdr:nvCxnSpPr>
      <xdr:spPr>
        <a:xfrm>
          <a:off x="10388600" y="995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62539</xdr:rowOff>
    </xdr:from>
    <xdr:ext cx="599010" cy="259045"/>
    <xdr:sp macro="" textlink="">
      <xdr:nvSpPr>
        <xdr:cNvPr id="350" name="普通建設事業費最大値テキスト"/>
        <xdr:cNvSpPr txBox="1"/>
      </xdr:nvSpPr>
      <xdr:spPr>
        <a:xfrm>
          <a:off x="10528300" y="846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115862</xdr:rowOff>
    </xdr:from>
    <xdr:to>
      <xdr:col>55</xdr:col>
      <xdr:colOff>88900</xdr:colOff>
      <xdr:row>50</xdr:row>
      <xdr:rowOff>115862</xdr:rowOff>
    </xdr:to>
    <xdr:cxnSp macro="">
      <xdr:nvCxnSpPr>
        <xdr:cNvPr id="351" name="直線コネクタ 350"/>
        <xdr:cNvCxnSpPr/>
      </xdr:nvCxnSpPr>
      <xdr:spPr>
        <a:xfrm>
          <a:off x="10388600" y="86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22945</xdr:rowOff>
    </xdr:from>
    <xdr:to>
      <xdr:col>55</xdr:col>
      <xdr:colOff>0</xdr:colOff>
      <xdr:row>57</xdr:row>
      <xdr:rowOff>69058</xdr:rowOff>
    </xdr:to>
    <xdr:cxnSp macro="">
      <xdr:nvCxnSpPr>
        <xdr:cNvPr id="352" name="直線コネクタ 351"/>
        <xdr:cNvCxnSpPr/>
      </xdr:nvCxnSpPr>
      <xdr:spPr>
        <a:xfrm flipV="1">
          <a:off x="9639300" y="9795595"/>
          <a:ext cx="838200" cy="4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151357</xdr:rowOff>
    </xdr:from>
    <xdr:ext cx="534377" cy="259045"/>
    <xdr:sp macro="" textlink="">
      <xdr:nvSpPr>
        <xdr:cNvPr id="353" name="普通建設事業費平均値テキスト"/>
        <xdr:cNvSpPr txBox="1"/>
      </xdr:nvSpPr>
      <xdr:spPr>
        <a:xfrm>
          <a:off x="10528300" y="9581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128480</xdr:rowOff>
    </xdr:from>
    <xdr:to>
      <xdr:col>55</xdr:col>
      <xdr:colOff>50800</xdr:colOff>
      <xdr:row>57</xdr:row>
      <xdr:rowOff>58630</xdr:rowOff>
    </xdr:to>
    <xdr:sp macro="" textlink="">
      <xdr:nvSpPr>
        <xdr:cNvPr id="354" name="フローチャート: 判断 353"/>
        <xdr:cNvSpPr/>
      </xdr:nvSpPr>
      <xdr:spPr>
        <a:xfrm>
          <a:off x="10426700" y="97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41489</xdr:rowOff>
    </xdr:from>
    <xdr:to>
      <xdr:col>50</xdr:col>
      <xdr:colOff>114300</xdr:colOff>
      <xdr:row>57</xdr:row>
      <xdr:rowOff>69058</xdr:rowOff>
    </xdr:to>
    <xdr:cxnSp macro="">
      <xdr:nvCxnSpPr>
        <xdr:cNvPr id="355" name="直線コネクタ 354"/>
        <xdr:cNvCxnSpPr/>
      </xdr:nvCxnSpPr>
      <xdr:spPr>
        <a:xfrm>
          <a:off x="8750300" y="9814139"/>
          <a:ext cx="8890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48200</xdr:rowOff>
    </xdr:from>
    <xdr:to>
      <xdr:col>50</xdr:col>
      <xdr:colOff>165100</xdr:colOff>
      <xdr:row>57</xdr:row>
      <xdr:rowOff>149800</xdr:rowOff>
    </xdr:to>
    <xdr:sp macro="" textlink="">
      <xdr:nvSpPr>
        <xdr:cNvPr id="356" name="フローチャート: 判断 355"/>
        <xdr:cNvSpPr/>
      </xdr:nvSpPr>
      <xdr:spPr>
        <a:xfrm>
          <a:off x="95885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140927</xdr:rowOff>
    </xdr:from>
    <xdr:ext cx="534377" cy="259045"/>
    <xdr:sp macro="" textlink="">
      <xdr:nvSpPr>
        <xdr:cNvPr id="357" name="テキスト ボックス 356"/>
        <xdr:cNvSpPr txBox="1"/>
      </xdr:nvSpPr>
      <xdr:spPr>
        <a:xfrm>
          <a:off x="9372111" y="991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41489</xdr:rowOff>
    </xdr:from>
    <xdr:to>
      <xdr:col>45</xdr:col>
      <xdr:colOff>177800</xdr:colOff>
      <xdr:row>57</xdr:row>
      <xdr:rowOff>84703</xdr:rowOff>
    </xdr:to>
    <xdr:cxnSp macro="">
      <xdr:nvCxnSpPr>
        <xdr:cNvPr id="358" name="直線コネクタ 357"/>
        <xdr:cNvCxnSpPr/>
      </xdr:nvCxnSpPr>
      <xdr:spPr>
        <a:xfrm flipV="1">
          <a:off x="7861300" y="9814139"/>
          <a:ext cx="889000" cy="4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21198</xdr:rowOff>
    </xdr:from>
    <xdr:to>
      <xdr:col>46</xdr:col>
      <xdr:colOff>38100</xdr:colOff>
      <xdr:row>57</xdr:row>
      <xdr:rowOff>122798</xdr:rowOff>
    </xdr:to>
    <xdr:sp macro="" textlink="">
      <xdr:nvSpPr>
        <xdr:cNvPr id="359" name="フローチャート: 判断 358"/>
        <xdr:cNvSpPr/>
      </xdr:nvSpPr>
      <xdr:spPr>
        <a:xfrm>
          <a:off x="8699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113925</xdr:rowOff>
    </xdr:from>
    <xdr:ext cx="534377" cy="259045"/>
    <xdr:sp macro="" textlink="">
      <xdr:nvSpPr>
        <xdr:cNvPr id="360" name="テキスト ボックス 359"/>
        <xdr:cNvSpPr txBox="1"/>
      </xdr:nvSpPr>
      <xdr:spPr>
        <a:xfrm>
          <a:off x="8483111" y="98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156374</xdr:rowOff>
    </xdr:from>
    <xdr:to>
      <xdr:col>41</xdr:col>
      <xdr:colOff>50800</xdr:colOff>
      <xdr:row>57</xdr:row>
      <xdr:rowOff>84703</xdr:rowOff>
    </xdr:to>
    <xdr:cxnSp macro="">
      <xdr:nvCxnSpPr>
        <xdr:cNvPr id="361" name="直線コネクタ 360"/>
        <xdr:cNvCxnSpPr/>
      </xdr:nvCxnSpPr>
      <xdr:spPr>
        <a:xfrm>
          <a:off x="6972300" y="9757574"/>
          <a:ext cx="889000" cy="9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142589</xdr:rowOff>
    </xdr:from>
    <xdr:to>
      <xdr:col>41</xdr:col>
      <xdr:colOff>101600</xdr:colOff>
      <xdr:row>57</xdr:row>
      <xdr:rowOff>72739</xdr:rowOff>
    </xdr:to>
    <xdr:sp macro="" textlink="">
      <xdr:nvSpPr>
        <xdr:cNvPr id="362" name="フローチャート: 判断 361"/>
        <xdr:cNvSpPr/>
      </xdr:nvSpPr>
      <xdr:spPr>
        <a:xfrm>
          <a:off x="7810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89266</xdr:rowOff>
    </xdr:from>
    <xdr:ext cx="534377" cy="259045"/>
    <xdr:sp macro="" textlink="">
      <xdr:nvSpPr>
        <xdr:cNvPr id="363" name="テキスト ボックス 362"/>
        <xdr:cNvSpPr txBox="1"/>
      </xdr:nvSpPr>
      <xdr:spPr>
        <a:xfrm>
          <a:off x="7594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48027</xdr:rowOff>
    </xdr:from>
    <xdr:to>
      <xdr:col>36</xdr:col>
      <xdr:colOff>165100</xdr:colOff>
      <xdr:row>57</xdr:row>
      <xdr:rowOff>149627</xdr:rowOff>
    </xdr:to>
    <xdr:sp macro="" textlink="">
      <xdr:nvSpPr>
        <xdr:cNvPr id="364" name="フローチャート: 判断 363"/>
        <xdr:cNvSpPr/>
      </xdr:nvSpPr>
      <xdr:spPr>
        <a:xfrm>
          <a:off x="6921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140754</xdr:rowOff>
    </xdr:from>
    <xdr:ext cx="534377" cy="259045"/>
    <xdr:sp macro="" textlink="">
      <xdr:nvSpPr>
        <xdr:cNvPr id="365" name="テキスト ボックス 364"/>
        <xdr:cNvSpPr txBox="1"/>
      </xdr:nvSpPr>
      <xdr:spPr>
        <a:xfrm>
          <a:off x="6705111" y="99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143595</xdr:rowOff>
    </xdr:from>
    <xdr:to>
      <xdr:col>55</xdr:col>
      <xdr:colOff>50800</xdr:colOff>
      <xdr:row>57</xdr:row>
      <xdr:rowOff>73745</xdr:rowOff>
    </xdr:to>
    <xdr:sp macro="" textlink="">
      <xdr:nvSpPr>
        <xdr:cNvPr id="371" name="楕円 370"/>
        <xdr:cNvSpPr/>
      </xdr:nvSpPr>
      <xdr:spPr>
        <a:xfrm>
          <a:off x="10426700" y="97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122022</xdr:rowOff>
    </xdr:from>
    <xdr:ext cx="534377" cy="259045"/>
    <xdr:sp macro="" textlink="">
      <xdr:nvSpPr>
        <xdr:cNvPr id="372" name="普通建設事業費該当値テキスト"/>
        <xdr:cNvSpPr txBox="1"/>
      </xdr:nvSpPr>
      <xdr:spPr>
        <a:xfrm>
          <a:off x="10528300" y="972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18258</xdr:rowOff>
    </xdr:from>
    <xdr:to>
      <xdr:col>50</xdr:col>
      <xdr:colOff>165100</xdr:colOff>
      <xdr:row>57</xdr:row>
      <xdr:rowOff>119858</xdr:rowOff>
    </xdr:to>
    <xdr:sp macro="" textlink="">
      <xdr:nvSpPr>
        <xdr:cNvPr id="373" name="楕円 372"/>
        <xdr:cNvSpPr/>
      </xdr:nvSpPr>
      <xdr:spPr>
        <a:xfrm>
          <a:off x="9588500" y="979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136385</xdr:rowOff>
    </xdr:from>
    <xdr:ext cx="534377" cy="259045"/>
    <xdr:sp macro="" textlink="">
      <xdr:nvSpPr>
        <xdr:cNvPr id="374" name="テキスト ボックス 373"/>
        <xdr:cNvSpPr txBox="1"/>
      </xdr:nvSpPr>
      <xdr:spPr>
        <a:xfrm>
          <a:off x="9372111" y="956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162139</xdr:rowOff>
    </xdr:from>
    <xdr:to>
      <xdr:col>46</xdr:col>
      <xdr:colOff>38100</xdr:colOff>
      <xdr:row>57</xdr:row>
      <xdr:rowOff>92289</xdr:rowOff>
    </xdr:to>
    <xdr:sp macro="" textlink="">
      <xdr:nvSpPr>
        <xdr:cNvPr id="375" name="楕円 374"/>
        <xdr:cNvSpPr/>
      </xdr:nvSpPr>
      <xdr:spPr>
        <a:xfrm>
          <a:off x="8699500" y="976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108816</xdr:rowOff>
    </xdr:from>
    <xdr:ext cx="534377" cy="259045"/>
    <xdr:sp macro="" textlink="">
      <xdr:nvSpPr>
        <xdr:cNvPr id="376" name="テキスト ボックス 375"/>
        <xdr:cNvSpPr txBox="1"/>
      </xdr:nvSpPr>
      <xdr:spPr>
        <a:xfrm>
          <a:off x="8483111" y="953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33903</xdr:rowOff>
    </xdr:from>
    <xdr:to>
      <xdr:col>41</xdr:col>
      <xdr:colOff>101600</xdr:colOff>
      <xdr:row>57</xdr:row>
      <xdr:rowOff>135503</xdr:rowOff>
    </xdr:to>
    <xdr:sp macro="" textlink="">
      <xdr:nvSpPr>
        <xdr:cNvPr id="377" name="楕円 376"/>
        <xdr:cNvSpPr/>
      </xdr:nvSpPr>
      <xdr:spPr>
        <a:xfrm>
          <a:off x="7810500" y="980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126630</xdr:rowOff>
    </xdr:from>
    <xdr:ext cx="534377" cy="259045"/>
    <xdr:sp macro="" textlink="">
      <xdr:nvSpPr>
        <xdr:cNvPr id="378" name="テキスト ボックス 377"/>
        <xdr:cNvSpPr txBox="1"/>
      </xdr:nvSpPr>
      <xdr:spPr>
        <a:xfrm>
          <a:off x="7594111" y="989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105574</xdr:rowOff>
    </xdr:from>
    <xdr:to>
      <xdr:col>36</xdr:col>
      <xdr:colOff>165100</xdr:colOff>
      <xdr:row>57</xdr:row>
      <xdr:rowOff>35724</xdr:rowOff>
    </xdr:to>
    <xdr:sp macro="" textlink="">
      <xdr:nvSpPr>
        <xdr:cNvPr id="379" name="楕円 378"/>
        <xdr:cNvSpPr/>
      </xdr:nvSpPr>
      <xdr:spPr>
        <a:xfrm>
          <a:off x="6921500" y="970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52251</xdr:rowOff>
    </xdr:from>
    <xdr:ext cx="534377" cy="259045"/>
    <xdr:sp macro="" textlink="">
      <xdr:nvSpPr>
        <xdr:cNvPr id="380" name="テキスト ボックス 379"/>
        <xdr:cNvSpPr txBox="1"/>
      </xdr:nvSpPr>
      <xdr:spPr>
        <a:xfrm>
          <a:off x="6705111" y="94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1" name="直線コネクタ 39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2" name="テキスト ボックス 39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5" name="直線コネクタ 39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6" name="テキスト ボックス 39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86088</xdr:rowOff>
    </xdr:from>
    <xdr:to>
      <xdr:col>54</xdr:col>
      <xdr:colOff>189865</xdr:colOff>
      <xdr:row>78</xdr:row>
      <xdr:rowOff>19696</xdr:rowOff>
    </xdr:to>
    <xdr:cxnSp macro="">
      <xdr:nvCxnSpPr>
        <xdr:cNvPr id="400" name="直線コネクタ 399"/>
        <xdr:cNvCxnSpPr/>
      </xdr:nvCxnSpPr>
      <xdr:spPr>
        <a:xfrm flipV="1">
          <a:off x="10475595" y="12087588"/>
          <a:ext cx="1270" cy="130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23523</xdr:rowOff>
    </xdr:from>
    <xdr:ext cx="378565" cy="259045"/>
    <xdr:sp macro="" textlink="">
      <xdr:nvSpPr>
        <xdr:cNvPr id="401" name="普通建設事業費 （ うち新規整備　）最小値テキスト"/>
        <xdr:cNvSpPr txBox="1"/>
      </xdr:nvSpPr>
      <xdr:spPr>
        <a:xfrm>
          <a:off x="10528300" y="1339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19696</xdr:rowOff>
    </xdr:from>
    <xdr:to>
      <xdr:col>55</xdr:col>
      <xdr:colOff>88900</xdr:colOff>
      <xdr:row>78</xdr:row>
      <xdr:rowOff>19696</xdr:rowOff>
    </xdr:to>
    <xdr:cxnSp macro="">
      <xdr:nvCxnSpPr>
        <xdr:cNvPr id="402" name="直線コネクタ 401"/>
        <xdr:cNvCxnSpPr/>
      </xdr:nvCxnSpPr>
      <xdr:spPr>
        <a:xfrm>
          <a:off x="10388600" y="13392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32765</xdr:rowOff>
    </xdr:from>
    <xdr:ext cx="599010" cy="259045"/>
    <xdr:sp macro="" textlink="">
      <xdr:nvSpPr>
        <xdr:cNvPr id="403" name="普通建設事業費 （ うち新規整備　）最大値テキスト"/>
        <xdr:cNvSpPr txBox="1"/>
      </xdr:nvSpPr>
      <xdr:spPr>
        <a:xfrm>
          <a:off x="10528300" y="118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86088</xdr:rowOff>
    </xdr:from>
    <xdr:to>
      <xdr:col>55</xdr:col>
      <xdr:colOff>88900</xdr:colOff>
      <xdr:row>70</xdr:row>
      <xdr:rowOff>86088</xdr:rowOff>
    </xdr:to>
    <xdr:cxnSp macro="">
      <xdr:nvCxnSpPr>
        <xdr:cNvPr id="404" name="直線コネクタ 403"/>
        <xdr:cNvCxnSpPr/>
      </xdr:nvCxnSpPr>
      <xdr:spPr>
        <a:xfrm>
          <a:off x="10388600" y="1208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73200</xdr:rowOff>
    </xdr:from>
    <xdr:to>
      <xdr:col>55</xdr:col>
      <xdr:colOff>0</xdr:colOff>
      <xdr:row>77</xdr:row>
      <xdr:rowOff>110942</xdr:rowOff>
    </xdr:to>
    <xdr:cxnSp macro="">
      <xdr:nvCxnSpPr>
        <xdr:cNvPr id="405" name="直線コネクタ 404"/>
        <xdr:cNvCxnSpPr/>
      </xdr:nvCxnSpPr>
      <xdr:spPr>
        <a:xfrm flipV="1">
          <a:off x="9639300" y="13274850"/>
          <a:ext cx="838200" cy="3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30424</xdr:rowOff>
    </xdr:from>
    <xdr:ext cx="534377" cy="259045"/>
    <xdr:sp macro="" textlink="">
      <xdr:nvSpPr>
        <xdr:cNvPr id="406" name="普通建設事業費 （ うち新規整備　）平均値テキスト"/>
        <xdr:cNvSpPr txBox="1"/>
      </xdr:nvSpPr>
      <xdr:spPr>
        <a:xfrm>
          <a:off x="10528300" y="13060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7547</xdr:rowOff>
    </xdr:from>
    <xdr:to>
      <xdr:col>55</xdr:col>
      <xdr:colOff>50800</xdr:colOff>
      <xdr:row>77</xdr:row>
      <xdr:rowOff>109147</xdr:rowOff>
    </xdr:to>
    <xdr:sp macro="" textlink="">
      <xdr:nvSpPr>
        <xdr:cNvPr id="407" name="フローチャート: 判断 406"/>
        <xdr:cNvSpPr/>
      </xdr:nvSpPr>
      <xdr:spPr>
        <a:xfrm>
          <a:off x="10426700" y="1320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110423</xdr:rowOff>
    </xdr:from>
    <xdr:to>
      <xdr:col>50</xdr:col>
      <xdr:colOff>114300</xdr:colOff>
      <xdr:row>77</xdr:row>
      <xdr:rowOff>110942</xdr:rowOff>
    </xdr:to>
    <xdr:cxnSp macro="">
      <xdr:nvCxnSpPr>
        <xdr:cNvPr id="408" name="直線コネクタ 407"/>
        <xdr:cNvCxnSpPr/>
      </xdr:nvCxnSpPr>
      <xdr:spPr>
        <a:xfrm>
          <a:off x="8750300" y="13312073"/>
          <a:ext cx="889000" cy="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72841</xdr:rowOff>
    </xdr:from>
    <xdr:to>
      <xdr:col>50</xdr:col>
      <xdr:colOff>165100</xdr:colOff>
      <xdr:row>78</xdr:row>
      <xdr:rowOff>2991</xdr:rowOff>
    </xdr:to>
    <xdr:sp macro="" textlink="">
      <xdr:nvSpPr>
        <xdr:cNvPr id="409" name="フローチャート: 判断 408"/>
        <xdr:cNvSpPr/>
      </xdr:nvSpPr>
      <xdr:spPr>
        <a:xfrm>
          <a:off x="9588500" y="1327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165568</xdr:rowOff>
    </xdr:from>
    <xdr:ext cx="534377" cy="259045"/>
    <xdr:sp macro="" textlink="">
      <xdr:nvSpPr>
        <xdr:cNvPr id="410" name="テキスト ボックス 409"/>
        <xdr:cNvSpPr txBox="1"/>
      </xdr:nvSpPr>
      <xdr:spPr>
        <a:xfrm>
          <a:off x="9372111" y="1336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110423</xdr:rowOff>
    </xdr:from>
    <xdr:to>
      <xdr:col>45</xdr:col>
      <xdr:colOff>177800</xdr:colOff>
      <xdr:row>77</xdr:row>
      <xdr:rowOff>168103</xdr:rowOff>
    </xdr:to>
    <xdr:cxnSp macro="">
      <xdr:nvCxnSpPr>
        <xdr:cNvPr id="411" name="直線コネクタ 410"/>
        <xdr:cNvCxnSpPr/>
      </xdr:nvCxnSpPr>
      <xdr:spPr>
        <a:xfrm flipV="1">
          <a:off x="7861300" y="13312073"/>
          <a:ext cx="889000" cy="5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87574</xdr:rowOff>
    </xdr:from>
    <xdr:to>
      <xdr:col>46</xdr:col>
      <xdr:colOff>38100</xdr:colOff>
      <xdr:row>78</xdr:row>
      <xdr:rowOff>17724</xdr:rowOff>
    </xdr:to>
    <xdr:sp macro="" textlink="">
      <xdr:nvSpPr>
        <xdr:cNvPr id="412" name="フローチャート: 判断 411"/>
        <xdr:cNvSpPr/>
      </xdr:nvSpPr>
      <xdr:spPr>
        <a:xfrm>
          <a:off x="8699500" y="1328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8851</xdr:rowOff>
    </xdr:from>
    <xdr:ext cx="534377" cy="259045"/>
    <xdr:sp macro="" textlink="">
      <xdr:nvSpPr>
        <xdr:cNvPr id="413" name="テキスト ボックス 412"/>
        <xdr:cNvSpPr txBox="1"/>
      </xdr:nvSpPr>
      <xdr:spPr>
        <a:xfrm>
          <a:off x="8483111" y="1338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11170</xdr:rowOff>
    </xdr:from>
    <xdr:to>
      <xdr:col>41</xdr:col>
      <xdr:colOff>50800</xdr:colOff>
      <xdr:row>77</xdr:row>
      <xdr:rowOff>168103</xdr:rowOff>
    </xdr:to>
    <xdr:cxnSp macro="">
      <xdr:nvCxnSpPr>
        <xdr:cNvPr id="414" name="直線コネクタ 413"/>
        <xdr:cNvCxnSpPr/>
      </xdr:nvCxnSpPr>
      <xdr:spPr>
        <a:xfrm>
          <a:off x="6972300" y="13212820"/>
          <a:ext cx="889000" cy="15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14639</xdr:rowOff>
    </xdr:from>
    <xdr:to>
      <xdr:col>41</xdr:col>
      <xdr:colOff>101600</xdr:colOff>
      <xdr:row>77</xdr:row>
      <xdr:rowOff>116239</xdr:rowOff>
    </xdr:to>
    <xdr:sp macro="" textlink="">
      <xdr:nvSpPr>
        <xdr:cNvPr id="415" name="フローチャート: 判断 414"/>
        <xdr:cNvSpPr/>
      </xdr:nvSpPr>
      <xdr:spPr>
        <a:xfrm>
          <a:off x="7810500" y="1321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132766</xdr:rowOff>
    </xdr:from>
    <xdr:ext cx="534377" cy="259045"/>
    <xdr:sp macro="" textlink="">
      <xdr:nvSpPr>
        <xdr:cNvPr id="416" name="テキスト ボックス 415"/>
        <xdr:cNvSpPr txBox="1"/>
      </xdr:nvSpPr>
      <xdr:spPr>
        <a:xfrm>
          <a:off x="7594111" y="129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54028</xdr:rowOff>
    </xdr:from>
    <xdr:to>
      <xdr:col>36</xdr:col>
      <xdr:colOff>165100</xdr:colOff>
      <xdr:row>77</xdr:row>
      <xdr:rowOff>155628</xdr:rowOff>
    </xdr:to>
    <xdr:sp macro="" textlink="">
      <xdr:nvSpPr>
        <xdr:cNvPr id="417" name="フローチャート: 判断 416"/>
        <xdr:cNvSpPr/>
      </xdr:nvSpPr>
      <xdr:spPr>
        <a:xfrm>
          <a:off x="6921500" y="1325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146755</xdr:rowOff>
    </xdr:from>
    <xdr:ext cx="534377" cy="259045"/>
    <xdr:sp macro="" textlink="">
      <xdr:nvSpPr>
        <xdr:cNvPr id="418" name="テキスト ボックス 417"/>
        <xdr:cNvSpPr txBox="1"/>
      </xdr:nvSpPr>
      <xdr:spPr>
        <a:xfrm>
          <a:off x="6705111" y="1334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22400</xdr:rowOff>
    </xdr:from>
    <xdr:to>
      <xdr:col>55</xdr:col>
      <xdr:colOff>50800</xdr:colOff>
      <xdr:row>77</xdr:row>
      <xdr:rowOff>124000</xdr:rowOff>
    </xdr:to>
    <xdr:sp macro="" textlink="">
      <xdr:nvSpPr>
        <xdr:cNvPr id="424" name="楕円 423"/>
        <xdr:cNvSpPr/>
      </xdr:nvSpPr>
      <xdr:spPr>
        <a:xfrm>
          <a:off x="10426700" y="1322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157424</xdr:rowOff>
    </xdr:from>
    <xdr:ext cx="534377" cy="259045"/>
    <xdr:sp macro="" textlink="">
      <xdr:nvSpPr>
        <xdr:cNvPr id="425" name="普通建設事業費 （ うち新規整備　）該当値テキスト"/>
        <xdr:cNvSpPr txBox="1"/>
      </xdr:nvSpPr>
      <xdr:spPr>
        <a:xfrm>
          <a:off x="10528300" y="1318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60142</xdr:rowOff>
    </xdr:from>
    <xdr:to>
      <xdr:col>50</xdr:col>
      <xdr:colOff>165100</xdr:colOff>
      <xdr:row>77</xdr:row>
      <xdr:rowOff>161742</xdr:rowOff>
    </xdr:to>
    <xdr:sp macro="" textlink="">
      <xdr:nvSpPr>
        <xdr:cNvPr id="426" name="楕円 425"/>
        <xdr:cNvSpPr/>
      </xdr:nvSpPr>
      <xdr:spPr>
        <a:xfrm>
          <a:off x="9588500" y="1326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6819</xdr:rowOff>
    </xdr:from>
    <xdr:ext cx="534377" cy="259045"/>
    <xdr:sp macro="" textlink="">
      <xdr:nvSpPr>
        <xdr:cNvPr id="427" name="テキスト ボックス 426"/>
        <xdr:cNvSpPr txBox="1"/>
      </xdr:nvSpPr>
      <xdr:spPr>
        <a:xfrm>
          <a:off x="9372111" y="1303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59623</xdr:rowOff>
    </xdr:from>
    <xdr:to>
      <xdr:col>46</xdr:col>
      <xdr:colOff>38100</xdr:colOff>
      <xdr:row>77</xdr:row>
      <xdr:rowOff>161223</xdr:rowOff>
    </xdr:to>
    <xdr:sp macro="" textlink="">
      <xdr:nvSpPr>
        <xdr:cNvPr id="428" name="楕円 427"/>
        <xdr:cNvSpPr/>
      </xdr:nvSpPr>
      <xdr:spPr>
        <a:xfrm>
          <a:off x="8699500" y="1326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6300</xdr:rowOff>
    </xdr:from>
    <xdr:ext cx="534377" cy="259045"/>
    <xdr:sp macro="" textlink="">
      <xdr:nvSpPr>
        <xdr:cNvPr id="429" name="テキスト ボックス 428"/>
        <xdr:cNvSpPr txBox="1"/>
      </xdr:nvSpPr>
      <xdr:spPr>
        <a:xfrm>
          <a:off x="8483111" y="130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117303</xdr:rowOff>
    </xdr:from>
    <xdr:to>
      <xdr:col>41</xdr:col>
      <xdr:colOff>101600</xdr:colOff>
      <xdr:row>78</xdr:row>
      <xdr:rowOff>47453</xdr:rowOff>
    </xdr:to>
    <xdr:sp macro="" textlink="">
      <xdr:nvSpPr>
        <xdr:cNvPr id="430" name="楕円 429"/>
        <xdr:cNvSpPr/>
      </xdr:nvSpPr>
      <xdr:spPr>
        <a:xfrm>
          <a:off x="7810500" y="1331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38580</xdr:rowOff>
    </xdr:from>
    <xdr:ext cx="469744" cy="259045"/>
    <xdr:sp macro="" textlink="">
      <xdr:nvSpPr>
        <xdr:cNvPr id="431" name="テキスト ボックス 430"/>
        <xdr:cNvSpPr txBox="1"/>
      </xdr:nvSpPr>
      <xdr:spPr>
        <a:xfrm>
          <a:off x="7626428" y="1341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131820</xdr:rowOff>
    </xdr:from>
    <xdr:to>
      <xdr:col>36</xdr:col>
      <xdr:colOff>165100</xdr:colOff>
      <xdr:row>77</xdr:row>
      <xdr:rowOff>61970</xdr:rowOff>
    </xdr:to>
    <xdr:sp macro="" textlink="">
      <xdr:nvSpPr>
        <xdr:cNvPr id="432" name="楕円 431"/>
        <xdr:cNvSpPr/>
      </xdr:nvSpPr>
      <xdr:spPr>
        <a:xfrm>
          <a:off x="6921500" y="131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78497</xdr:rowOff>
    </xdr:from>
    <xdr:ext cx="534377" cy="259045"/>
    <xdr:sp macro="" textlink="">
      <xdr:nvSpPr>
        <xdr:cNvPr id="433" name="テキスト ボックス 432"/>
        <xdr:cNvSpPr txBox="1"/>
      </xdr:nvSpPr>
      <xdr:spPr>
        <a:xfrm>
          <a:off x="6705111" y="1293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110934</xdr:rowOff>
    </xdr:from>
    <xdr:to>
      <xdr:col>54</xdr:col>
      <xdr:colOff>189865</xdr:colOff>
      <xdr:row>98</xdr:row>
      <xdr:rowOff>87846</xdr:rowOff>
    </xdr:to>
    <xdr:cxnSp macro="">
      <xdr:nvCxnSpPr>
        <xdr:cNvPr id="457" name="直線コネクタ 456"/>
        <xdr:cNvCxnSpPr/>
      </xdr:nvCxnSpPr>
      <xdr:spPr>
        <a:xfrm flipV="1">
          <a:off x="10475595" y="1554143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91673</xdr:rowOff>
    </xdr:from>
    <xdr:ext cx="469744" cy="259045"/>
    <xdr:sp macro="" textlink="">
      <xdr:nvSpPr>
        <xdr:cNvPr id="458" name="普通建設事業費 （ うち更新整備　）最小値テキスト"/>
        <xdr:cNvSpPr txBox="1"/>
      </xdr:nvSpPr>
      <xdr:spPr>
        <a:xfrm>
          <a:off x="10528300" y="168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87846</xdr:rowOff>
    </xdr:from>
    <xdr:to>
      <xdr:col>55</xdr:col>
      <xdr:colOff>88900</xdr:colOff>
      <xdr:row>98</xdr:row>
      <xdr:rowOff>87846</xdr:rowOff>
    </xdr:to>
    <xdr:cxnSp macro="">
      <xdr:nvCxnSpPr>
        <xdr:cNvPr id="459" name="直線コネクタ 458"/>
        <xdr:cNvCxnSpPr/>
      </xdr:nvCxnSpPr>
      <xdr:spPr>
        <a:xfrm>
          <a:off x="10388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57611</xdr:rowOff>
    </xdr:from>
    <xdr:ext cx="534377" cy="259045"/>
    <xdr:sp macro="" textlink="">
      <xdr:nvSpPr>
        <xdr:cNvPr id="460" name="普通建設事業費 （ うち更新整備　）最大値テキスト"/>
        <xdr:cNvSpPr txBox="1"/>
      </xdr:nvSpPr>
      <xdr:spPr>
        <a:xfrm>
          <a:off x="10528300" y="15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110934</xdr:rowOff>
    </xdr:from>
    <xdr:to>
      <xdr:col>55</xdr:col>
      <xdr:colOff>88900</xdr:colOff>
      <xdr:row>90</xdr:row>
      <xdr:rowOff>110934</xdr:rowOff>
    </xdr:to>
    <xdr:cxnSp macro="">
      <xdr:nvCxnSpPr>
        <xdr:cNvPr id="461" name="直線コネクタ 460"/>
        <xdr:cNvCxnSpPr/>
      </xdr:nvCxnSpPr>
      <xdr:spPr>
        <a:xfrm>
          <a:off x="10388600" y="1554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131414</xdr:rowOff>
    </xdr:from>
    <xdr:to>
      <xdr:col>55</xdr:col>
      <xdr:colOff>0</xdr:colOff>
      <xdr:row>97</xdr:row>
      <xdr:rowOff>133738</xdr:rowOff>
    </xdr:to>
    <xdr:cxnSp macro="">
      <xdr:nvCxnSpPr>
        <xdr:cNvPr id="462" name="直線コネクタ 461"/>
        <xdr:cNvCxnSpPr/>
      </xdr:nvCxnSpPr>
      <xdr:spPr>
        <a:xfrm flipV="1">
          <a:off x="9639300" y="16762064"/>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8278</xdr:rowOff>
    </xdr:from>
    <xdr:ext cx="534377" cy="259045"/>
    <xdr:sp macro="" textlink="">
      <xdr:nvSpPr>
        <xdr:cNvPr id="463" name="普通建設事業費 （ うち更新整備　）平均値テキスト"/>
        <xdr:cNvSpPr txBox="1"/>
      </xdr:nvSpPr>
      <xdr:spPr>
        <a:xfrm>
          <a:off x="10528300" y="1629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156851</xdr:rowOff>
    </xdr:from>
    <xdr:to>
      <xdr:col>55</xdr:col>
      <xdr:colOff>50800</xdr:colOff>
      <xdr:row>96</xdr:row>
      <xdr:rowOff>87001</xdr:rowOff>
    </xdr:to>
    <xdr:sp macro="" textlink="">
      <xdr:nvSpPr>
        <xdr:cNvPr id="464" name="フローチャート: 判断 463"/>
        <xdr:cNvSpPr/>
      </xdr:nvSpPr>
      <xdr:spPr>
        <a:xfrm>
          <a:off x="104267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44278</xdr:rowOff>
    </xdr:from>
    <xdr:to>
      <xdr:col>50</xdr:col>
      <xdr:colOff>114300</xdr:colOff>
      <xdr:row>97</xdr:row>
      <xdr:rowOff>133738</xdr:rowOff>
    </xdr:to>
    <xdr:cxnSp macro="">
      <xdr:nvCxnSpPr>
        <xdr:cNvPr id="465" name="直線コネクタ 464"/>
        <xdr:cNvCxnSpPr/>
      </xdr:nvCxnSpPr>
      <xdr:spPr>
        <a:xfrm>
          <a:off x="8750300" y="16674928"/>
          <a:ext cx="889000" cy="8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76079</xdr:rowOff>
    </xdr:from>
    <xdr:to>
      <xdr:col>50</xdr:col>
      <xdr:colOff>165100</xdr:colOff>
      <xdr:row>97</xdr:row>
      <xdr:rowOff>6229</xdr:rowOff>
    </xdr:to>
    <xdr:sp macro="" textlink="">
      <xdr:nvSpPr>
        <xdr:cNvPr id="466" name="フローチャート: 判断 465"/>
        <xdr:cNvSpPr/>
      </xdr:nvSpPr>
      <xdr:spPr>
        <a:xfrm>
          <a:off x="9588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22756</xdr:rowOff>
    </xdr:from>
    <xdr:ext cx="534377" cy="259045"/>
    <xdr:sp macro="" textlink="">
      <xdr:nvSpPr>
        <xdr:cNvPr id="467" name="テキスト ボックス 466"/>
        <xdr:cNvSpPr txBox="1"/>
      </xdr:nvSpPr>
      <xdr:spPr>
        <a:xfrm>
          <a:off x="9372111" y="163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34792</xdr:rowOff>
    </xdr:from>
    <xdr:to>
      <xdr:col>45</xdr:col>
      <xdr:colOff>177800</xdr:colOff>
      <xdr:row>97</xdr:row>
      <xdr:rowOff>44278</xdr:rowOff>
    </xdr:to>
    <xdr:cxnSp macro="">
      <xdr:nvCxnSpPr>
        <xdr:cNvPr id="468" name="直線コネクタ 467"/>
        <xdr:cNvCxnSpPr/>
      </xdr:nvCxnSpPr>
      <xdr:spPr>
        <a:xfrm>
          <a:off x="7861300" y="16665442"/>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59810</xdr:rowOff>
    </xdr:from>
    <xdr:to>
      <xdr:col>46</xdr:col>
      <xdr:colOff>38100</xdr:colOff>
      <xdr:row>95</xdr:row>
      <xdr:rowOff>161410</xdr:rowOff>
    </xdr:to>
    <xdr:sp macro="" textlink="">
      <xdr:nvSpPr>
        <xdr:cNvPr id="469" name="フローチャート: 判断 468"/>
        <xdr:cNvSpPr/>
      </xdr:nvSpPr>
      <xdr:spPr>
        <a:xfrm>
          <a:off x="8699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6487</xdr:rowOff>
    </xdr:from>
    <xdr:ext cx="534377" cy="259045"/>
    <xdr:sp macro="" textlink="">
      <xdr:nvSpPr>
        <xdr:cNvPr id="470" name="テキスト ボックス 469"/>
        <xdr:cNvSpPr txBox="1"/>
      </xdr:nvSpPr>
      <xdr:spPr>
        <a:xfrm>
          <a:off x="8483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34792</xdr:rowOff>
    </xdr:from>
    <xdr:to>
      <xdr:col>41</xdr:col>
      <xdr:colOff>50800</xdr:colOff>
      <xdr:row>97</xdr:row>
      <xdr:rowOff>127966</xdr:rowOff>
    </xdr:to>
    <xdr:cxnSp macro="">
      <xdr:nvCxnSpPr>
        <xdr:cNvPr id="471" name="直線コネクタ 470"/>
        <xdr:cNvCxnSpPr/>
      </xdr:nvCxnSpPr>
      <xdr:spPr>
        <a:xfrm flipV="1">
          <a:off x="6972300" y="16665442"/>
          <a:ext cx="889000" cy="9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10109</xdr:rowOff>
    </xdr:from>
    <xdr:to>
      <xdr:col>41</xdr:col>
      <xdr:colOff>101600</xdr:colOff>
      <xdr:row>96</xdr:row>
      <xdr:rowOff>111709</xdr:rowOff>
    </xdr:to>
    <xdr:sp macro="" textlink="">
      <xdr:nvSpPr>
        <xdr:cNvPr id="472" name="フローチャート: 判断 471"/>
        <xdr:cNvSpPr/>
      </xdr:nvSpPr>
      <xdr:spPr>
        <a:xfrm>
          <a:off x="7810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128236</xdr:rowOff>
    </xdr:from>
    <xdr:ext cx="534377" cy="259045"/>
    <xdr:sp macro="" textlink="">
      <xdr:nvSpPr>
        <xdr:cNvPr id="473" name="テキスト ボックス 472"/>
        <xdr:cNvSpPr txBox="1"/>
      </xdr:nvSpPr>
      <xdr:spPr>
        <a:xfrm>
          <a:off x="7594111" y="1624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113609</xdr:rowOff>
    </xdr:from>
    <xdr:to>
      <xdr:col>36</xdr:col>
      <xdr:colOff>165100</xdr:colOff>
      <xdr:row>97</xdr:row>
      <xdr:rowOff>43759</xdr:rowOff>
    </xdr:to>
    <xdr:sp macro="" textlink="">
      <xdr:nvSpPr>
        <xdr:cNvPr id="474" name="フローチャート: 判断 473"/>
        <xdr:cNvSpPr/>
      </xdr:nvSpPr>
      <xdr:spPr>
        <a:xfrm>
          <a:off x="69215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60286</xdr:rowOff>
    </xdr:from>
    <xdr:ext cx="534377" cy="259045"/>
    <xdr:sp macro="" textlink="">
      <xdr:nvSpPr>
        <xdr:cNvPr id="475" name="テキスト ボックス 474"/>
        <xdr:cNvSpPr txBox="1"/>
      </xdr:nvSpPr>
      <xdr:spPr>
        <a:xfrm>
          <a:off x="6705111" y="1634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80614</xdr:rowOff>
    </xdr:from>
    <xdr:to>
      <xdr:col>55</xdr:col>
      <xdr:colOff>50800</xdr:colOff>
      <xdr:row>98</xdr:row>
      <xdr:rowOff>10764</xdr:rowOff>
    </xdr:to>
    <xdr:sp macro="" textlink="">
      <xdr:nvSpPr>
        <xdr:cNvPr id="481" name="楕円 480"/>
        <xdr:cNvSpPr/>
      </xdr:nvSpPr>
      <xdr:spPr>
        <a:xfrm>
          <a:off x="10426700" y="1671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59041</xdr:rowOff>
    </xdr:from>
    <xdr:ext cx="534377" cy="259045"/>
    <xdr:sp macro="" textlink="">
      <xdr:nvSpPr>
        <xdr:cNvPr id="482" name="普通建設事業費 （ うち更新整備　）該当値テキスト"/>
        <xdr:cNvSpPr txBox="1"/>
      </xdr:nvSpPr>
      <xdr:spPr>
        <a:xfrm>
          <a:off x="10528300" y="1668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82938</xdr:rowOff>
    </xdr:from>
    <xdr:to>
      <xdr:col>50</xdr:col>
      <xdr:colOff>165100</xdr:colOff>
      <xdr:row>98</xdr:row>
      <xdr:rowOff>13088</xdr:rowOff>
    </xdr:to>
    <xdr:sp macro="" textlink="">
      <xdr:nvSpPr>
        <xdr:cNvPr id="483" name="楕円 482"/>
        <xdr:cNvSpPr/>
      </xdr:nvSpPr>
      <xdr:spPr>
        <a:xfrm>
          <a:off x="9588500" y="1671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4215</xdr:rowOff>
    </xdr:from>
    <xdr:ext cx="534377" cy="259045"/>
    <xdr:sp macro="" textlink="">
      <xdr:nvSpPr>
        <xdr:cNvPr id="484" name="テキスト ボックス 483"/>
        <xdr:cNvSpPr txBox="1"/>
      </xdr:nvSpPr>
      <xdr:spPr>
        <a:xfrm>
          <a:off x="9372111" y="1680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164928</xdr:rowOff>
    </xdr:from>
    <xdr:to>
      <xdr:col>46</xdr:col>
      <xdr:colOff>38100</xdr:colOff>
      <xdr:row>97</xdr:row>
      <xdr:rowOff>95078</xdr:rowOff>
    </xdr:to>
    <xdr:sp macro="" textlink="">
      <xdr:nvSpPr>
        <xdr:cNvPr id="485" name="楕円 484"/>
        <xdr:cNvSpPr/>
      </xdr:nvSpPr>
      <xdr:spPr>
        <a:xfrm>
          <a:off x="8699500" y="1662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86205</xdr:rowOff>
    </xdr:from>
    <xdr:ext cx="534377" cy="259045"/>
    <xdr:sp macro="" textlink="">
      <xdr:nvSpPr>
        <xdr:cNvPr id="486" name="テキスト ボックス 485"/>
        <xdr:cNvSpPr txBox="1"/>
      </xdr:nvSpPr>
      <xdr:spPr>
        <a:xfrm>
          <a:off x="8483111" y="1671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155442</xdr:rowOff>
    </xdr:from>
    <xdr:to>
      <xdr:col>41</xdr:col>
      <xdr:colOff>101600</xdr:colOff>
      <xdr:row>97</xdr:row>
      <xdr:rowOff>85592</xdr:rowOff>
    </xdr:to>
    <xdr:sp macro="" textlink="">
      <xdr:nvSpPr>
        <xdr:cNvPr id="487" name="楕円 486"/>
        <xdr:cNvSpPr/>
      </xdr:nvSpPr>
      <xdr:spPr>
        <a:xfrm>
          <a:off x="7810500" y="1661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76719</xdr:rowOff>
    </xdr:from>
    <xdr:ext cx="534377" cy="259045"/>
    <xdr:sp macro="" textlink="">
      <xdr:nvSpPr>
        <xdr:cNvPr id="488" name="テキスト ボックス 487"/>
        <xdr:cNvSpPr txBox="1"/>
      </xdr:nvSpPr>
      <xdr:spPr>
        <a:xfrm>
          <a:off x="7594111" y="1670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77166</xdr:rowOff>
    </xdr:from>
    <xdr:to>
      <xdr:col>36</xdr:col>
      <xdr:colOff>165100</xdr:colOff>
      <xdr:row>98</xdr:row>
      <xdr:rowOff>7316</xdr:rowOff>
    </xdr:to>
    <xdr:sp macro="" textlink="">
      <xdr:nvSpPr>
        <xdr:cNvPr id="489" name="楕円 488"/>
        <xdr:cNvSpPr/>
      </xdr:nvSpPr>
      <xdr:spPr>
        <a:xfrm>
          <a:off x="6921500" y="167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169893</xdr:rowOff>
    </xdr:from>
    <xdr:ext cx="534377" cy="259045"/>
    <xdr:sp macro="" textlink="">
      <xdr:nvSpPr>
        <xdr:cNvPr id="490" name="テキスト ボックス 489"/>
        <xdr:cNvSpPr txBox="1"/>
      </xdr:nvSpPr>
      <xdr:spPr>
        <a:xfrm>
          <a:off x="6705111" y="168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122675</xdr:rowOff>
    </xdr:from>
    <xdr:to>
      <xdr:col>85</xdr:col>
      <xdr:colOff>126364</xdr:colOff>
      <xdr:row>39</xdr:row>
      <xdr:rowOff>98878</xdr:rowOff>
    </xdr:to>
    <xdr:cxnSp macro="">
      <xdr:nvCxnSpPr>
        <xdr:cNvPr id="516" name="直線コネクタ 515"/>
        <xdr:cNvCxnSpPr/>
      </xdr:nvCxnSpPr>
      <xdr:spPr>
        <a:xfrm flipV="1">
          <a:off x="16317595" y="5266175"/>
          <a:ext cx="1269" cy="151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69352</xdr:rowOff>
    </xdr:from>
    <xdr:ext cx="599010" cy="259045"/>
    <xdr:sp macro="" textlink="">
      <xdr:nvSpPr>
        <xdr:cNvPr id="519" name="災害復旧事業費最大値テキスト"/>
        <xdr:cNvSpPr txBox="1"/>
      </xdr:nvSpPr>
      <xdr:spPr>
        <a:xfrm>
          <a:off x="16370300" y="50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122675</xdr:rowOff>
    </xdr:from>
    <xdr:to>
      <xdr:col>86</xdr:col>
      <xdr:colOff>25400</xdr:colOff>
      <xdr:row>30</xdr:row>
      <xdr:rowOff>122675</xdr:rowOff>
    </xdr:to>
    <xdr:cxnSp macro="">
      <xdr:nvCxnSpPr>
        <xdr:cNvPr id="520" name="直線コネクタ 519"/>
        <xdr:cNvCxnSpPr/>
      </xdr:nvCxnSpPr>
      <xdr:spPr>
        <a:xfrm>
          <a:off x="16230600" y="526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94818</xdr:rowOff>
    </xdr:from>
    <xdr:to>
      <xdr:col>85</xdr:col>
      <xdr:colOff>127000</xdr:colOff>
      <xdr:row>39</xdr:row>
      <xdr:rowOff>98878</xdr:rowOff>
    </xdr:to>
    <xdr:cxnSp macro="">
      <xdr:nvCxnSpPr>
        <xdr:cNvPr id="521" name="直線コネクタ 520"/>
        <xdr:cNvCxnSpPr/>
      </xdr:nvCxnSpPr>
      <xdr:spPr>
        <a:xfrm>
          <a:off x="15481300" y="6781368"/>
          <a:ext cx="838200" cy="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170114</xdr:rowOff>
    </xdr:from>
    <xdr:ext cx="469744" cy="259045"/>
    <xdr:sp macro="" textlink="">
      <xdr:nvSpPr>
        <xdr:cNvPr id="522" name="災害復旧事業費平均値テキスト"/>
        <xdr:cNvSpPr txBox="1"/>
      </xdr:nvSpPr>
      <xdr:spPr>
        <a:xfrm>
          <a:off x="16370300" y="651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147237</xdr:rowOff>
    </xdr:from>
    <xdr:to>
      <xdr:col>85</xdr:col>
      <xdr:colOff>177800</xdr:colOff>
      <xdr:row>39</xdr:row>
      <xdr:rowOff>77387</xdr:rowOff>
    </xdr:to>
    <xdr:sp macro="" textlink="">
      <xdr:nvSpPr>
        <xdr:cNvPr id="523" name="フローチャート: 判断 522"/>
        <xdr:cNvSpPr/>
      </xdr:nvSpPr>
      <xdr:spPr>
        <a:xfrm>
          <a:off x="162687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94818</xdr:rowOff>
    </xdr:from>
    <xdr:to>
      <xdr:col>81</xdr:col>
      <xdr:colOff>50800</xdr:colOff>
      <xdr:row>39</xdr:row>
      <xdr:rowOff>95123</xdr:rowOff>
    </xdr:to>
    <xdr:cxnSp macro="">
      <xdr:nvCxnSpPr>
        <xdr:cNvPr id="524" name="直線コネクタ 523"/>
        <xdr:cNvCxnSpPr/>
      </xdr:nvCxnSpPr>
      <xdr:spPr>
        <a:xfrm flipV="1">
          <a:off x="14592300" y="6781368"/>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33971</xdr:rowOff>
    </xdr:from>
    <xdr:to>
      <xdr:col>81</xdr:col>
      <xdr:colOff>101600</xdr:colOff>
      <xdr:row>39</xdr:row>
      <xdr:rowOff>135571</xdr:rowOff>
    </xdr:to>
    <xdr:sp macro="" textlink="">
      <xdr:nvSpPr>
        <xdr:cNvPr id="525" name="フローチャート: 判断 524"/>
        <xdr:cNvSpPr/>
      </xdr:nvSpPr>
      <xdr:spPr>
        <a:xfrm>
          <a:off x="15430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152098</xdr:rowOff>
    </xdr:from>
    <xdr:ext cx="469744" cy="259045"/>
    <xdr:sp macro="" textlink="">
      <xdr:nvSpPr>
        <xdr:cNvPr id="526" name="テキスト ボックス 525"/>
        <xdr:cNvSpPr txBox="1"/>
      </xdr:nvSpPr>
      <xdr:spPr>
        <a:xfrm>
          <a:off x="15246428" y="64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95123</xdr:rowOff>
    </xdr:from>
    <xdr:to>
      <xdr:col>76</xdr:col>
      <xdr:colOff>114300</xdr:colOff>
      <xdr:row>39</xdr:row>
      <xdr:rowOff>98878</xdr:rowOff>
    </xdr:to>
    <xdr:cxnSp macro="">
      <xdr:nvCxnSpPr>
        <xdr:cNvPr id="527" name="直線コネクタ 526"/>
        <xdr:cNvCxnSpPr/>
      </xdr:nvCxnSpPr>
      <xdr:spPr>
        <a:xfrm flipV="1">
          <a:off x="13703300" y="6781673"/>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42635</xdr:rowOff>
    </xdr:from>
    <xdr:to>
      <xdr:col>76</xdr:col>
      <xdr:colOff>165100</xdr:colOff>
      <xdr:row>39</xdr:row>
      <xdr:rowOff>144235</xdr:rowOff>
    </xdr:to>
    <xdr:sp macro="" textlink="">
      <xdr:nvSpPr>
        <xdr:cNvPr id="528" name="フローチャート: 判断 527"/>
        <xdr:cNvSpPr/>
      </xdr:nvSpPr>
      <xdr:spPr>
        <a:xfrm>
          <a:off x="14541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160762</xdr:rowOff>
    </xdr:from>
    <xdr:ext cx="378565" cy="259045"/>
    <xdr:sp macro="" textlink="">
      <xdr:nvSpPr>
        <xdr:cNvPr id="529" name="テキスト ボックス 528"/>
        <xdr:cNvSpPr txBox="1"/>
      </xdr:nvSpPr>
      <xdr:spPr>
        <a:xfrm>
          <a:off x="14403017" y="6504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97082</xdr:rowOff>
    </xdr:from>
    <xdr:to>
      <xdr:col>71</xdr:col>
      <xdr:colOff>177800</xdr:colOff>
      <xdr:row>39</xdr:row>
      <xdr:rowOff>98878</xdr:rowOff>
    </xdr:to>
    <xdr:cxnSp macro="">
      <xdr:nvCxnSpPr>
        <xdr:cNvPr id="530" name="直線コネクタ 529"/>
        <xdr:cNvCxnSpPr/>
      </xdr:nvCxnSpPr>
      <xdr:spPr>
        <a:xfrm>
          <a:off x="12814300" y="6783632"/>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169857</xdr:rowOff>
    </xdr:from>
    <xdr:to>
      <xdr:col>72</xdr:col>
      <xdr:colOff>38100</xdr:colOff>
      <xdr:row>39</xdr:row>
      <xdr:rowOff>100007</xdr:rowOff>
    </xdr:to>
    <xdr:sp macro="" textlink="">
      <xdr:nvSpPr>
        <xdr:cNvPr id="531" name="フローチャート: 判断 530"/>
        <xdr:cNvSpPr/>
      </xdr:nvSpPr>
      <xdr:spPr>
        <a:xfrm>
          <a:off x="13652500" y="668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116534</xdr:rowOff>
    </xdr:from>
    <xdr:ext cx="469744" cy="259045"/>
    <xdr:sp macro="" textlink="">
      <xdr:nvSpPr>
        <xdr:cNvPr id="532" name="テキスト ボックス 531"/>
        <xdr:cNvSpPr txBox="1"/>
      </xdr:nvSpPr>
      <xdr:spPr>
        <a:xfrm>
          <a:off x="13468428" y="646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42614</xdr:rowOff>
    </xdr:from>
    <xdr:to>
      <xdr:col>67</xdr:col>
      <xdr:colOff>101600</xdr:colOff>
      <xdr:row>39</xdr:row>
      <xdr:rowOff>144214</xdr:rowOff>
    </xdr:to>
    <xdr:sp macro="" textlink="">
      <xdr:nvSpPr>
        <xdr:cNvPr id="533" name="フローチャート: 判断 532"/>
        <xdr:cNvSpPr/>
      </xdr:nvSpPr>
      <xdr:spPr>
        <a:xfrm>
          <a:off x="12763500" y="67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160741</xdr:rowOff>
    </xdr:from>
    <xdr:ext cx="378565" cy="259045"/>
    <xdr:sp macro="" textlink="">
      <xdr:nvSpPr>
        <xdr:cNvPr id="534" name="テキスト ボックス 533"/>
        <xdr:cNvSpPr txBox="1"/>
      </xdr:nvSpPr>
      <xdr:spPr>
        <a:xfrm>
          <a:off x="12625017" y="650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44018</xdr:rowOff>
    </xdr:from>
    <xdr:to>
      <xdr:col>81</xdr:col>
      <xdr:colOff>101600</xdr:colOff>
      <xdr:row>39</xdr:row>
      <xdr:rowOff>145618</xdr:rowOff>
    </xdr:to>
    <xdr:sp macro="" textlink="">
      <xdr:nvSpPr>
        <xdr:cNvPr id="542" name="楕円 541"/>
        <xdr:cNvSpPr/>
      </xdr:nvSpPr>
      <xdr:spPr>
        <a:xfrm>
          <a:off x="15430500" y="673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136745</xdr:rowOff>
    </xdr:from>
    <xdr:ext cx="378565" cy="259045"/>
    <xdr:sp macro="" textlink="">
      <xdr:nvSpPr>
        <xdr:cNvPr id="543" name="テキスト ボックス 542"/>
        <xdr:cNvSpPr txBox="1"/>
      </xdr:nvSpPr>
      <xdr:spPr>
        <a:xfrm>
          <a:off x="15292017" y="6823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44323</xdr:rowOff>
    </xdr:from>
    <xdr:to>
      <xdr:col>76</xdr:col>
      <xdr:colOff>165100</xdr:colOff>
      <xdr:row>39</xdr:row>
      <xdr:rowOff>145923</xdr:rowOff>
    </xdr:to>
    <xdr:sp macro="" textlink="">
      <xdr:nvSpPr>
        <xdr:cNvPr id="544" name="楕円 543"/>
        <xdr:cNvSpPr/>
      </xdr:nvSpPr>
      <xdr:spPr>
        <a:xfrm>
          <a:off x="14541500" y="67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137050</xdr:rowOff>
    </xdr:from>
    <xdr:ext cx="378565" cy="259045"/>
    <xdr:sp macro="" textlink="">
      <xdr:nvSpPr>
        <xdr:cNvPr id="545" name="テキスト ボックス 544"/>
        <xdr:cNvSpPr txBox="1"/>
      </xdr:nvSpPr>
      <xdr:spPr>
        <a:xfrm>
          <a:off x="14403017" y="6823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7" name="テキスト ボックス 54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46282</xdr:rowOff>
    </xdr:from>
    <xdr:to>
      <xdr:col>67</xdr:col>
      <xdr:colOff>101600</xdr:colOff>
      <xdr:row>39</xdr:row>
      <xdr:rowOff>147882</xdr:rowOff>
    </xdr:to>
    <xdr:sp macro="" textlink="">
      <xdr:nvSpPr>
        <xdr:cNvPr id="548" name="楕円 547"/>
        <xdr:cNvSpPr/>
      </xdr:nvSpPr>
      <xdr:spPr>
        <a:xfrm>
          <a:off x="12763500" y="67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139009</xdr:rowOff>
    </xdr:from>
    <xdr:ext cx="378565" cy="259045"/>
    <xdr:sp macro="" textlink="">
      <xdr:nvSpPr>
        <xdr:cNvPr id="549" name="テキスト ボックス 548"/>
        <xdr:cNvSpPr txBox="1"/>
      </xdr:nvSpPr>
      <xdr:spPr>
        <a:xfrm>
          <a:off x="12625017" y="6825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25605</xdr:rowOff>
    </xdr:from>
    <xdr:to>
      <xdr:col>85</xdr:col>
      <xdr:colOff>126364</xdr:colOff>
      <xdr:row>77</xdr:row>
      <xdr:rowOff>141094</xdr:rowOff>
    </xdr:to>
    <xdr:cxnSp macro="">
      <xdr:nvCxnSpPr>
        <xdr:cNvPr id="620" name="直線コネクタ 619"/>
        <xdr:cNvCxnSpPr/>
      </xdr:nvCxnSpPr>
      <xdr:spPr>
        <a:xfrm flipV="1">
          <a:off x="16317595" y="12027105"/>
          <a:ext cx="1269" cy="1315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144921</xdr:rowOff>
    </xdr:from>
    <xdr:ext cx="469744" cy="259045"/>
    <xdr:sp macro="" textlink="">
      <xdr:nvSpPr>
        <xdr:cNvPr id="621" name="公債費最小値テキスト"/>
        <xdr:cNvSpPr txBox="1"/>
      </xdr:nvSpPr>
      <xdr:spPr>
        <a:xfrm>
          <a:off x="16370300" y="133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141094</xdr:rowOff>
    </xdr:from>
    <xdr:to>
      <xdr:col>86</xdr:col>
      <xdr:colOff>25400</xdr:colOff>
      <xdr:row>77</xdr:row>
      <xdr:rowOff>141094</xdr:rowOff>
    </xdr:to>
    <xdr:cxnSp macro="">
      <xdr:nvCxnSpPr>
        <xdr:cNvPr id="622" name="直線コネクタ 621"/>
        <xdr:cNvCxnSpPr/>
      </xdr:nvCxnSpPr>
      <xdr:spPr>
        <a:xfrm>
          <a:off x="16230600" y="1334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143732</xdr:rowOff>
    </xdr:from>
    <xdr:ext cx="534377" cy="259045"/>
    <xdr:sp macro="" textlink="">
      <xdr:nvSpPr>
        <xdr:cNvPr id="623" name="公債費最大値テキスト"/>
        <xdr:cNvSpPr txBox="1"/>
      </xdr:nvSpPr>
      <xdr:spPr>
        <a:xfrm>
          <a:off x="16370300" y="1180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25605</xdr:rowOff>
    </xdr:from>
    <xdr:to>
      <xdr:col>86</xdr:col>
      <xdr:colOff>25400</xdr:colOff>
      <xdr:row>70</xdr:row>
      <xdr:rowOff>25605</xdr:rowOff>
    </xdr:to>
    <xdr:cxnSp macro="">
      <xdr:nvCxnSpPr>
        <xdr:cNvPr id="624" name="直線コネクタ 623"/>
        <xdr:cNvCxnSpPr/>
      </xdr:nvCxnSpPr>
      <xdr:spPr>
        <a:xfrm>
          <a:off x="16230600" y="1202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73611</xdr:rowOff>
    </xdr:from>
    <xdr:to>
      <xdr:col>85</xdr:col>
      <xdr:colOff>127000</xdr:colOff>
      <xdr:row>76</xdr:row>
      <xdr:rowOff>74115</xdr:rowOff>
    </xdr:to>
    <xdr:cxnSp macro="">
      <xdr:nvCxnSpPr>
        <xdr:cNvPr id="625" name="直線コネクタ 624"/>
        <xdr:cNvCxnSpPr/>
      </xdr:nvCxnSpPr>
      <xdr:spPr>
        <a:xfrm flipV="1">
          <a:off x="15481300" y="13103811"/>
          <a:ext cx="8382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150159</xdr:rowOff>
    </xdr:from>
    <xdr:ext cx="534377" cy="259045"/>
    <xdr:sp macro="" textlink="">
      <xdr:nvSpPr>
        <xdr:cNvPr id="626" name="公債費平均値テキスト"/>
        <xdr:cNvSpPr txBox="1"/>
      </xdr:nvSpPr>
      <xdr:spPr>
        <a:xfrm>
          <a:off x="16370300" y="124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127282</xdr:rowOff>
    </xdr:from>
    <xdr:to>
      <xdr:col>85</xdr:col>
      <xdr:colOff>177800</xdr:colOff>
      <xdr:row>74</xdr:row>
      <xdr:rowOff>57432</xdr:rowOff>
    </xdr:to>
    <xdr:sp macro="" textlink="">
      <xdr:nvSpPr>
        <xdr:cNvPr id="627" name="フローチャート: 判断 626"/>
        <xdr:cNvSpPr/>
      </xdr:nvSpPr>
      <xdr:spPr>
        <a:xfrm>
          <a:off x="162687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74115</xdr:rowOff>
    </xdr:from>
    <xdr:to>
      <xdr:col>81</xdr:col>
      <xdr:colOff>50800</xdr:colOff>
      <xdr:row>76</xdr:row>
      <xdr:rowOff>99307</xdr:rowOff>
    </xdr:to>
    <xdr:cxnSp macro="">
      <xdr:nvCxnSpPr>
        <xdr:cNvPr id="628" name="直線コネクタ 627"/>
        <xdr:cNvCxnSpPr/>
      </xdr:nvCxnSpPr>
      <xdr:spPr>
        <a:xfrm flipV="1">
          <a:off x="14592300" y="13104315"/>
          <a:ext cx="889000" cy="2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151262</xdr:rowOff>
    </xdr:from>
    <xdr:to>
      <xdr:col>81</xdr:col>
      <xdr:colOff>101600</xdr:colOff>
      <xdr:row>74</xdr:row>
      <xdr:rowOff>81412</xdr:rowOff>
    </xdr:to>
    <xdr:sp macro="" textlink="">
      <xdr:nvSpPr>
        <xdr:cNvPr id="629" name="フローチャート: 判断 628"/>
        <xdr:cNvSpPr/>
      </xdr:nvSpPr>
      <xdr:spPr>
        <a:xfrm>
          <a:off x="15430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97939</xdr:rowOff>
    </xdr:from>
    <xdr:ext cx="534377" cy="259045"/>
    <xdr:sp macro="" textlink="">
      <xdr:nvSpPr>
        <xdr:cNvPr id="630" name="テキスト ボックス 629"/>
        <xdr:cNvSpPr txBox="1"/>
      </xdr:nvSpPr>
      <xdr:spPr>
        <a:xfrm>
          <a:off x="15214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83465</xdr:rowOff>
    </xdr:from>
    <xdr:to>
      <xdr:col>76</xdr:col>
      <xdr:colOff>114300</xdr:colOff>
      <xdr:row>76</xdr:row>
      <xdr:rowOff>99307</xdr:rowOff>
    </xdr:to>
    <xdr:cxnSp macro="">
      <xdr:nvCxnSpPr>
        <xdr:cNvPr id="631" name="直線コネクタ 630"/>
        <xdr:cNvCxnSpPr/>
      </xdr:nvCxnSpPr>
      <xdr:spPr>
        <a:xfrm>
          <a:off x="13703300" y="13113665"/>
          <a:ext cx="889000" cy="1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135603</xdr:rowOff>
    </xdr:from>
    <xdr:to>
      <xdr:col>76</xdr:col>
      <xdr:colOff>165100</xdr:colOff>
      <xdr:row>74</xdr:row>
      <xdr:rowOff>65753</xdr:rowOff>
    </xdr:to>
    <xdr:sp macro="" textlink="">
      <xdr:nvSpPr>
        <xdr:cNvPr id="632" name="フローチャート: 判断 631"/>
        <xdr:cNvSpPr/>
      </xdr:nvSpPr>
      <xdr:spPr>
        <a:xfrm>
          <a:off x="14541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82280</xdr:rowOff>
    </xdr:from>
    <xdr:ext cx="534377" cy="259045"/>
    <xdr:sp macro="" textlink="">
      <xdr:nvSpPr>
        <xdr:cNvPr id="633" name="テキスト ボックス 632"/>
        <xdr:cNvSpPr txBox="1"/>
      </xdr:nvSpPr>
      <xdr:spPr>
        <a:xfrm>
          <a:off x="14325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59668</xdr:rowOff>
    </xdr:from>
    <xdr:to>
      <xdr:col>71</xdr:col>
      <xdr:colOff>177800</xdr:colOff>
      <xdr:row>76</xdr:row>
      <xdr:rowOff>83465</xdr:rowOff>
    </xdr:to>
    <xdr:cxnSp macro="">
      <xdr:nvCxnSpPr>
        <xdr:cNvPr id="634" name="直線コネクタ 633"/>
        <xdr:cNvCxnSpPr/>
      </xdr:nvCxnSpPr>
      <xdr:spPr>
        <a:xfrm>
          <a:off x="12814300" y="13089868"/>
          <a:ext cx="889000" cy="2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112423</xdr:rowOff>
    </xdr:from>
    <xdr:to>
      <xdr:col>72</xdr:col>
      <xdr:colOff>38100</xdr:colOff>
      <xdr:row>74</xdr:row>
      <xdr:rowOff>42573</xdr:rowOff>
    </xdr:to>
    <xdr:sp macro="" textlink="">
      <xdr:nvSpPr>
        <xdr:cNvPr id="635" name="フローチャート: 判断 634"/>
        <xdr:cNvSpPr/>
      </xdr:nvSpPr>
      <xdr:spPr>
        <a:xfrm>
          <a:off x="13652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59100</xdr:rowOff>
    </xdr:from>
    <xdr:ext cx="534377" cy="259045"/>
    <xdr:sp macro="" textlink="">
      <xdr:nvSpPr>
        <xdr:cNvPr id="636" name="テキスト ボックス 635"/>
        <xdr:cNvSpPr txBox="1"/>
      </xdr:nvSpPr>
      <xdr:spPr>
        <a:xfrm>
          <a:off x="13436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124013</xdr:rowOff>
    </xdr:from>
    <xdr:to>
      <xdr:col>67</xdr:col>
      <xdr:colOff>101600</xdr:colOff>
      <xdr:row>74</xdr:row>
      <xdr:rowOff>54163</xdr:rowOff>
    </xdr:to>
    <xdr:sp macro="" textlink="">
      <xdr:nvSpPr>
        <xdr:cNvPr id="637" name="フローチャート: 判断 636"/>
        <xdr:cNvSpPr/>
      </xdr:nvSpPr>
      <xdr:spPr>
        <a:xfrm>
          <a:off x="12763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70690</xdr:rowOff>
    </xdr:from>
    <xdr:ext cx="534377" cy="259045"/>
    <xdr:sp macro="" textlink="">
      <xdr:nvSpPr>
        <xdr:cNvPr id="638" name="テキスト ボックス 637"/>
        <xdr:cNvSpPr txBox="1"/>
      </xdr:nvSpPr>
      <xdr:spPr>
        <a:xfrm>
          <a:off x="12547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22811</xdr:rowOff>
    </xdr:from>
    <xdr:to>
      <xdr:col>85</xdr:col>
      <xdr:colOff>177800</xdr:colOff>
      <xdr:row>76</xdr:row>
      <xdr:rowOff>124411</xdr:rowOff>
    </xdr:to>
    <xdr:sp macro="" textlink="">
      <xdr:nvSpPr>
        <xdr:cNvPr id="644" name="楕円 643"/>
        <xdr:cNvSpPr/>
      </xdr:nvSpPr>
      <xdr:spPr>
        <a:xfrm>
          <a:off x="16268700" y="1305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1238</xdr:rowOff>
    </xdr:from>
    <xdr:ext cx="534377" cy="259045"/>
    <xdr:sp macro="" textlink="">
      <xdr:nvSpPr>
        <xdr:cNvPr id="645" name="公債費該当値テキスト"/>
        <xdr:cNvSpPr txBox="1"/>
      </xdr:nvSpPr>
      <xdr:spPr>
        <a:xfrm>
          <a:off x="16370300" y="1303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23315</xdr:rowOff>
    </xdr:from>
    <xdr:to>
      <xdr:col>81</xdr:col>
      <xdr:colOff>101600</xdr:colOff>
      <xdr:row>76</xdr:row>
      <xdr:rowOff>124915</xdr:rowOff>
    </xdr:to>
    <xdr:sp macro="" textlink="">
      <xdr:nvSpPr>
        <xdr:cNvPr id="646" name="楕円 645"/>
        <xdr:cNvSpPr/>
      </xdr:nvSpPr>
      <xdr:spPr>
        <a:xfrm>
          <a:off x="15430500" y="1305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116042</xdr:rowOff>
    </xdr:from>
    <xdr:ext cx="534377" cy="259045"/>
    <xdr:sp macro="" textlink="">
      <xdr:nvSpPr>
        <xdr:cNvPr id="647" name="テキスト ボックス 646"/>
        <xdr:cNvSpPr txBox="1"/>
      </xdr:nvSpPr>
      <xdr:spPr>
        <a:xfrm>
          <a:off x="15214111" y="1314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48507</xdr:rowOff>
    </xdr:from>
    <xdr:to>
      <xdr:col>76</xdr:col>
      <xdr:colOff>165100</xdr:colOff>
      <xdr:row>76</xdr:row>
      <xdr:rowOff>150107</xdr:rowOff>
    </xdr:to>
    <xdr:sp macro="" textlink="">
      <xdr:nvSpPr>
        <xdr:cNvPr id="648" name="楕円 647"/>
        <xdr:cNvSpPr/>
      </xdr:nvSpPr>
      <xdr:spPr>
        <a:xfrm>
          <a:off x="14541500" y="1307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141234</xdr:rowOff>
    </xdr:from>
    <xdr:ext cx="534377" cy="259045"/>
    <xdr:sp macro="" textlink="">
      <xdr:nvSpPr>
        <xdr:cNvPr id="649" name="テキスト ボックス 648"/>
        <xdr:cNvSpPr txBox="1"/>
      </xdr:nvSpPr>
      <xdr:spPr>
        <a:xfrm>
          <a:off x="14325111" y="1317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32665</xdr:rowOff>
    </xdr:from>
    <xdr:to>
      <xdr:col>72</xdr:col>
      <xdr:colOff>38100</xdr:colOff>
      <xdr:row>76</xdr:row>
      <xdr:rowOff>134265</xdr:rowOff>
    </xdr:to>
    <xdr:sp macro="" textlink="">
      <xdr:nvSpPr>
        <xdr:cNvPr id="650" name="楕円 649"/>
        <xdr:cNvSpPr/>
      </xdr:nvSpPr>
      <xdr:spPr>
        <a:xfrm>
          <a:off x="13652500" y="130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125392</xdr:rowOff>
    </xdr:from>
    <xdr:ext cx="534377" cy="259045"/>
    <xdr:sp macro="" textlink="">
      <xdr:nvSpPr>
        <xdr:cNvPr id="651" name="テキスト ボックス 650"/>
        <xdr:cNvSpPr txBox="1"/>
      </xdr:nvSpPr>
      <xdr:spPr>
        <a:xfrm>
          <a:off x="13436111" y="131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8868</xdr:rowOff>
    </xdr:from>
    <xdr:to>
      <xdr:col>67</xdr:col>
      <xdr:colOff>101600</xdr:colOff>
      <xdr:row>76</xdr:row>
      <xdr:rowOff>110468</xdr:rowOff>
    </xdr:to>
    <xdr:sp macro="" textlink="">
      <xdr:nvSpPr>
        <xdr:cNvPr id="652" name="楕円 651"/>
        <xdr:cNvSpPr/>
      </xdr:nvSpPr>
      <xdr:spPr>
        <a:xfrm>
          <a:off x="12763500" y="1303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101595</xdr:rowOff>
    </xdr:from>
    <xdr:ext cx="534377" cy="259045"/>
    <xdr:sp macro="" textlink="">
      <xdr:nvSpPr>
        <xdr:cNvPr id="653" name="テキスト ボックス 652"/>
        <xdr:cNvSpPr txBox="1"/>
      </xdr:nvSpPr>
      <xdr:spPr>
        <a:xfrm>
          <a:off x="12547111" y="131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86058</xdr:rowOff>
    </xdr:from>
    <xdr:to>
      <xdr:col>85</xdr:col>
      <xdr:colOff>126364</xdr:colOff>
      <xdr:row>99</xdr:row>
      <xdr:rowOff>39204</xdr:rowOff>
    </xdr:to>
    <xdr:cxnSp macro="">
      <xdr:nvCxnSpPr>
        <xdr:cNvPr id="677" name="直線コネクタ 676"/>
        <xdr:cNvCxnSpPr/>
      </xdr:nvCxnSpPr>
      <xdr:spPr>
        <a:xfrm flipV="1">
          <a:off x="16317595" y="15688008"/>
          <a:ext cx="1269" cy="1324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43031</xdr:rowOff>
    </xdr:from>
    <xdr:ext cx="469744" cy="259045"/>
    <xdr:sp macro="" textlink="">
      <xdr:nvSpPr>
        <xdr:cNvPr id="678" name="積立金最小値テキスト"/>
        <xdr:cNvSpPr txBox="1"/>
      </xdr:nvSpPr>
      <xdr:spPr>
        <a:xfrm>
          <a:off x="16370300" y="1701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39204</xdr:rowOff>
    </xdr:from>
    <xdr:to>
      <xdr:col>86</xdr:col>
      <xdr:colOff>25400</xdr:colOff>
      <xdr:row>99</xdr:row>
      <xdr:rowOff>39204</xdr:rowOff>
    </xdr:to>
    <xdr:cxnSp macro="">
      <xdr:nvCxnSpPr>
        <xdr:cNvPr id="679" name="直線コネクタ 678"/>
        <xdr:cNvCxnSpPr/>
      </xdr:nvCxnSpPr>
      <xdr:spPr>
        <a:xfrm>
          <a:off x="16230600" y="1701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32735</xdr:rowOff>
    </xdr:from>
    <xdr:ext cx="599010" cy="259045"/>
    <xdr:sp macro="" textlink="">
      <xdr:nvSpPr>
        <xdr:cNvPr id="680" name="積立金最大値テキスト"/>
        <xdr:cNvSpPr txBox="1"/>
      </xdr:nvSpPr>
      <xdr:spPr>
        <a:xfrm>
          <a:off x="16370300" y="154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86058</xdr:rowOff>
    </xdr:from>
    <xdr:to>
      <xdr:col>86</xdr:col>
      <xdr:colOff>25400</xdr:colOff>
      <xdr:row>91</xdr:row>
      <xdr:rowOff>86058</xdr:rowOff>
    </xdr:to>
    <xdr:cxnSp macro="">
      <xdr:nvCxnSpPr>
        <xdr:cNvPr id="681" name="直線コネクタ 680"/>
        <xdr:cNvCxnSpPr/>
      </xdr:nvCxnSpPr>
      <xdr:spPr>
        <a:xfrm>
          <a:off x="16230600" y="1568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157040</xdr:rowOff>
    </xdr:from>
    <xdr:to>
      <xdr:col>85</xdr:col>
      <xdr:colOff>127000</xdr:colOff>
      <xdr:row>99</xdr:row>
      <xdr:rowOff>19320</xdr:rowOff>
    </xdr:to>
    <xdr:cxnSp macro="">
      <xdr:nvCxnSpPr>
        <xdr:cNvPr id="682" name="直線コネクタ 681"/>
        <xdr:cNvCxnSpPr/>
      </xdr:nvCxnSpPr>
      <xdr:spPr>
        <a:xfrm flipV="1">
          <a:off x="15481300" y="16959140"/>
          <a:ext cx="838200" cy="3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100914</xdr:rowOff>
    </xdr:from>
    <xdr:ext cx="534377" cy="259045"/>
    <xdr:sp macro="" textlink="">
      <xdr:nvSpPr>
        <xdr:cNvPr id="683" name="積立金平均値テキスト"/>
        <xdr:cNvSpPr txBox="1"/>
      </xdr:nvSpPr>
      <xdr:spPr>
        <a:xfrm>
          <a:off x="16370300" y="1673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78037</xdr:rowOff>
    </xdr:from>
    <xdr:to>
      <xdr:col>85</xdr:col>
      <xdr:colOff>177800</xdr:colOff>
      <xdr:row>99</xdr:row>
      <xdr:rowOff>8187</xdr:rowOff>
    </xdr:to>
    <xdr:sp macro="" textlink="">
      <xdr:nvSpPr>
        <xdr:cNvPr id="684" name="フローチャート: 判断 683"/>
        <xdr:cNvSpPr/>
      </xdr:nvSpPr>
      <xdr:spPr>
        <a:xfrm>
          <a:off x="16268700" y="168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135570</xdr:rowOff>
    </xdr:from>
    <xdr:to>
      <xdr:col>81</xdr:col>
      <xdr:colOff>50800</xdr:colOff>
      <xdr:row>99</xdr:row>
      <xdr:rowOff>19320</xdr:rowOff>
    </xdr:to>
    <xdr:cxnSp macro="">
      <xdr:nvCxnSpPr>
        <xdr:cNvPr id="685" name="直線コネクタ 684"/>
        <xdr:cNvCxnSpPr/>
      </xdr:nvCxnSpPr>
      <xdr:spPr>
        <a:xfrm>
          <a:off x="14592300" y="16937670"/>
          <a:ext cx="889000" cy="5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124985</xdr:rowOff>
    </xdr:from>
    <xdr:to>
      <xdr:col>81</xdr:col>
      <xdr:colOff>101600</xdr:colOff>
      <xdr:row>99</xdr:row>
      <xdr:rowOff>55135</xdr:rowOff>
    </xdr:to>
    <xdr:sp macro="" textlink="">
      <xdr:nvSpPr>
        <xdr:cNvPr id="686" name="フローチャート: 判断 685"/>
        <xdr:cNvSpPr/>
      </xdr:nvSpPr>
      <xdr:spPr>
        <a:xfrm>
          <a:off x="154305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71662</xdr:rowOff>
    </xdr:from>
    <xdr:ext cx="534377" cy="259045"/>
    <xdr:sp macro="" textlink="">
      <xdr:nvSpPr>
        <xdr:cNvPr id="687" name="テキスト ボックス 686"/>
        <xdr:cNvSpPr txBox="1"/>
      </xdr:nvSpPr>
      <xdr:spPr>
        <a:xfrm>
          <a:off x="15214111" y="1670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135570</xdr:rowOff>
    </xdr:from>
    <xdr:to>
      <xdr:col>76</xdr:col>
      <xdr:colOff>114300</xdr:colOff>
      <xdr:row>99</xdr:row>
      <xdr:rowOff>4063</xdr:rowOff>
    </xdr:to>
    <xdr:cxnSp macro="">
      <xdr:nvCxnSpPr>
        <xdr:cNvPr id="688" name="直線コネクタ 687"/>
        <xdr:cNvCxnSpPr/>
      </xdr:nvCxnSpPr>
      <xdr:spPr>
        <a:xfrm flipV="1">
          <a:off x="13703300" y="16937670"/>
          <a:ext cx="889000" cy="3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120245</xdr:rowOff>
    </xdr:from>
    <xdr:to>
      <xdr:col>76</xdr:col>
      <xdr:colOff>165100</xdr:colOff>
      <xdr:row>99</xdr:row>
      <xdr:rowOff>50395</xdr:rowOff>
    </xdr:to>
    <xdr:sp macro="" textlink="">
      <xdr:nvSpPr>
        <xdr:cNvPr id="689" name="フローチャート: 判断 688"/>
        <xdr:cNvSpPr/>
      </xdr:nvSpPr>
      <xdr:spPr>
        <a:xfrm>
          <a:off x="14541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41522</xdr:rowOff>
    </xdr:from>
    <xdr:ext cx="534377" cy="259045"/>
    <xdr:sp macro="" textlink="">
      <xdr:nvSpPr>
        <xdr:cNvPr id="690" name="テキスト ボックス 689"/>
        <xdr:cNvSpPr txBox="1"/>
      </xdr:nvSpPr>
      <xdr:spPr>
        <a:xfrm>
          <a:off x="14325111" y="1701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164095</xdr:rowOff>
    </xdr:from>
    <xdr:to>
      <xdr:col>71</xdr:col>
      <xdr:colOff>177800</xdr:colOff>
      <xdr:row>99</xdr:row>
      <xdr:rowOff>4063</xdr:rowOff>
    </xdr:to>
    <xdr:cxnSp macro="">
      <xdr:nvCxnSpPr>
        <xdr:cNvPr id="691" name="直線コネクタ 690"/>
        <xdr:cNvCxnSpPr/>
      </xdr:nvCxnSpPr>
      <xdr:spPr>
        <a:xfrm>
          <a:off x="12814300" y="16966195"/>
          <a:ext cx="889000" cy="1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88850</xdr:rowOff>
    </xdr:from>
    <xdr:to>
      <xdr:col>72</xdr:col>
      <xdr:colOff>38100</xdr:colOff>
      <xdr:row>99</xdr:row>
      <xdr:rowOff>19000</xdr:rowOff>
    </xdr:to>
    <xdr:sp macro="" textlink="">
      <xdr:nvSpPr>
        <xdr:cNvPr id="692" name="フローチャート: 判断 691"/>
        <xdr:cNvSpPr/>
      </xdr:nvSpPr>
      <xdr:spPr>
        <a:xfrm>
          <a:off x="13652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35527</xdr:rowOff>
    </xdr:from>
    <xdr:ext cx="534377" cy="259045"/>
    <xdr:sp macro="" textlink="">
      <xdr:nvSpPr>
        <xdr:cNvPr id="693" name="テキスト ボックス 692"/>
        <xdr:cNvSpPr txBox="1"/>
      </xdr:nvSpPr>
      <xdr:spPr>
        <a:xfrm>
          <a:off x="13436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120977</xdr:rowOff>
    </xdr:from>
    <xdr:to>
      <xdr:col>67</xdr:col>
      <xdr:colOff>101600</xdr:colOff>
      <xdr:row>99</xdr:row>
      <xdr:rowOff>51127</xdr:rowOff>
    </xdr:to>
    <xdr:sp macro="" textlink="">
      <xdr:nvSpPr>
        <xdr:cNvPr id="694" name="フローチャート: 判断 693"/>
        <xdr:cNvSpPr/>
      </xdr:nvSpPr>
      <xdr:spPr>
        <a:xfrm>
          <a:off x="12763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42254</xdr:rowOff>
    </xdr:from>
    <xdr:ext cx="534377" cy="259045"/>
    <xdr:sp macro="" textlink="">
      <xdr:nvSpPr>
        <xdr:cNvPr id="695" name="テキスト ボックス 694"/>
        <xdr:cNvSpPr txBox="1"/>
      </xdr:nvSpPr>
      <xdr:spPr>
        <a:xfrm>
          <a:off x="12547111" y="170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106240</xdr:rowOff>
    </xdr:from>
    <xdr:to>
      <xdr:col>85</xdr:col>
      <xdr:colOff>177800</xdr:colOff>
      <xdr:row>99</xdr:row>
      <xdr:rowOff>36390</xdr:rowOff>
    </xdr:to>
    <xdr:sp macro="" textlink="">
      <xdr:nvSpPr>
        <xdr:cNvPr id="701" name="楕円 700"/>
        <xdr:cNvSpPr/>
      </xdr:nvSpPr>
      <xdr:spPr>
        <a:xfrm>
          <a:off x="16268700" y="1690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56465</xdr:rowOff>
    </xdr:from>
    <xdr:ext cx="534377" cy="259045"/>
    <xdr:sp macro="" textlink="">
      <xdr:nvSpPr>
        <xdr:cNvPr id="702" name="積立金該当値テキスト"/>
        <xdr:cNvSpPr txBox="1"/>
      </xdr:nvSpPr>
      <xdr:spPr>
        <a:xfrm>
          <a:off x="16370300" y="1685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139970</xdr:rowOff>
    </xdr:from>
    <xdr:to>
      <xdr:col>81</xdr:col>
      <xdr:colOff>101600</xdr:colOff>
      <xdr:row>99</xdr:row>
      <xdr:rowOff>70120</xdr:rowOff>
    </xdr:to>
    <xdr:sp macro="" textlink="">
      <xdr:nvSpPr>
        <xdr:cNvPr id="703" name="楕円 702"/>
        <xdr:cNvSpPr/>
      </xdr:nvSpPr>
      <xdr:spPr>
        <a:xfrm>
          <a:off x="15430500" y="1694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61247</xdr:rowOff>
    </xdr:from>
    <xdr:ext cx="469744" cy="259045"/>
    <xdr:sp macro="" textlink="">
      <xdr:nvSpPr>
        <xdr:cNvPr id="704" name="テキスト ボックス 703"/>
        <xdr:cNvSpPr txBox="1"/>
      </xdr:nvSpPr>
      <xdr:spPr>
        <a:xfrm>
          <a:off x="15246428" y="1703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84770</xdr:rowOff>
    </xdr:from>
    <xdr:to>
      <xdr:col>76</xdr:col>
      <xdr:colOff>165100</xdr:colOff>
      <xdr:row>99</xdr:row>
      <xdr:rowOff>14920</xdr:rowOff>
    </xdr:to>
    <xdr:sp macro="" textlink="">
      <xdr:nvSpPr>
        <xdr:cNvPr id="705" name="楕円 704"/>
        <xdr:cNvSpPr/>
      </xdr:nvSpPr>
      <xdr:spPr>
        <a:xfrm>
          <a:off x="14541500" y="1688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31447</xdr:rowOff>
    </xdr:from>
    <xdr:ext cx="534377" cy="259045"/>
    <xdr:sp macro="" textlink="">
      <xdr:nvSpPr>
        <xdr:cNvPr id="706" name="テキスト ボックス 705"/>
        <xdr:cNvSpPr txBox="1"/>
      </xdr:nvSpPr>
      <xdr:spPr>
        <a:xfrm>
          <a:off x="14325111" y="166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124713</xdr:rowOff>
    </xdr:from>
    <xdr:to>
      <xdr:col>72</xdr:col>
      <xdr:colOff>38100</xdr:colOff>
      <xdr:row>99</xdr:row>
      <xdr:rowOff>54863</xdr:rowOff>
    </xdr:to>
    <xdr:sp macro="" textlink="">
      <xdr:nvSpPr>
        <xdr:cNvPr id="707" name="楕円 706"/>
        <xdr:cNvSpPr/>
      </xdr:nvSpPr>
      <xdr:spPr>
        <a:xfrm>
          <a:off x="13652500" y="1692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45990</xdr:rowOff>
    </xdr:from>
    <xdr:ext cx="534377" cy="259045"/>
    <xdr:sp macro="" textlink="">
      <xdr:nvSpPr>
        <xdr:cNvPr id="708" name="テキスト ボックス 707"/>
        <xdr:cNvSpPr txBox="1"/>
      </xdr:nvSpPr>
      <xdr:spPr>
        <a:xfrm>
          <a:off x="13436111" y="170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113295</xdr:rowOff>
    </xdr:from>
    <xdr:to>
      <xdr:col>67</xdr:col>
      <xdr:colOff>101600</xdr:colOff>
      <xdr:row>99</xdr:row>
      <xdr:rowOff>43445</xdr:rowOff>
    </xdr:to>
    <xdr:sp macro="" textlink="">
      <xdr:nvSpPr>
        <xdr:cNvPr id="709" name="楕円 708"/>
        <xdr:cNvSpPr/>
      </xdr:nvSpPr>
      <xdr:spPr>
        <a:xfrm>
          <a:off x="12763500" y="169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59972</xdr:rowOff>
    </xdr:from>
    <xdr:ext cx="534377" cy="259045"/>
    <xdr:sp macro="" textlink="">
      <xdr:nvSpPr>
        <xdr:cNvPr id="710" name="テキスト ボックス 709"/>
        <xdr:cNvSpPr txBox="1"/>
      </xdr:nvSpPr>
      <xdr:spPr>
        <a:xfrm>
          <a:off x="12547111" y="1669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61341</xdr:rowOff>
    </xdr:from>
    <xdr:to>
      <xdr:col>116</xdr:col>
      <xdr:colOff>62864</xdr:colOff>
      <xdr:row>39</xdr:row>
      <xdr:rowOff>44450</xdr:rowOff>
    </xdr:to>
    <xdr:cxnSp macro="">
      <xdr:nvCxnSpPr>
        <xdr:cNvPr id="734" name="直線コネクタ 733"/>
        <xdr:cNvCxnSpPr/>
      </xdr:nvCxnSpPr>
      <xdr:spPr>
        <a:xfrm flipV="1">
          <a:off x="22159595" y="5376291"/>
          <a:ext cx="1269" cy="1354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8018</xdr:rowOff>
    </xdr:from>
    <xdr:ext cx="534377" cy="259045"/>
    <xdr:sp macro="" textlink="">
      <xdr:nvSpPr>
        <xdr:cNvPr id="737" name="投資及び出資金最大値テキスト"/>
        <xdr:cNvSpPr txBox="1"/>
      </xdr:nvSpPr>
      <xdr:spPr>
        <a:xfrm>
          <a:off x="22212300" y="51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61341</xdr:rowOff>
    </xdr:from>
    <xdr:to>
      <xdr:col>116</xdr:col>
      <xdr:colOff>152400</xdr:colOff>
      <xdr:row>31</xdr:row>
      <xdr:rowOff>61341</xdr:rowOff>
    </xdr:to>
    <xdr:cxnSp macro="">
      <xdr:nvCxnSpPr>
        <xdr:cNvPr id="738" name="直線コネクタ 737"/>
        <xdr:cNvCxnSpPr/>
      </xdr:nvCxnSpPr>
      <xdr:spPr>
        <a:xfrm>
          <a:off x="22072600" y="537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58818</xdr:rowOff>
    </xdr:from>
    <xdr:ext cx="469744" cy="259045"/>
    <xdr:sp macro="" textlink="">
      <xdr:nvSpPr>
        <xdr:cNvPr id="740" name="投資及び出資金平均値テキスト"/>
        <xdr:cNvSpPr txBox="1"/>
      </xdr:nvSpPr>
      <xdr:spPr>
        <a:xfrm>
          <a:off x="22212300" y="6231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35941</xdr:rowOff>
    </xdr:from>
    <xdr:to>
      <xdr:col>116</xdr:col>
      <xdr:colOff>114300</xdr:colOff>
      <xdr:row>37</xdr:row>
      <xdr:rowOff>137541</xdr:rowOff>
    </xdr:to>
    <xdr:sp macro="" textlink="">
      <xdr:nvSpPr>
        <xdr:cNvPr id="741" name="フローチャート: 判断 740"/>
        <xdr:cNvSpPr/>
      </xdr:nvSpPr>
      <xdr:spPr>
        <a:xfrm>
          <a:off x="221107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69977</xdr:rowOff>
    </xdr:from>
    <xdr:to>
      <xdr:col>112</xdr:col>
      <xdr:colOff>38100</xdr:colOff>
      <xdr:row>38</xdr:row>
      <xdr:rowOff>127</xdr:rowOff>
    </xdr:to>
    <xdr:sp macro="" textlink="">
      <xdr:nvSpPr>
        <xdr:cNvPr id="743" name="フローチャート: 判断 742"/>
        <xdr:cNvSpPr/>
      </xdr:nvSpPr>
      <xdr:spPr>
        <a:xfrm>
          <a:off x="21272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16654</xdr:rowOff>
    </xdr:from>
    <xdr:ext cx="469744" cy="259045"/>
    <xdr:sp macro="" textlink="">
      <xdr:nvSpPr>
        <xdr:cNvPr id="744" name="テキスト ボックス 743"/>
        <xdr:cNvSpPr txBox="1"/>
      </xdr:nvSpPr>
      <xdr:spPr>
        <a:xfrm>
          <a:off x="21088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17780</xdr:rowOff>
    </xdr:from>
    <xdr:to>
      <xdr:col>107</xdr:col>
      <xdr:colOff>101600</xdr:colOff>
      <xdr:row>37</xdr:row>
      <xdr:rowOff>119380</xdr:rowOff>
    </xdr:to>
    <xdr:sp macro="" textlink="">
      <xdr:nvSpPr>
        <xdr:cNvPr id="746" name="フローチャート: 判断 745"/>
        <xdr:cNvSpPr/>
      </xdr:nvSpPr>
      <xdr:spPr>
        <a:xfrm>
          <a:off x="20383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135907</xdr:rowOff>
    </xdr:from>
    <xdr:ext cx="469744" cy="259045"/>
    <xdr:sp macro="" textlink="">
      <xdr:nvSpPr>
        <xdr:cNvPr id="747" name="テキスト ボックス 746"/>
        <xdr:cNvSpPr txBox="1"/>
      </xdr:nvSpPr>
      <xdr:spPr>
        <a:xfrm>
          <a:off x="20199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99568</xdr:rowOff>
    </xdr:from>
    <xdr:to>
      <xdr:col>102</xdr:col>
      <xdr:colOff>165100</xdr:colOff>
      <xdr:row>38</xdr:row>
      <xdr:rowOff>29718</xdr:rowOff>
    </xdr:to>
    <xdr:sp macro="" textlink="">
      <xdr:nvSpPr>
        <xdr:cNvPr id="749" name="フローチャート: 判断 748"/>
        <xdr:cNvSpPr/>
      </xdr:nvSpPr>
      <xdr:spPr>
        <a:xfrm>
          <a:off x="19494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46245</xdr:rowOff>
    </xdr:from>
    <xdr:ext cx="469744" cy="259045"/>
    <xdr:sp macro="" textlink="">
      <xdr:nvSpPr>
        <xdr:cNvPr id="750" name="テキスト ボックス 749"/>
        <xdr:cNvSpPr txBox="1"/>
      </xdr:nvSpPr>
      <xdr:spPr>
        <a:xfrm>
          <a:off x="19310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143383</xdr:rowOff>
    </xdr:from>
    <xdr:to>
      <xdr:col>98</xdr:col>
      <xdr:colOff>38100</xdr:colOff>
      <xdr:row>38</xdr:row>
      <xdr:rowOff>73533</xdr:rowOff>
    </xdr:to>
    <xdr:sp macro="" textlink="">
      <xdr:nvSpPr>
        <xdr:cNvPr id="751" name="フローチャート: 判断 750"/>
        <xdr:cNvSpPr/>
      </xdr:nvSpPr>
      <xdr:spPr>
        <a:xfrm>
          <a:off x="18605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90060</xdr:rowOff>
    </xdr:from>
    <xdr:ext cx="469744" cy="259045"/>
    <xdr:sp macro="" textlink="">
      <xdr:nvSpPr>
        <xdr:cNvPr id="752" name="テキスト ボックス 751"/>
        <xdr:cNvSpPr txBox="1"/>
      </xdr:nvSpPr>
      <xdr:spPr>
        <a:xfrm>
          <a:off x="18421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106953</xdr:rowOff>
    </xdr:from>
    <xdr:to>
      <xdr:col>116</xdr:col>
      <xdr:colOff>62864</xdr:colOff>
      <xdr:row>58</xdr:row>
      <xdr:rowOff>25400</xdr:rowOff>
    </xdr:to>
    <xdr:cxnSp macro="">
      <xdr:nvCxnSpPr>
        <xdr:cNvPr id="787" name="直線コネクタ 786"/>
        <xdr:cNvCxnSpPr/>
      </xdr:nvCxnSpPr>
      <xdr:spPr>
        <a:xfrm flipV="1">
          <a:off x="22159595" y="8679453"/>
          <a:ext cx="1269" cy="129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53630</xdr:rowOff>
    </xdr:from>
    <xdr:ext cx="534377" cy="259045"/>
    <xdr:sp macro="" textlink="">
      <xdr:nvSpPr>
        <xdr:cNvPr id="790" name="貸付金最大値テキスト"/>
        <xdr:cNvSpPr txBox="1"/>
      </xdr:nvSpPr>
      <xdr:spPr>
        <a:xfrm>
          <a:off x="22212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106953</xdr:rowOff>
    </xdr:from>
    <xdr:to>
      <xdr:col>116</xdr:col>
      <xdr:colOff>152400</xdr:colOff>
      <xdr:row>50</xdr:row>
      <xdr:rowOff>106953</xdr:rowOff>
    </xdr:to>
    <xdr:cxnSp macro="">
      <xdr:nvCxnSpPr>
        <xdr:cNvPr id="791" name="直線コネクタ 790"/>
        <xdr:cNvCxnSpPr/>
      </xdr:nvCxnSpPr>
      <xdr:spPr>
        <a:xfrm>
          <a:off x="22072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145644</xdr:rowOff>
    </xdr:from>
    <xdr:to>
      <xdr:col>116</xdr:col>
      <xdr:colOff>63500</xdr:colOff>
      <xdr:row>57</xdr:row>
      <xdr:rowOff>146329</xdr:rowOff>
    </xdr:to>
    <xdr:cxnSp macro="">
      <xdr:nvCxnSpPr>
        <xdr:cNvPr id="792" name="直線コネクタ 791"/>
        <xdr:cNvCxnSpPr/>
      </xdr:nvCxnSpPr>
      <xdr:spPr>
        <a:xfrm>
          <a:off x="21323300" y="9918294"/>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70629</xdr:rowOff>
    </xdr:from>
    <xdr:ext cx="469744" cy="259045"/>
    <xdr:sp macro="" textlink="">
      <xdr:nvSpPr>
        <xdr:cNvPr id="793" name="貸付金平均値テキスト"/>
        <xdr:cNvSpPr txBox="1"/>
      </xdr:nvSpPr>
      <xdr:spPr>
        <a:xfrm>
          <a:off x="22212300" y="950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47752</xdr:rowOff>
    </xdr:from>
    <xdr:to>
      <xdr:col>116</xdr:col>
      <xdr:colOff>114300</xdr:colOff>
      <xdr:row>56</xdr:row>
      <xdr:rowOff>149352</xdr:rowOff>
    </xdr:to>
    <xdr:sp macro="" textlink="">
      <xdr:nvSpPr>
        <xdr:cNvPr id="794" name="フローチャート: 判断 793"/>
        <xdr:cNvSpPr/>
      </xdr:nvSpPr>
      <xdr:spPr>
        <a:xfrm>
          <a:off x="221107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145644</xdr:rowOff>
    </xdr:from>
    <xdr:to>
      <xdr:col>111</xdr:col>
      <xdr:colOff>177800</xdr:colOff>
      <xdr:row>57</xdr:row>
      <xdr:rowOff>155816</xdr:rowOff>
    </xdr:to>
    <xdr:cxnSp macro="">
      <xdr:nvCxnSpPr>
        <xdr:cNvPr id="795" name="直線コネクタ 794"/>
        <xdr:cNvCxnSpPr/>
      </xdr:nvCxnSpPr>
      <xdr:spPr>
        <a:xfrm flipV="1">
          <a:off x="20434300" y="9918294"/>
          <a:ext cx="889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89</xdr:rowOff>
    </xdr:from>
    <xdr:to>
      <xdr:col>112</xdr:col>
      <xdr:colOff>38100</xdr:colOff>
      <xdr:row>56</xdr:row>
      <xdr:rowOff>101689</xdr:rowOff>
    </xdr:to>
    <xdr:sp macro="" textlink="">
      <xdr:nvSpPr>
        <xdr:cNvPr id="796" name="フローチャート: 判断 795"/>
        <xdr:cNvSpPr/>
      </xdr:nvSpPr>
      <xdr:spPr>
        <a:xfrm>
          <a:off x="21272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118216</xdr:rowOff>
    </xdr:from>
    <xdr:ext cx="469744" cy="259045"/>
    <xdr:sp macro="" textlink="">
      <xdr:nvSpPr>
        <xdr:cNvPr id="797" name="テキスト ボックス 796"/>
        <xdr:cNvSpPr txBox="1"/>
      </xdr:nvSpPr>
      <xdr:spPr>
        <a:xfrm>
          <a:off x="21088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125870</xdr:rowOff>
    </xdr:from>
    <xdr:to>
      <xdr:col>107</xdr:col>
      <xdr:colOff>50800</xdr:colOff>
      <xdr:row>57</xdr:row>
      <xdr:rowOff>155816</xdr:rowOff>
    </xdr:to>
    <xdr:cxnSp macro="">
      <xdr:nvCxnSpPr>
        <xdr:cNvPr id="798" name="直線コネクタ 797"/>
        <xdr:cNvCxnSpPr/>
      </xdr:nvCxnSpPr>
      <xdr:spPr>
        <a:xfrm>
          <a:off x="19545300" y="9555620"/>
          <a:ext cx="889000" cy="37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39808</xdr:rowOff>
    </xdr:from>
    <xdr:to>
      <xdr:col>107</xdr:col>
      <xdr:colOff>101600</xdr:colOff>
      <xdr:row>55</xdr:row>
      <xdr:rowOff>141408</xdr:rowOff>
    </xdr:to>
    <xdr:sp macro="" textlink="">
      <xdr:nvSpPr>
        <xdr:cNvPr id="799" name="フローチャート: 判断 798"/>
        <xdr:cNvSpPr/>
      </xdr:nvSpPr>
      <xdr:spPr>
        <a:xfrm>
          <a:off x="20383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157935</xdr:rowOff>
    </xdr:from>
    <xdr:ext cx="469744" cy="259045"/>
    <xdr:sp macro="" textlink="">
      <xdr:nvSpPr>
        <xdr:cNvPr id="800" name="テキスト ボックス 799"/>
        <xdr:cNvSpPr txBox="1"/>
      </xdr:nvSpPr>
      <xdr:spPr>
        <a:xfrm>
          <a:off x="20199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125870</xdr:rowOff>
    </xdr:from>
    <xdr:to>
      <xdr:col>102</xdr:col>
      <xdr:colOff>114300</xdr:colOff>
      <xdr:row>55</xdr:row>
      <xdr:rowOff>135985</xdr:rowOff>
    </xdr:to>
    <xdr:cxnSp macro="">
      <xdr:nvCxnSpPr>
        <xdr:cNvPr id="801" name="直線コネクタ 800"/>
        <xdr:cNvCxnSpPr/>
      </xdr:nvCxnSpPr>
      <xdr:spPr>
        <a:xfrm flipV="1">
          <a:off x="18656300" y="9555620"/>
          <a:ext cx="8890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158223</xdr:rowOff>
    </xdr:from>
    <xdr:to>
      <xdr:col>102</xdr:col>
      <xdr:colOff>165100</xdr:colOff>
      <xdr:row>56</xdr:row>
      <xdr:rowOff>88373</xdr:rowOff>
    </xdr:to>
    <xdr:sp macro="" textlink="">
      <xdr:nvSpPr>
        <xdr:cNvPr id="802" name="フローチャート: 判断 801"/>
        <xdr:cNvSpPr/>
      </xdr:nvSpPr>
      <xdr:spPr>
        <a:xfrm>
          <a:off x="19494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79500</xdr:rowOff>
    </xdr:from>
    <xdr:ext cx="469744" cy="259045"/>
    <xdr:sp macro="" textlink="">
      <xdr:nvSpPr>
        <xdr:cNvPr id="803" name="テキスト ボックス 802"/>
        <xdr:cNvSpPr txBox="1"/>
      </xdr:nvSpPr>
      <xdr:spPr>
        <a:xfrm>
          <a:off x="19310428" y="96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28607</xdr:rowOff>
    </xdr:from>
    <xdr:to>
      <xdr:col>98</xdr:col>
      <xdr:colOff>38100</xdr:colOff>
      <xdr:row>56</xdr:row>
      <xdr:rowOff>130207</xdr:rowOff>
    </xdr:to>
    <xdr:sp macro="" textlink="">
      <xdr:nvSpPr>
        <xdr:cNvPr id="804" name="フローチャート: 判断 803"/>
        <xdr:cNvSpPr/>
      </xdr:nvSpPr>
      <xdr:spPr>
        <a:xfrm>
          <a:off x="18605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121334</xdr:rowOff>
    </xdr:from>
    <xdr:ext cx="469744" cy="259045"/>
    <xdr:sp macro="" textlink="">
      <xdr:nvSpPr>
        <xdr:cNvPr id="805" name="テキスト ボックス 804"/>
        <xdr:cNvSpPr txBox="1"/>
      </xdr:nvSpPr>
      <xdr:spPr>
        <a:xfrm>
          <a:off x="18421428" y="97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95529</xdr:rowOff>
    </xdr:from>
    <xdr:to>
      <xdr:col>116</xdr:col>
      <xdr:colOff>114300</xdr:colOff>
      <xdr:row>58</xdr:row>
      <xdr:rowOff>25679</xdr:rowOff>
    </xdr:to>
    <xdr:sp macro="" textlink="">
      <xdr:nvSpPr>
        <xdr:cNvPr id="811" name="楕円 810"/>
        <xdr:cNvSpPr/>
      </xdr:nvSpPr>
      <xdr:spPr>
        <a:xfrm>
          <a:off x="22110700" y="986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10456</xdr:rowOff>
    </xdr:from>
    <xdr:ext cx="378565" cy="259045"/>
    <xdr:sp macro="" textlink="">
      <xdr:nvSpPr>
        <xdr:cNvPr id="812" name="貸付金該当値テキスト"/>
        <xdr:cNvSpPr txBox="1"/>
      </xdr:nvSpPr>
      <xdr:spPr>
        <a:xfrm>
          <a:off x="22212300" y="9783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94844</xdr:rowOff>
    </xdr:from>
    <xdr:to>
      <xdr:col>112</xdr:col>
      <xdr:colOff>38100</xdr:colOff>
      <xdr:row>58</xdr:row>
      <xdr:rowOff>24994</xdr:rowOff>
    </xdr:to>
    <xdr:sp macro="" textlink="">
      <xdr:nvSpPr>
        <xdr:cNvPr id="813" name="楕円 812"/>
        <xdr:cNvSpPr/>
      </xdr:nvSpPr>
      <xdr:spPr>
        <a:xfrm>
          <a:off x="21272500" y="986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16121</xdr:rowOff>
    </xdr:from>
    <xdr:ext cx="378565" cy="259045"/>
    <xdr:sp macro="" textlink="">
      <xdr:nvSpPr>
        <xdr:cNvPr id="814" name="テキスト ボックス 813"/>
        <xdr:cNvSpPr txBox="1"/>
      </xdr:nvSpPr>
      <xdr:spPr>
        <a:xfrm>
          <a:off x="21134017" y="9960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105016</xdr:rowOff>
    </xdr:from>
    <xdr:to>
      <xdr:col>107</xdr:col>
      <xdr:colOff>101600</xdr:colOff>
      <xdr:row>58</xdr:row>
      <xdr:rowOff>35166</xdr:rowOff>
    </xdr:to>
    <xdr:sp macro="" textlink="">
      <xdr:nvSpPr>
        <xdr:cNvPr id="815" name="楕円 814"/>
        <xdr:cNvSpPr/>
      </xdr:nvSpPr>
      <xdr:spPr>
        <a:xfrm>
          <a:off x="20383500" y="987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26293</xdr:rowOff>
    </xdr:from>
    <xdr:ext cx="378565" cy="259045"/>
    <xdr:sp macro="" textlink="">
      <xdr:nvSpPr>
        <xdr:cNvPr id="816" name="テキスト ボックス 815"/>
        <xdr:cNvSpPr txBox="1"/>
      </xdr:nvSpPr>
      <xdr:spPr>
        <a:xfrm>
          <a:off x="20245017" y="9970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75070</xdr:rowOff>
    </xdr:from>
    <xdr:to>
      <xdr:col>102</xdr:col>
      <xdr:colOff>165100</xdr:colOff>
      <xdr:row>56</xdr:row>
      <xdr:rowOff>5220</xdr:rowOff>
    </xdr:to>
    <xdr:sp macro="" textlink="">
      <xdr:nvSpPr>
        <xdr:cNvPr id="817" name="楕円 816"/>
        <xdr:cNvSpPr/>
      </xdr:nvSpPr>
      <xdr:spPr>
        <a:xfrm>
          <a:off x="19494500" y="950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21747</xdr:rowOff>
    </xdr:from>
    <xdr:ext cx="469744" cy="259045"/>
    <xdr:sp macro="" textlink="">
      <xdr:nvSpPr>
        <xdr:cNvPr id="818" name="テキスト ボックス 817"/>
        <xdr:cNvSpPr txBox="1"/>
      </xdr:nvSpPr>
      <xdr:spPr>
        <a:xfrm>
          <a:off x="19310428" y="928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85185</xdr:rowOff>
    </xdr:from>
    <xdr:to>
      <xdr:col>98</xdr:col>
      <xdr:colOff>38100</xdr:colOff>
      <xdr:row>56</xdr:row>
      <xdr:rowOff>15335</xdr:rowOff>
    </xdr:to>
    <xdr:sp macro="" textlink="">
      <xdr:nvSpPr>
        <xdr:cNvPr id="819" name="楕円 818"/>
        <xdr:cNvSpPr/>
      </xdr:nvSpPr>
      <xdr:spPr>
        <a:xfrm>
          <a:off x="18605500" y="95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31862</xdr:rowOff>
    </xdr:from>
    <xdr:ext cx="469744" cy="259045"/>
    <xdr:sp macro="" textlink="">
      <xdr:nvSpPr>
        <xdr:cNvPr id="820" name="テキスト ボックス 819"/>
        <xdr:cNvSpPr txBox="1"/>
      </xdr:nvSpPr>
      <xdr:spPr>
        <a:xfrm>
          <a:off x="18421428" y="929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2" name="テキスト ボックス 831"/>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4" name="テキスト ボックス 833"/>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6" name="テキスト ボックス 835"/>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8" name="テキスト ボックス 837"/>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62397</xdr:rowOff>
    </xdr:from>
    <xdr:to>
      <xdr:col>116</xdr:col>
      <xdr:colOff>62864</xdr:colOff>
      <xdr:row>78</xdr:row>
      <xdr:rowOff>25367</xdr:rowOff>
    </xdr:to>
    <xdr:cxnSp macro="">
      <xdr:nvCxnSpPr>
        <xdr:cNvPr id="842" name="直線コネクタ 841"/>
        <xdr:cNvCxnSpPr/>
      </xdr:nvCxnSpPr>
      <xdr:spPr>
        <a:xfrm flipV="1">
          <a:off x="22159595" y="12235347"/>
          <a:ext cx="1269" cy="116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29194</xdr:rowOff>
    </xdr:from>
    <xdr:ext cx="534377" cy="259045"/>
    <xdr:sp macro="" textlink="">
      <xdr:nvSpPr>
        <xdr:cNvPr id="843" name="繰出金最小値テキスト"/>
        <xdr:cNvSpPr txBox="1"/>
      </xdr:nvSpPr>
      <xdr:spPr>
        <a:xfrm>
          <a:off x="22212300" y="134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25367</xdr:rowOff>
    </xdr:from>
    <xdr:to>
      <xdr:col>116</xdr:col>
      <xdr:colOff>152400</xdr:colOff>
      <xdr:row>78</xdr:row>
      <xdr:rowOff>25367</xdr:rowOff>
    </xdr:to>
    <xdr:cxnSp macro="">
      <xdr:nvCxnSpPr>
        <xdr:cNvPr id="844" name="直線コネクタ 843"/>
        <xdr:cNvCxnSpPr/>
      </xdr:nvCxnSpPr>
      <xdr:spPr>
        <a:xfrm>
          <a:off x="22072600" y="1339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9074</xdr:rowOff>
    </xdr:from>
    <xdr:ext cx="599010" cy="259045"/>
    <xdr:sp macro="" textlink="">
      <xdr:nvSpPr>
        <xdr:cNvPr id="845" name="繰出金最大値テキスト"/>
        <xdr:cNvSpPr txBox="1"/>
      </xdr:nvSpPr>
      <xdr:spPr>
        <a:xfrm>
          <a:off x="22212300" y="1201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62397</xdr:rowOff>
    </xdr:from>
    <xdr:to>
      <xdr:col>116</xdr:col>
      <xdr:colOff>152400</xdr:colOff>
      <xdr:row>71</xdr:row>
      <xdr:rowOff>62397</xdr:rowOff>
    </xdr:to>
    <xdr:cxnSp macro="">
      <xdr:nvCxnSpPr>
        <xdr:cNvPr id="846" name="直線コネクタ 845"/>
        <xdr:cNvCxnSpPr/>
      </xdr:nvCxnSpPr>
      <xdr:spPr>
        <a:xfrm>
          <a:off x="22072600" y="1223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143111</xdr:rowOff>
    </xdr:from>
    <xdr:to>
      <xdr:col>116</xdr:col>
      <xdr:colOff>63500</xdr:colOff>
      <xdr:row>77</xdr:row>
      <xdr:rowOff>152233</xdr:rowOff>
    </xdr:to>
    <xdr:cxnSp macro="">
      <xdr:nvCxnSpPr>
        <xdr:cNvPr id="847" name="直線コネクタ 846"/>
        <xdr:cNvCxnSpPr/>
      </xdr:nvCxnSpPr>
      <xdr:spPr>
        <a:xfrm>
          <a:off x="21323300" y="13344761"/>
          <a:ext cx="8382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69339</xdr:rowOff>
    </xdr:from>
    <xdr:ext cx="534377" cy="259045"/>
    <xdr:sp macro="" textlink="">
      <xdr:nvSpPr>
        <xdr:cNvPr id="848" name="繰出金平均値テキスト"/>
        <xdr:cNvSpPr txBox="1"/>
      </xdr:nvSpPr>
      <xdr:spPr>
        <a:xfrm>
          <a:off x="22212300" y="1309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46462</xdr:rowOff>
    </xdr:from>
    <xdr:to>
      <xdr:col>116</xdr:col>
      <xdr:colOff>114300</xdr:colOff>
      <xdr:row>77</xdr:row>
      <xdr:rowOff>148062</xdr:rowOff>
    </xdr:to>
    <xdr:sp macro="" textlink="">
      <xdr:nvSpPr>
        <xdr:cNvPr id="849" name="フローチャート: 判断 848"/>
        <xdr:cNvSpPr/>
      </xdr:nvSpPr>
      <xdr:spPr>
        <a:xfrm>
          <a:off x="221107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143111</xdr:rowOff>
    </xdr:from>
    <xdr:to>
      <xdr:col>111</xdr:col>
      <xdr:colOff>177800</xdr:colOff>
      <xdr:row>77</xdr:row>
      <xdr:rowOff>150431</xdr:rowOff>
    </xdr:to>
    <xdr:cxnSp macro="">
      <xdr:nvCxnSpPr>
        <xdr:cNvPr id="850" name="直線コネクタ 849"/>
        <xdr:cNvCxnSpPr/>
      </xdr:nvCxnSpPr>
      <xdr:spPr>
        <a:xfrm flipV="1">
          <a:off x="20434300" y="13344761"/>
          <a:ext cx="889000" cy="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84378</xdr:rowOff>
    </xdr:from>
    <xdr:to>
      <xdr:col>112</xdr:col>
      <xdr:colOff>38100</xdr:colOff>
      <xdr:row>78</xdr:row>
      <xdr:rowOff>14528</xdr:rowOff>
    </xdr:to>
    <xdr:sp macro="" textlink="">
      <xdr:nvSpPr>
        <xdr:cNvPr id="851" name="フローチャート: 判断 850"/>
        <xdr:cNvSpPr/>
      </xdr:nvSpPr>
      <xdr:spPr>
        <a:xfrm>
          <a:off x="21272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31055</xdr:rowOff>
    </xdr:from>
    <xdr:ext cx="534377" cy="259045"/>
    <xdr:sp macro="" textlink="">
      <xdr:nvSpPr>
        <xdr:cNvPr id="852" name="テキスト ボックス 851"/>
        <xdr:cNvSpPr txBox="1"/>
      </xdr:nvSpPr>
      <xdr:spPr>
        <a:xfrm>
          <a:off x="21056111" y="1306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137671</xdr:rowOff>
    </xdr:from>
    <xdr:to>
      <xdr:col>107</xdr:col>
      <xdr:colOff>50800</xdr:colOff>
      <xdr:row>77</xdr:row>
      <xdr:rowOff>150431</xdr:rowOff>
    </xdr:to>
    <xdr:cxnSp macro="">
      <xdr:nvCxnSpPr>
        <xdr:cNvPr id="853" name="直線コネクタ 852"/>
        <xdr:cNvCxnSpPr/>
      </xdr:nvCxnSpPr>
      <xdr:spPr>
        <a:xfrm>
          <a:off x="19545300" y="13339321"/>
          <a:ext cx="889000" cy="1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79761</xdr:rowOff>
    </xdr:from>
    <xdr:to>
      <xdr:col>107</xdr:col>
      <xdr:colOff>101600</xdr:colOff>
      <xdr:row>78</xdr:row>
      <xdr:rowOff>9911</xdr:rowOff>
    </xdr:to>
    <xdr:sp macro="" textlink="">
      <xdr:nvSpPr>
        <xdr:cNvPr id="854" name="フローチャート: 判断 853"/>
        <xdr:cNvSpPr/>
      </xdr:nvSpPr>
      <xdr:spPr>
        <a:xfrm>
          <a:off x="20383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26438</xdr:rowOff>
    </xdr:from>
    <xdr:ext cx="534377" cy="259045"/>
    <xdr:sp macro="" textlink="">
      <xdr:nvSpPr>
        <xdr:cNvPr id="855" name="テキスト ボックス 854"/>
        <xdr:cNvSpPr txBox="1"/>
      </xdr:nvSpPr>
      <xdr:spPr>
        <a:xfrm>
          <a:off x="20167111" y="13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137671</xdr:rowOff>
    </xdr:from>
    <xdr:to>
      <xdr:col>102</xdr:col>
      <xdr:colOff>114300</xdr:colOff>
      <xdr:row>77</xdr:row>
      <xdr:rowOff>142726</xdr:rowOff>
    </xdr:to>
    <xdr:cxnSp macro="">
      <xdr:nvCxnSpPr>
        <xdr:cNvPr id="856" name="直線コネクタ 855"/>
        <xdr:cNvCxnSpPr/>
      </xdr:nvCxnSpPr>
      <xdr:spPr>
        <a:xfrm flipV="1">
          <a:off x="18656300" y="13339321"/>
          <a:ext cx="889000" cy="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72738</xdr:rowOff>
    </xdr:from>
    <xdr:to>
      <xdr:col>102</xdr:col>
      <xdr:colOff>165100</xdr:colOff>
      <xdr:row>78</xdr:row>
      <xdr:rowOff>2888</xdr:rowOff>
    </xdr:to>
    <xdr:sp macro="" textlink="">
      <xdr:nvSpPr>
        <xdr:cNvPr id="857" name="フローチャート: 判断 856"/>
        <xdr:cNvSpPr/>
      </xdr:nvSpPr>
      <xdr:spPr>
        <a:xfrm>
          <a:off x="19494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19415</xdr:rowOff>
    </xdr:from>
    <xdr:ext cx="534377" cy="259045"/>
    <xdr:sp macro="" textlink="">
      <xdr:nvSpPr>
        <xdr:cNvPr id="858" name="テキスト ボックス 857"/>
        <xdr:cNvSpPr txBox="1"/>
      </xdr:nvSpPr>
      <xdr:spPr>
        <a:xfrm>
          <a:off x="19278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71165</xdr:rowOff>
    </xdr:from>
    <xdr:to>
      <xdr:col>98</xdr:col>
      <xdr:colOff>38100</xdr:colOff>
      <xdr:row>78</xdr:row>
      <xdr:rowOff>1315</xdr:rowOff>
    </xdr:to>
    <xdr:sp macro="" textlink="">
      <xdr:nvSpPr>
        <xdr:cNvPr id="859" name="フローチャート: 判断 858"/>
        <xdr:cNvSpPr/>
      </xdr:nvSpPr>
      <xdr:spPr>
        <a:xfrm>
          <a:off x="18605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17842</xdr:rowOff>
    </xdr:from>
    <xdr:ext cx="534377" cy="259045"/>
    <xdr:sp macro="" textlink="">
      <xdr:nvSpPr>
        <xdr:cNvPr id="860" name="テキスト ボックス 859"/>
        <xdr:cNvSpPr txBox="1"/>
      </xdr:nvSpPr>
      <xdr:spPr>
        <a:xfrm>
          <a:off x="18389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101433</xdr:rowOff>
    </xdr:from>
    <xdr:to>
      <xdr:col>116</xdr:col>
      <xdr:colOff>114300</xdr:colOff>
      <xdr:row>78</xdr:row>
      <xdr:rowOff>31583</xdr:rowOff>
    </xdr:to>
    <xdr:sp macro="" textlink="">
      <xdr:nvSpPr>
        <xdr:cNvPr id="866" name="楕円 865"/>
        <xdr:cNvSpPr/>
      </xdr:nvSpPr>
      <xdr:spPr>
        <a:xfrm>
          <a:off x="22110700" y="1330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24891</xdr:rowOff>
    </xdr:from>
    <xdr:ext cx="534377" cy="259045"/>
    <xdr:sp macro="" textlink="">
      <xdr:nvSpPr>
        <xdr:cNvPr id="867" name="繰出金該当値テキスト"/>
        <xdr:cNvSpPr txBox="1"/>
      </xdr:nvSpPr>
      <xdr:spPr>
        <a:xfrm>
          <a:off x="22212300" y="1322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92311</xdr:rowOff>
    </xdr:from>
    <xdr:to>
      <xdr:col>112</xdr:col>
      <xdr:colOff>38100</xdr:colOff>
      <xdr:row>78</xdr:row>
      <xdr:rowOff>22461</xdr:rowOff>
    </xdr:to>
    <xdr:sp macro="" textlink="">
      <xdr:nvSpPr>
        <xdr:cNvPr id="868" name="楕円 867"/>
        <xdr:cNvSpPr/>
      </xdr:nvSpPr>
      <xdr:spPr>
        <a:xfrm>
          <a:off x="21272500" y="1329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13588</xdr:rowOff>
    </xdr:from>
    <xdr:ext cx="534377" cy="259045"/>
    <xdr:sp macro="" textlink="">
      <xdr:nvSpPr>
        <xdr:cNvPr id="869" name="テキスト ボックス 868"/>
        <xdr:cNvSpPr txBox="1"/>
      </xdr:nvSpPr>
      <xdr:spPr>
        <a:xfrm>
          <a:off x="21056111" y="133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99631</xdr:rowOff>
    </xdr:from>
    <xdr:to>
      <xdr:col>107</xdr:col>
      <xdr:colOff>101600</xdr:colOff>
      <xdr:row>78</xdr:row>
      <xdr:rowOff>29781</xdr:rowOff>
    </xdr:to>
    <xdr:sp macro="" textlink="">
      <xdr:nvSpPr>
        <xdr:cNvPr id="870" name="楕円 869"/>
        <xdr:cNvSpPr/>
      </xdr:nvSpPr>
      <xdr:spPr>
        <a:xfrm>
          <a:off x="20383500" y="1330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20908</xdr:rowOff>
    </xdr:from>
    <xdr:ext cx="534377" cy="259045"/>
    <xdr:sp macro="" textlink="">
      <xdr:nvSpPr>
        <xdr:cNvPr id="871" name="テキスト ボックス 870"/>
        <xdr:cNvSpPr txBox="1"/>
      </xdr:nvSpPr>
      <xdr:spPr>
        <a:xfrm>
          <a:off x="20167111" y="1339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86871</xdr:rowOff>
    </xdr:from>
    <xdr:to>
      <xdr:col>102</xdr:col>
      <xdr:colOff>165100</xdr:colOff>
      <xdr:row>78</xdr:row>
      <xdr:rowOff>17021</xdr:rowOff>
    </xdr:to>
    <xdr:sp macro="" textlink="">
      <xdr:nvSpPr>
        <xdr:cNvPr id="872" name="楕円 871"/>
        <xdr:cNvSpPr/>
      </xdr:nvSpPr>
      <xdr:spPr>
        <a:xfrm>
          <a:off x="19494500" y="1328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8148</xdr:rowOff>
    </xdr:from>
    <xdr:ext cx="534377" cy="259045"/>
    <xdr:sp macro="" textlink="">
      <xdr:nvSpPr>
        <xdr:cNvPr id="873" name="テキスト ボックス 872"/>
        <xdr:cNvSpPr txBox="1"/>
      </xdr:nvSpPr>
      <xdr:spPr>
        <a:xfrm>
          <a:off x="19278111" y="1338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91926</xdr:rowOff>
    </xdr:from>
    <xdr:to>
      <xdr:col>98</xdr:col>
      <xdr:colOff>38100</xdr:colOff>
      <xdr:row>78</xdr:row>
      <xdr:rowOff>22076</xdr:rowOff>
    </xdr:to>
    <xdr:sp macro="" textlink="">
      <xdr:nvSpPr>
        <xdr:cNvPr id="874" name="楕円 873"/>
        <xdr:cNvSpPr/>
      </xdr:nvSpPr>
      <xdr:spPr>
        <a:xfrm>
          <a:off x="18605500" y="132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13203</xdr:rowOff>
    </xdr:from>
    <xdr:ext cx="534377" cy="259045"/>
    <xdr:sp macro="" textlink="">
      <xdr:nvSpPr>
        <xdr:cNvPr id="875" name="テキスト ボックス 874"/>
        <xdr:cNvSpPr txBox="1"/>
      </xdr:nvSpPr>
      <xdr:spPr>
        <a:xfrm>
          <a:off x="18389111" y="1338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歳出決算総額は、住民一人当たり</a:t>
          </a:r>
          <a:r>
            <a:rPr kumimoji="1" lang="en-US" altLang="ja-JP" sz="1300">
              <a:latin typeface="ＭＳ ゴシック" panose="020B0609070205080204" pitchFamily="49" charset="-128"/>
              <a:ea typeface="ＭＳ ゴシック" panose="020B0609070205080204" pitchFamily="49" charset="-128"/>
            </a:rPr>
            <a:t>399,389</a:t>
          </a:r>
          <a:r>
            <a:rPr kumimoji="1" lang="ja-JP" altLang="en-US" sz="1300">
              <a:latin typeface="ＭＳ ゴシック" panose="020B0609070205080204" pitchFamily="49" charset="-128"/>
              <a:ea typeface="ＭＳ ゴシック" panose="020B0609070205080204" pitchFamily="49" charset="-128"/>
            </a:rPr>
            <a:t>円となっている。物件費は、住民一人当たり</a:t>
          </a:r>
          <a:r>
            <a:rPr kumimoji="1" lang="en-US" altLang="ja-JP" sz="1300">
              <a:latin typeface="ＭＳ ゴシック" panose="020B0609070205080204" pitchFamily="49" charset="-128"/>
              <a:ea typeface="ＭＳ ゴシック" panose="020B0609070205080204" pitchFamily="49" charset="-128"/>
            </a:rPr>
            <a:t>72,991</a:t>
          </a:r>
          <a:r>
            <a:rPr kumimoji="1" lang="ja-JP" altLang="en-US" sz="1300">
              <a:latin typeface="ＭＳ ゴシック" panose="020B0609070205080204" pitchFamily="49" charset="-128"/>
              <a:ea typeface="ＭＳ ゴシック" panose="020B0609070205080204" pitchFamily="49" charset="-128"/>
            </a:rPr>
            <a:t>円となっており、類似団体を大きく上回る水準となっている。主な要因としては、事業の増加や各種業務の外部委託化等に伴い類似団体と比較して、物件費全体が大きくなっていることである。また、扶助費は、住民一人当たり</a:t>
          </a:r>
          <a:r>
            <a:rPr kumimoji="1" lang="en-US" altLang="ja-JP" sz="1300">
              <a:latin typeface="ＭＳ ゴシック" panose="020B0609070205080204" pitchFamily="49" charset="-128"/>
              <a:ea typeface="ＭＳ ゴシック" panose="020B0609070205080204" pitchFamily="49" charset="-128"/>
            </a:rPr>
            <a:t>82,596</a:t>
          </a:r>
          <a:r>
            <a:rPr kumimoji="1" lang="ja-JP" altLang="en-US" sz="1300">
              <a:latin typeface="ＭＳ ゴシック" panose="020B0609070205080204" pitchFamily="49" charset="-128"/>
              <a:ea typeface="ＭＳ ゴシック" panose="020B0609070205080204" pitchFamily="49" charset="-128"/>
            </a:rPr>
            <a:t>円となっており、前年度比</a:t>
          </a:r>
          <a:r>
            <a:rPr kumimoji="1" lang="en-US" altLang="ja-JP" sz="1300">
              <a:latin typeface="ＭＳ ゴシック" panose="020B0609070205080204" pitchFamily="49" charset="-128"/>
              <a:ea typeface="ＭＳ ゴシック" panose="020B0609070205080204" pitchFamily="49" charset="-128"/>
            </a:rPr>
            <a:t>6.4</a:t>
          </a:r>
          <a:r>
            <a:rPr kumimoji="1" lang="ja-JP" altLang="en-US" sz="1300">
              <a:latin typeface="ＭＳ ゴシック" panose="020B0609070205080204" pitchFamily="49" charset="-128"/>
              <a:ea typeface="ＭＳ ゴシック" panose="020B0609070205080204" pitchFamily="49" charset="-128"/>
            </a:rPr>
            <a:t>％増加した。これは、施設型給付費給付や障害福祉サービス給付で給付費が増加したことによるものである。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今後も各種業務の外部委託化が見込まれることから、物件費は伸びるものと見込まれるとともに、維持補修費は、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類似団体平均を大きく上回っており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latin typeface="ＭＳ ゴシック" panose="020B0609070205080204" pitchFamily="49" charset="-128"/>
              <a:ea typeface="ＭＳ ゴシック" panose="020B0609070205080204" pitchFamily="49" charset="-128"/>
            </a:rPr>
            <a:t>公園の維持補修費及び小学校・中学校の維持補修費等により、高い水準で推移する傾向であると見込まれるが、事業の取捨選択を徹底していくことで、事業費の減少を図るとともに、経常経費削減の努力を予算編成から徹底させるなど上昇傾向に歯止めをかけるよう努める。</a:t>
          </a:r>
          <a:endParaRPr kumimoji="1" lang="en-US" altLang="ja-JP" sz="1300">
            <a:latin typeface="ＭＳ ゴシック" panose="020B0609070205080204" pitchFamily="49" charset="-128"/>
            <a:ea typeface="ＭＳ ゴシック" panose="020B0609070205080204" pitchFamily="49"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115,058
112,903
43.43
48,608,842
45,952,917
2,221,799
29,930,473
23,200,359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42273</xdr:rowOff>
    </xdr:to>
    <xdr:cxnSp macro="">
      <xdr:nvCxnSpPr>
        <xdr:cNvPr id="58" name="直線コネクタ 57"/>
        <xdr:cNvCxnSpPr/>
      </xdr:nvCxnSpPr>
      <xdr:spPr>
        <a:xfrm flipV="1">
          <a:off x="4633595" y="5304972"/>
          <a:ext cx="127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46100</xdr:rowOff>
    </xdr:from>
    <xdr:ext cx="469744" cy="259045"/>
    <xdr:sp macro="" textlink="">
      <xdr:nvSpPr>
        <xdr:cNvPr id="59" name="議会費最小値テキスト"/>
        <xdr:cNvSpPr txBox="1"/>
      </xdr:nvSpPr>
      <xdr:spPr>
        <a:xfrm>
          <a:off x="4686300" y="67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42273</xdr:rowOff>
    </xdr:from>
    <xdr:to>
      <xdr:col>24</xdr:col>
      <xdr:colOff>152400</xdr:colOff>
      <xdr:row>39</xdr:row>
      <xdr:rowOff>42273</xdr:rowOff>
    </xdr:to>
    <xdr:cxnSp macro="">
      <xdr:nvCxnSpPr>
        <xdr:cNvPr id="60" name="直線コネクタ 59"/>
        <xdr:cNvCxnSpPr/>
      </xdr:nvCxnSpPr>
      <xdr:spPr>
        <a:xfrm>
          <a:off x="4546600" y="672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72208</xdr:rowOff>
    </xdr:from>
    <xdr:to>
      <xdr:col>24</xdr:col>
      <xdr:colOff>63500</xdr:colOff>
      <xdr:row>34</xdr:row>
      <xdr:rowOff>83094</xdr:rowOff>
    </xdr:to>
    <xdr:cxnSp macro="">
      <xdr:nvCxnSpPr>
        <xdr:cNvPr id="63" name="直線コネクタ 62"/>
        <xdr:cNvCxnSpPr/>
      </xdr:nvCxnSpPr>
      <xdr:spPr>
        <a:xfrm flipV="1">
          <a:off x="3797300" y="5901508"/>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135907</xdr:rowOff>
    </xdr:from>
    <xdr:ext cx="469744" cy="259045"/>
    <xdr:sp macro="" textlink="">
      <xdr:nvSpPr>
        <xdr:cNvPr id="64"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65" name="フローチャート: 判断 64"/>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77651</xdr:rowOff>
    </xdr:from>
    <xdr:to>
      <xdr:col>19</xdr:col>
      <xdr:colOff>177800</xdr:colOff>
      <xdr:row>34</xdr:row>
      <xdr:rowOff>83094</xdr:rowOff>
    </xdr:to>
    <xdr:cxnSp macro="">
      <xdr:nvCxnSpPr>
        <xdr:cNvPr id="66" name="直線コネクタ 65"/>
        <xdr:cNvCxnSpPr/>
      </xdr:nvCxnSpPr>
      <xdr:spPr>
        <a:xfrm>
          <a:off x="2908300" y="5906951"/>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37193</xdr:rowOff>
    </xdr:from>
    <xdr:to>
      <xdr:col>20</xdr:col>
      <xdr:colOff>38100</xdr:colOff>
      <xdr:row>35</xdr:row>
      <xdr:rowOff>138793</xdr:rowOff>
    </xdr:to>
    <xdr:sp macro="" textlink="">
      <xdr:nvSpPr>
        <xdr:cNvPr id="67" name="フローチャート: 判断 66"/>
        <xdr:cNvSpPr/>
      </xdr:nvSpPr>
      <xdr:spPr>
        <a:xfrm>
          <a:off x="3746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129920</xdr:rowOff>
    </xdr:from>
    <xdr:ext cx="469744" cy="259045"/>
    <xdr:sp macro="" textlink="">
      <xdr:nvSpPr>
        <xdr:cNvPr id="68" name="テキスト ボックス 67"/>
        <xdr:cNvSpPr txBox="1"/>
      </xdr:nvSpPr>
      <xdr:spPr>
        <a:xfrm>
          <a:off x="3562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46083</xdr:rowOff>
    </xdr:from>
    <xdr:to>
      <xdr:col>15</xdr:col>
      <xdr:colOff>50800</xdr:colOff>
      <xdr:row>34</xdr:row>
      <xdr:rowOff>77651</xdr:rowOff>
    </xdr:to>
    <xdr:cxnSp macro="">
      <xdr:nvCxnSpPr>
        <xdr:cNvPr id="69" name="直線コネクタ 68"/>
        <xdr:cNvCxnSpPr/>
      </xdr:nvCxnSpPr>
      <xdr:spPr>
        <a:xfrm>
          <a:off x="2019300" y="5875383"/>
          <a:ext cx="889000" cy="3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11067</xdr:rowOff>
    </xdr:from>
    <xdr:to>
      <xdr:col>15</xdr:col>
      <xdr:colOff>101600</xdr:colOff>
      <xdr:row>35</xdr:row>
      <xdr:rowOff>112667</xdr:rowOff>
    </xdr:to>
    <xdr:sp macro="" textlink="">
      <xdr:nvSpPr>
        <xdr:cNvPr id="70" name="フローチャート: 判断 69"/>
        <xdr:cNvSpPr/>
      </xdr:nvSpPr>
      <xdr:spPr>
        <a:xfrm>
          <a:off x="2857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103794</xdr:rowOff>
    </xdr:from>
    <xdr:ext cx="469744" cy="259045"/>
    <xdr:sp macro="" textlink="">
      <xdr:nvSpPr>
        <xdr:cNvPr id="71" name="テキスト ボックス 70"/>
        <xdr:cNvSpPr txBox="1"/>
      </xdr:nvSpPr>
      <xdr:spPr>
        <a:xfrm>
          <a:off x="2673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108131</xdr:rowOff>
    </xdr:from>
    <xdr:to>
      <xdr:col>10</xdr:col>
      <xdr:colOff>114300</xdr:colOff>
      <xdr:row>34</xdr:row>
      <xdr:rowOff>46083</xdr:rowOff>
    </xdr:to>
    <xdr:cxnSp macro="">
      <xdr:nvCxnSpPr>
        <xdr:cNvPr id="72" name="直線コネクタ 71"/>
        <xdr:cNvCxnSpPr/>
      </xdr:nvCxnSpPr>
      <xdr:spPr>
        <a:xfrm>
          <a:off x="1130300" y="5594531"/>
          <a:ext cx="889000" cy="28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141151</xdr:rowOff>
    </xdr:from>
    <xdr:to>
      <xdr:col>10</xdr:col>
      <xdr:colOff>165100</xdr:colOff>
      <xdr:row>35</xdr:row>
      <xdr:rowOff>71301</xdr:rowOff>
    </xdr:to>
    <xdr:sp macro="" textlink="">
      <xdr:nvSpPr>
        <xdr:cNvPr id="73" name="フローチャート: 判断 72"/>
        <xdr:cNvSpPr/>
      </xdr:nvSpPr>
      <xdr:spPr>
        <a:xfrm>
          <a:off x="1968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62428</xdr:rowOff>
    </xdr:from>
    <xdr:ext cx="469744" cy="259045"/>
    <xdr:sp macro="" textlink="">
      <xdr:nvSpPr>
        <xdr:cNvPr id="74" name="テキスト ボックス 73"/>
        <xdr:cNvSpPr txBox="1"/>
      </xdr:nvSpPr>
      <xdr:spPr>
        <a:xfrm>
          <a:off x="1784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75293</xdr:rowOff>
    </xdr:from>
    <xdr:to>
      <xdr:col>6</xdr:col>
      <xdr:colOff>38100</xdr:colOff>
      <xdr:row>34</xdr:row>
      <xdr:rowOff>5443</xdr:rowOff>
    </xdr:to>
    <xdr:sp macro="" textlink="">
      <xdr:nvSpPr>
        <xdr:cNvPr id="75" name="フローチャート: 判断 74"/>
        <xdr:cNvSpPr/>
      </xdr:nvSpPr>
      <xdr:spPr>
        <a:xfrm>
          <a:off x="1079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168020</xdr:rowOff>
    </xdr:from>
    <xdr:ext cx="469744" cy="259045"/>
    <xdr:sp macro="" textlink="">
      <xdr:nvSpPr>
        <xdr:cNvPr id="76" name="テキスト ボックス 75"/>
        <xdr:cNvSpPr txBox="1"/>
      </xdr:nvSpPr>
      <xdr:spPr>
        <a:xfrm>
          <a:off x="895428"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21408</xdr:rowOff>
    </xdr:from>
    <xdr:to>
      <xdr:col>24</xdr:col>
      <xdr:colOff>114300</xdr:colOff>
      <xdr:row>34</xdr:row>
      <xdr:rowOff>123008</xdr:rowOff>
    </xdr:to>
    <xdr:sp macro="" textlink="">
      <xdr:nvSpPr>
        <xdr:cNvPr id="82" name="楕円 81"/>
        <xdr:cNvSpPr/>
      </xdr:nvSpPr>
      <xdr:spPr>
        <a:xfrm>
          <a:off x="4584700" y="58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44285</xdr:rowOff>
    </xdr:from>
    <xdr:ext cx="469744" cy="259045"/>
    <xdr:sp macro="" textlink="">
      <xdr:nvSpPr>
        <xdr:cNvPr id="83" name="議会費該当値テキスト"/>
        <xdr:cNvSpPr txBox="1"/>
      </xdr:nvSpPr>
      <xdr:spPr>
        <a:xfrm>
          <a:off x="4686300" y="570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32294</xdr:rowOff>
    </xdr:from>
    <xdr:to>
      <xdr:col>20</xdr:col>
      <xdr:colOff>38100</xdr:colOff>
      <xdr:row>34</xdr:row>
      <xdr:rowOff>133894</xdr:rowOff>
    </xdr:to>
    <xdr:sp macro="" textlink="">
      <xdr:nvSpPr>
        <xdr:cNvPr id="84" name="楕円 83"/>
        <xdr:cNvSpPr/>
      </xdr:nvSpPr>
      <xdr:spPr>
        <a:xfrm>
          <a:off x="3746500" y="58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150421</xdr:rowOff>
    </xdr:from>
    <xdr:ext cx="469744" cy="259045"/>
    <xdr:sp macro="" textlink="">
      <xdr:nvSpPr>
        <xdr:cNvPr id="85" name="テキスト ボックス 84"/>
        <xdr:cNvSpPr txBox="1"/>
      </xdr:nvSpPr>
      <xdr:spPr>
        <a:xfrm>
          <a:off x="3562428" y="563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26851</xdr:rowOff>
    </xdr:from>
    <xdr:to>
      <xdr:col>15</xdr:col>
      <xdr:colOff>101600</xdr:colOff>
      <xdr:row>34</xdr:row>
      <xdr:rowOff>128451</xdr:rowOff>
    </xdr:to>
    <xdr:sp macro="" textlink="">
      <xdr:nvSpPr>
        <xdr:cNvPr id="86" name="楕円 85"/>
        <xdr:cNvSpPr/>
      </xdr:nvSpPr>
      <xdr:spPr>
        <a:xfrm>
          <a:off x="2857500" y="58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144978</xdr:rowOff>
    </xdr:from>
    <xdr:ext cx="469744" cy="259045"/>
    <xdr:sp macro="" textlink="">
      <xdr:nvSpPr>
        <xdr:cNvPr id="87" name="テキスト ボックス 86"/>
        <xdr:cNvSpPr txBox="1"/>
      </xdr:nvSpPr>
      <xdr:spPr>
        <a:xfrm>
          <a:off x="2673428" y="563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166733</xdr:rowOff>
    </xdr:from>
    <xdr:to>
      <xdr:col>10</xdr:col>
      <xdr:colOff>165100</xdr:colOff>
      <xdr:row>34</xdr:row>
      <xdr:rowOff>96883</xdr:rowOff>
    </xdr:to>
    <xdr:sp macro="" textlink="">
      <xdr:nvSpPr>
        <xdr:cNvPr id="88" name="楕円 87"/>
        <xdr:cNvSpPr/>
      </xdr:nvSpPr>
      <xdr:spPr>
        <a:xfrm>
          <a:off x="1968500" y="582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113410</xdr:rowOff>
    </xdr:from>
    <xdr:ext cx="469744" cy="259045"/>
    <xdr:sp macro="" textlink="">
      <xdr:nvSpPr>
        <xdr:cNvPr id="89" name="テキスト ボックス 88"/>
        <xdr:cNvSpPr txBox="1"/>
      </xdr:nvSpPr>
      <xdr:spPr>
        <a:xfrm>
          <a:off x="1784428" y="559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57331</xdr:rowOff>
    </xdr:from>
    <xdr:to>
      <xdr:col>6</xdr:col>
      <xdr:colOff>38100</xdr:colOff>
      <xdr:row>32</xdr:row>
      <xdr:rowOff>158931</xdr:rowOff>
    </xdr:to>
    <xdr:sp macro="" textlink="">
      <xdr:nvSpPr>
        <xdr:cNvPr id="90" name="楕円 89"/>
        <xdr:cNvSpPr/>
      </xdr:nvSpPr>
      <xdr:spPr>
        <a:xfrm>
          <a:off x="1079500" y="55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4008</xdr:rowOff>
    </xdr:from>
    <xdr:ext cx="469744" cy="259045"/>
    <xdr:sp macro="" textlink="">
      <xdr:nvSpPr>
        <xdr:cNvPr id="91" name="テキスト ボックス 90"/>
        <xdr:cNvSpPr txBox="1"/>
      </xdr:nvSpPr>
      <xdr:spPr>
        <a:xfrm>
          <a:off x="895428" y="53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142318</xdr:rowOff>
    </xdr:from>
    <xdr:to>
      <xdr:col>24</xdr:col>
      <xdr:colOff>62865</xdr:colOff>
      <xdr:row>58</xdr:row>
      <xdr:rowOff>109338</xdr:rowOff>
    </xdr:to>
    <xdr:cxnSp macro="">
      <xdr:nvCxnSpPr>
        <xdr:cNvPr id="115" name="直線コネクタ 114"/>
        <xdr:cNvCxnSpPr/>
      </xdr:nvCxnSpPr>
      <xdr:spPr>
        <a:xfrm flipV="1">
          <a:off x="4633595" y="8714818"/>
          <a:ext cx="1270" cy="133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113165</xdr:rowOff>
    </xdr:from>
    <xdr:ext cx="534377" cy="259045"/>
    <xdr:sp macro="" textlink="">
      <xdr:nvSpPr>
        <xdr:cNvPr id="116" name="総務費最小値テキスト"/>
        <xdr:cNvSpPr txBox="1"/>
      </xdr:nvSpPr>
      <xdr:spPr>
        <a:xfrm>
          <a:off x="4686300" y="100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109338</xdr:rowOff>
    </xdr:from>
    <xdr:to>
      <xdr:col>24</xdr:col>
      <xdr:colOff>152400</xdr:colOff>
      <xdr:row>58</xdr:row>
      <xdr:rowOff>109338</xdr:rowOff>
    </xdr:to>
    <xdr:cxnSp macro="">
      <xdr:nvCxnSpPr>
        <xdr:cNvPr id="117" name="直線コネクタ 116"/>
        <xdr:cNvCxnSpPr/>
      </xdr:nvCxnSpPr>
      <xdr:spPr>
        <a:xfrm>
          <a:off x="4546600" y="1005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88995</xdr:rowOff>
    </xdr:from>
    <xdr:ext cx="599010" cy="259045"/>
    <xdr:sp macro="" textlink="">
      <xdr:nvSpPr>
        <xdr:cNvPr id="118" name="総務費最大値テキスト"/>
        <xdr:cNvSpPr txBox="1"/>
      </xdr:nvSpPr>
      <xdr:spPr>
        <a:xfrm>
          <a:off x="4686300" y="849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379,313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142318</xdr:rowOff>
    </xdr:from>
    <xdr:to>
      <xdr:col>24</xdr:col>
      <xdr:colOff>152400</xdr:colOff>
      <xdr:row>50</xdr:row>
      <xdr:rowOff>142318</xdr:rowOff>
    </xdr:to>
    <xdr:cxnSp macro="">
      <xdr:nvCxnSpPr>
        <xdr:cNvPr id="119" name="直線コネクタ 118"/>
        <xdr:cNvCxnSpPr/>
      </xdr:nvCxnSpPr>
      <xdr:spPr>
        <a:xfrm>
          <a:off x="4546600" y="87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72671</xdr:rowOff>
    </xdr:from>
    <xdr:to>
      <xdr:col>24</xdr:col>
      <xdr:colOff>63500</xdr:colOff>
      <xdr:row>58</xdr:row>
      <xdr:rowOff>79064</xdr:rowOff>
    </xdr:to>
    <xdr:cxnSp macro="">
      <xdr:nvCxnSpPr>
        <xdr:cNvPr id="120" name="直線コネクタ 119"/>
        <xdr:cNvCxnSpPr/>
      </xdr:nvCxnSpPr>
      <xdr:spPr>
        <a:xfrm flipV="1">
          <a:off x="3797300" y="10016771"/>
          <a:ext cx="838200" cy="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134024</xdr:rowOff>
    </xdr:from>
    <xdr:ext cx="534377" cy="259045"/>
    <xdr:sp macro="" textlink="">
      <xdr:nvSpPr>
        <xdr:cNvPr id="121" name="総務費平均値テキスト"/>
        <xdr:cNvSpPr txBox="1"/>
      </xdr:nvSpPr>
      <xdr:spPr>
        <a:xfrm>
          <a:off x="4686300" y="973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111147</xdr:rowOff>
    </xdr:from>
    <xdr:to>
      <xdr:col>24</xdr:col>
      <xdr:colOff>114300</xdr:colOff>
      <xdr:row>58</xdr:row>
      <xdr:rowOff>41297</xdr:rowOff>
    </xdr:to>
    <xdr:sp macro="" textlink="">
      <xdr:nvSpPr>
        <xdr:cNvPr id="122" name="フローチャート: 判断 121"/>
        <xdr:cNvSpPr/>
      </xdr:nvSpPr>
      <xdr:spPr>
        <a:xfrm>
          <a:off x="4584700" y="98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79064</xdr:rowOff>
    </xdr:from>
    <xdr:to>
      <xdr:col>19</xdr:col>
      <xdr:colOff>177800</xdr:colOff>
      <xdr:row>58</xdr:row>
      <xdr:rowOff>82805</xdr:rowOff>
    </xdr:to>
    <xdr:cxnSp macro="">
      <xdr:nvCxnSpPr>
        <xdr:cNvPr id="123" name="直線コネクタ 122"/>
        <xdr:cNvCxnSpPr/>
      </xdr:nvCxnSpPr>
      <xdr:spPr>
        <a:xfrm flipV="1">
          <a:off x="2908300" y="10023164"/>
          <a:ext cx="889000" cy="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726</xdr:rowOff>
    </xdr:from>
    <xdr:to>
      <xdr:col>20</xdr:col>
      <xdr:colOff>38100</xdr:colOff>
      <xdr:row>58</xdr:row>
      <xdr:rowOff>102326</xdr:rowOff>
    </xdr:to>
    <xdr:sp macro="" textlink="">
      <xdr:nvSpPr>
        <xdr:cNvPr id="124" name="フローチャート: 判断 123"/>
        <xdr:cNvSpPr/>
      </xdr:nvSpPr>
      <xdr:spPr>
        <a:xfrm>
          <a:off x="37465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118853</xdr:rowOff>
    </xdr:from>
    <xdr:ext cx="534377" cy="259045"/>
    <xdr:sp macro="" textlink="">
      <xdr:nvSpPr>
        <xdr:cNvPr id="125" name="テキスト ボックス 124"/>
        <xdr:cNvSpPr txBox="1"/>
      </xdr:nvSpPr>
      <xdr:spPr>
        <a:xfrm>
          <a:off x="3530111" y="972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69657</xdr:rowOff>
    </xdr:from>
    <xdr:to>
      <xdr:col>15</xdr:col>
      <xdr:colOff>50800</xdr:colOff>
      <xdr:row>58</xdr:row>
      <xdr:rowOff>82805</xdr:rowOff>
    </xdr:to>
    <xdr:cxnSp macro="">
      <xdr:nvCxnSpPr>
        <xdr:cNvPr id="126" name="直線コネクタ 125"/>
        <xdr:cNvCxnSpPr/>
      </xdr:nvCxnSpPr>
      <xdr:spPr>
        <a:xfrm>
          <a:off x="2019300" y="10013757"/>
          <a:ext cx="889000" cy="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159888</xdr:rowOff>
    </xdr:from>
    <xdr:to>
      <xdr:col>15</xdr:col>
      <xdr:colOff>101600</xdr:colOff>
      <xdr:row>58</xdr:row>
      <xdr:rowOff>90038</xdr:rowOff>
    </xdr:to>
    <xdr:sp macro="" textlink="">
      <xdr:nvSpPr>
        <xdr:cNvPr id="127" name="フローチャート: 判断 126"/>
        <xdr:cNvSpPr/>
      </xdr:nvSpPr>
      <xdr:spPr>
        <a:xfrm>
          <a:off x="2857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106565</xdr:rowOff>
    </xdr:from>
    <xdr:ext cx="534377" cy="259045"/>
    <xdr:sp macro="" textlink="">
      <xdr:nvSpPr>
        <xdr:cNvPr id="128" name="テキスト ボックス 127"/>
        <xdr:cNvSpPr txBox="1"/>
      </xdr:nvSpPr>
      <xdr:spPr>
        <a:xfrm>
          <a:off x="2641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62502</xdr:rowOff>
    </xdr:from>
    <xdr:to>
      <xdr:col>10</xdr:col>
      <xdr:colOff>114300</xdr:colOff>
      <xdr:row>58</xdr:row>
      <xdr:rowOff>69657</xdr:rowOff>
    </xdr:to>
    <xdr:cxnSp macro="">
      <xdr:nvCxnSpPr>
        <xdr:cNvPr id="129" name="直線コネクタ 128"/>
        <xdr:cNvCxnSpPr/>
      </xdr:nvCxnSpPr>
      <xdr:spPr>
        <a:xfrm>
          <a:off x="1130300" y="10006602"/>
          <a:ext cx="8890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135176</xdr:rowOff>
    </xdr:from>
    <xdr:to>
      <xdr:col>10</xdr:col>
      <xdr:colOff>165100</xdr:colOff>
      <xdr:row>58</xdr:row>
      <xdr:rowOff>65326</xdr:rowOff>
    </xdr:to>
    <xdr:sp macro="" textlink="">
      <xdr:nvSpPr>
        <xdr:cNvPr id="130" name="フローチャート: 判断 129"/>
        <xdr:cNvSpPr/>
      </xdr:nvSpPr>
      <xdr:spPr>
        <a:xfrm>
          <a:off x="1968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81853</xdr:rowOff>
    </xdr:from>
    <xdr:ext cx="534377" cy="259045"/>
    <xdr:sp macro="" textlink="">
      <xdr:nvSpPr>
        <xdr:cNvPr id="131" name="テキスト ボックス 130"/>
        <xdr:cNvSpPr txBox="1"/>
      </xdr:nvSpPr>
      <xdr:spPr>
        <a:xfrm>
          <a:off x="1752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160330</xdr:rowOff>
    </xdr:from>
    <xdr:to>
      <xdr:col>6</xdr:col>
      <xdr:colOff>38100</xdr:colOff>
      <xdr:row>58</xdr:row>
      <xdr:rowOff>90480</xdr:rowOff>
    </xdr:to>
    <xdr:sp macro="" textlink="">
      <xdr:nvSpPr>
        <xdr:cNvPr id="132" name="フローチャート: 判断 131"/>
        <xdr:cNvSpPr/>
      </xdr:nvSpPr>
      <xdr:spPr>
        <a:xfrm>
          <a:off x="1079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107007</xdr:rowOff>
    </xdr:from>
    <xdr:ext cx="534377" cy="259045"/>
    <xdr:sp macro="" textlink="">
      <xdr:nvSpPr>
        <xdr:cNvPr id="133" name="テキスト ボックス 132"/>
        <xdr:cNvSpPr txBox="1"/>
      </xdr:nvSpPr>
      <xdr:spPr>
        <a:xfrm>
          <a:off x="863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21871</xdr:rowOff>
    </xdr:from>
    <xdr:to>
      <xdr:col>24</xdr:col>
      <xdr:colOff>114300</xdr:colOff>
      <xdr:row>58</xdr:row>
      <xdr:rowOff>123471</xdr:rowOff>
    </xdr:to>
    <xdr:sp macro="" textlink="">
      <xdr:nvSpPr>
        <xdr:cNvPr id="139" name="楕円 138"/>
        <xdr:cNvSpPr/>
      </xdr:nvSpPr>
      <xdr:spPr>
        <a:xfrm>
          <a:off x="4584700" y="996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108248</xdr:rowOff>
    </xdr:from>
    <xdr:ext cx="534377" cy="259045"/>
    <xdr:sp macro="" textlink="">
      <xdr:nvSpPr>
        <xdr:cNvPr id="140" name="総務費該当値テキスト"/>
        <xdr:cNvSpPr txBox="1"/>
      </xdr:nvSpPr>
      <xdr:spPr>
        <a:xfrm>
          <a:off x="4686300" y="988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28264</xdr:rowOff>
    </xdr:from>
    <xdr:to>
      <xdr:col>20</xdr:col>
      <xdr:colOff>38100</xdr:colOff>
      <xdr:row>58</xdr:row>
      <xdr:rowOff>129864</xdr:rowOff>
    </xdr:to>
    <xdr:sp macro="" textlink="">
      <xdr:nvSpPr>
        <xdr:cNvPr id="141" name="楕円 140"/>
        <xdr:cNvSpPr/>
      </xdr:nvSpPr>
      <xdr:spPr>
        <a:xfrm>
          <a:off x="3746500" y="997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120991</xdr:rowOff>
    </xdr:from>
    <xdr:ext cx="534377" cy="259045"/>
    <xdr:sp macro="" textlink="">
      <xdr:nvSpPr>
        <xdr:cNvPr id="142" name="テキスト ボックス 141"/>
        <xdr:cNvSpPr txBox="1"/>
      </xdr:nvSpPr>
      <xdr:spPr>
        <a:xfrm>
          <a:off x="3530111" y="100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32005</xdr:rowOff>
    </xdr:from>
    <xdr:to>
      <xdr:col>15</xdr:col>
      <xdr:colOff>101600</xdr:colOff>
      <xdr:row>58</xdr:row>
      <xdr:rowOff>133605</xdr:rowOff>
    </xdr:to>
    <xdr:sp macro="" textlink="">
      <xdr:nvSpPr>
        <xdr:cNvPr id="143" name="楕円 142"/>
        <xdr:cNvSpPr/>
      </xdr:nvSpPr>
      <xdr:spPr>
        <a:xfrm>
          <a:off x="2857500" y="99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124732</xdr:rowOff>
    </xdr:from>
    <xdr:ext cx="534377" cy="259045"/>
    <xdr:sp macro="" textlink="">
      <xdr:nvSpPr>
        <xdr:cNvPr id="144" name="テキスト ボックス 143"/>
        <xdr:cNvSpPr txBox="1"/>
      </xdr:nvSpPr>
      <xdr:spPr>
        <a:xfrm>
          <a:off x="2641111" y="100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18857</xdr:rowOff>
    </xdr:from>
    <xdr:to>
      <xdr:col>10</xdr:col>
      <xdr:colOff>165100</xdr:colOff>
      <xdr:row>58</xdr:row>
      <xdr:rowOff>120457</xdr:rowOff>
    </xdr:to>
    <xdr:sp macro="" textlink="">
      <xdr:nvSpPr>
        <xdr:cNvPr id="145" name="楕円 144"/>
        <xdr:cNvSpPr/>
      </xdr:nvSpPr>
      <xdr:spPr>
        <a:xfrm>
          <a:off x="1968500" y="99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111584</xdr:rowOff>
    </xdr:from>
    <xdr:ext cx="534377" cy="259045"/>
    <xdr:sp macro="" textlink="">
      <xdr:nvSpPr>
        <xdr:cNvPr id="146" name="テキスト ボックス 145"/>
        <xdr:cNvSpPr txBox="1"/>
      </xdr:nvSpPr>
      <xdr:spPr>
        <a:xfrm>
          <a:off x="1752111" y="1005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11702</xdr:rowOff>
    </xdr:from>
    <xdr:to>
      <xdr:col>6</xdr:col>
      <xdr:colOff>38100</xdr:colOff>
      <xdr:row>58</xdr:row>
      <xdr:rowOff>113302</xdr:rowOff>
    </xdr:to>
    <xdr:sp macro="" textlink="">
      <xdr:nvSpPr>
        <xdr:cNvPr id="147" name="楕円 146"/>
        <xdr:cNvSpPr/>
      </xdr:nvSpPr>
      <xdr:spPr>
        <a:xfrm>
          <a:off x="1079500" y="995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104429</xdr:rowOff>
    </xdr:from>
    <xdr:ext cx="534377" cy="259045"/>
    <xdr:sp macro="" textlink="">
      <xdr:nvSpPr>
        <xdr:cNvPr id="148" name="テキスト ボックス 147"/>
        <xdr:cNvSpPr txBox="1"/>
      </xdr:nvSpPr>
      <xdr:spPr>
        <a:xfrm>
          <a:off x="863111" y="1004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143567</xdr:rowOff>
    </xdr:from>
    <xdr:to>
      <xdr:col>24</xdr:col>
      <xdr:colOff>62865</xdr:colOff>
      <xdr:row>77</xdr:row>
      <xdr:rowOff>149930</xdr:rowOff>
    </xdr:to>
    <xdr:cxnSp macro="">
      <xdr:nvCxnSpPr>
        <xdr:cNvPr id="173" name="直線コネクタ 172"/>
        <xdr:cNvCxnSpPr/>
      </xdr:nvCxnSpPr>
      <xdr:spPr>
        <a:xfrm flipV="1">
          <a:off x="4633595" y="11973617"/>
          <a:ext cx="1270" cy="137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153757</xdr:rowOff>
    </xdr:from>
    <xdr:ext cx="599010" cy="259045"/>
    <xdr:sp macro="" textlink="">
      <xdr:nvSpPr>
        <xdr:cNvPr id="174" name="民生費最小値テキスト"/>
        <xdr:cNvSpPr txBox="1"/>
      </xdr:nvSpPr>
      <xdr:spPr>
        <a:xfrm>
          <a:off x="4686300" y="1335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149930</xdr:rowOff>
    </xdr:from>
    <xdr:to>
      <xdr:col>24</xdr:col>
      <xdr:colOff>152400</xdr:colOff>
      <xdr:row>77</xdr:row>
      <xdr:rowOff>149930</xdr:rowOff>
    </xdr:to>
    <xdr:cxnSp macro="">
      <xdr:nvCxnSpPr>
        <xdr:cNvPr id="175" name="直線コネクタ 174"/>
        <xdr:cNvCxnSpPr/>
      </xdr:nvCxnSpPr>
      <xdr:spPr>
        <a:xfrm>
          <a:off x="4546600" y="1335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90244</xdr:rowOff>
    </xdr:from>
    <xdr:ext cx="599010" cy="259045"/>
    <xdr:sp macro="" textlink="">
      <xdr:nvSpPr>
        <xdr:cNvPr id="176" name="民生費最大値テキスト"/>
        <xdr:cNvSpPr txBox="1"/>
      </xdr:nvSpPr>
      <xdr:spPr>
        <a:xfrm>
          <a:off x="4686300" y="1174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143567</xdr:rowOff>
    </xdr:from>
    <xdr:to>
      <xdr:col>24</xdr:col>
      <xdr:colOff>152400</xdr:colOff>
      <xdr:row>69</xdr:row>
      <xdr:rowOff>143567</xdr:rowOff>
    </xdr:to>
    <xdr:cxnSp macro="">
      <xdr:nvCxnSpPr>
        <xdr:cNvPr id="177" name="直線コネクタ 176"/>
        <xdr:cNvCxnSpPr/>
      </xdr:nvCxnSpPr>
      <xdr:spPr>
        <a:xfrm>
          <a:off x="4546600" y="1197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106724</xdr:rowOff>
    </xdr:from>
    <xdr:to>
      <xdr:col>24</xdr:col>
      <xdr:colOff>63500</xdr:colOff>
      <xdr:row>75</xdr:row>
      <xdr:rowOff>25495</xdr:rowOff>
    </xdr:to>
    <xdr:cxnSp macro="">
      <xdr:nvCxnSpPr>
        <xdr:cNvPr id="178" name="直線コネクタ 177"/>
        <xdr:cNvCxnSpPr/>
      </xdr:nvCxnSpPr>
      <xdr:spPr>
        <a:xfrm flipV="1">
          <a:off x="3797300" y="12794024"/>
          <a:ext cx="838200" cy="9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56087</xdr:rowOff>
    </xdr:from>
    <xdr:ext cx="599010" cy="259045"/>
    <xdr:sp macro="" textlink="">
      <xdr:nvSpPr>
        <xdr:cNvPr id="179" name="民生費平均値テキスト"/>
        <xdr:cNvSpPr txBox="1"/>
      </xdr:nvSpPr>
      <xdr:spPr>
        <a:xfrm>
          <a:off x="4686300" y="1274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77660</xdr:rowOff>
    </xdr:from>
    <xdr:to>
      <xdr:col>24</xdr:col>
      <xdr:colOff>114300</xdr:colOff>
      <xdr:row>75</xdr:row>
      <xdr:rowOff>7810</xdr:rowOff>
    </xdr:to>
    <xdr:sp macro="" textlink="">
      <xdr:nvSpPr>
        <xdr:cNvPr id="180" name="フローチャート: 判断 179"/>
        <xdr:cNvSpPr/>
      </xdr:nvSpPr>
      <xdr:spPr>
        <a:xfrm>
          <a:off x="4584700" y="127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83750</xdr:rowOff>
    </xdr:from>
    <xdr:to>
      <xdr:col>19</xdr:col>
      <xdr:colOff>177800</xdr:colOff>
      <xdr:row>75</xdr:row>
      <xdr:rowOff>25495</xdr:rowOff>
    </xdr:to>
    <xdr:cxnSp macro="">
      <xdr:nvCxnSpPr>
        <xdr:cNvPr id="181" name="直線コネクタ 180"/>
        <xdr:cNvCxnSpPr/>
      </xdr:nvCxnSpPr>
      <xdr:spPr>
        <a:xfrm>
          <a:off x="2908300" y="12771050"/>
          <a:ext cx="889000" cy="11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59544</xdr:rowOff>
    </xdr:from>
    <xdr:to>
      <xdr:col>20</xdr:col>
      <xdr:colOff>38100</xdr:colOff>
      <xdr:row>75</xdr:row>
      <xdr:rowOff>161144</xdr:rowOff>
    </xdr:to>
    <xdr:sp macro="" textlink="">
      <xdr:nvSpPr>
        <xdr:cNvPr id="182" name="フローチャート: 判断 181"/>
        <xdr:cNvSpPr/>
      </xdr:nvSpPr>
      <xdr:spPr>
        <a:xfrm>
          <a:off x="37465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152271</xdr:rowOff>
    </xdr:from>
    <xdr:ext cx="599010" cy="259045"/>
    <xdr:sp macro="" textlink="">
      <xdr:nvSpPr>
        <xdr:cNvPr id="183" name="テキスト ボックス 182"/>
        <xdr:cNvSpPr txBox="1"/>
      </xdr:nvSpPr>
      <xdr:spPr>
        <a:xfrm>
          <a:off x="3497795" y="1301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83750</xdr:rowOff>
    </xdr:from>
    <xdr:to>
      <xdr:col>15</xdr:col>
      <xdr:colOff>50800</xdr:colOff>
      <xdr:row>75</xdr:row>
      <xdr:rowOff>83807</xdr:rowOff>
    </xdr:to>
    <xdr:cxnSp macro="">
      <xdr:nvCxnSpPr>
        <xdr:cNvPr id="184" name="直線コネクタ 183"/>
        <xdr:cNvCxnSpPr/>
      </xdr:nvCxnSpPr>
      <xdr:spPr>
        <a:xfrm flipV="1">
          <a:off x="2019300" y="12771050"/>
          <a:ext cx="889000" cy="17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55753</xdr:rowOff>
    </xdr:from>
    <xdr:to>
      <xdr:col>15</xdr:col>
      <xdr:colOff>101600</xdr:colOff>
      <xdr:row>75</xdr:row>
      <xdr:rowOff>157353</xdr:rowOff>
    </xdr:to>
    <xdr:sp macro="" textlink="">
      <xdr:nvSpPr>
        <xdr:cNvPr id="185" name="フローチャート: 判断 184"/>
        <xdr:cNvSpPr/>
      </xdr:nvSpPr>
      <xdr:spPr>
        <a:xfrm>
          <a:off x="2857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148480</xdr:rowOff>
    </xdr:from>
    <xdr:ext cx="599010" cy="259045"/>
    <xdr:sp macro="" textlink="">
      <xdr:nvSpPr>
        <xdr:cNvPr id="186" name="テキスト ボックス 185"/>
        <xdr:cNvSpPr txBox="1"/>
      </xdr:nvSpPr>
      <xdr:spPr>
        <a:xfrm>
          <a:off x="2608795" y="1300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83807</xdr:rowOff>
    </xdr:from>
    <xdr:to>
      <xdr:col>10</xdr:col>
      <xdr:colOff>114300</xdr:colOff>
      <xdr:row>76</xdr:row>
      <xdr:rowOff>15342</xdr:rowOff>
    </xdr:to>
    <xdr:cxnSp macro="">
      <xdr:nvCxnSpPr>
        <xdr:cNvPr id="187" name="直線コネクタ 186"/>
        <xdr:cNvCxnSpPr/>
      </xdr:nvCxnSpPr>
      <xdr:spPr>
        <a:xfrm flipV="1">
          <a:off x="1130300" y="12942557"/>
          <a:ext cx="889000" cy="10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32760</xdr:rowOff>
    </xdr:from>
    <xdr:to>
      <xdr:col>10</xdr:col>
      <xdr:colOff>165100</xdr:colOff>
      <xdr:row>75</xdr:row>
      <xdr:rowOff>134360</xdr:rowOff>
    </xdr:to>
    <xdr:sp macro="" textlink="">
      <xdr:nvSpPr>
        <xdr:cNvPr id="188" name="フローチャート: 判断 187"/>
        <xdr:cNvSpPr/>
      </xdr:nvSpPr>
      <xdr:spPr>
        <a:xfrm>
          <a:off x="1968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150887</xdr:rowOff>
    </xdr:from>
    <xdr:ext cx="599010" cy="259045"/>
    <xdr:sp macro="" textlink="">
      <xdr:nvSpPr>
        <xdr:cNvPr id="189" name="テキスト ボックス 188"/>
        <xdr:cNvSpPr txBox="1"/>
      </xdr:nvSpPr>
      <xdr:spPr>
        <a:xfrm>
          <a:off x="1719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109741</xdr:rowOff>
    </xdr:from>
    <xdr:to>
      <xdr:col>6</xdr:col>
      <xdr:colOff>38100</xdr:colOff>
      <xdr:row>76</xdr:row>
      <xdr:rowOff>39891</xdr:rowOff>
    </xdr:to>
    <xdr:sp macro="" textlink="">
      <xdr:nvSpPr>
        <xdr:cNvPr id="190" name="フローチャート: 判断 189"/>
        <xdr:cNvSpPr/>
      </xdr:nvSpPr>
      <xdr:spPr>
        <a:xfrm>
          <a:off x="1079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56418</xdr:rowOff>
    </xdr:from>
    <xdr:ext cx="599010" cy="259045"/>
    <xdr:sp macro="" textlink="">
      <xdr:nvSpPr>
        <xdr:cNvPr id="191" name="テキスト ボックス 190"/>
        <xdr:cNvSpPr txBox="1"/>
      </xdr:nvSpPr>
      <xdr:spPr>
        <a:xfrm>
          <a:off x="830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55924</xdr:rowOff>
    </xdr:from>
    <xdr:to>
      <xdr:col>24</xdr:col>
      <xdr:colOff>114300</xdr:colOff>
      <xdr:row>74</xdr:row>
      <xdr:rowOff>157524</xdr:rowOff>
    </xdr:to>
    <xdr:sp macro="" textlink="">
      <xdr:nvSpPr>
        <xdr:cNvPr id="197" name="楕円 196"/>
        <xdr:cNvSpPr/>
      </xdr:nvSpPr>
      <xdr:spPr>
        <a:xfrm>
          <a:off x="4584700" y="1274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78801</xdr:rowOff>
    </xdr:from>
    <xdr:ext cx="599010" cy="259045"/>
    <xdr:sp macro="" textlink="">
      <xdr:nvSpPr>
        <xdr:cNvPr id="198" name="民生費該当値テキスト"/>
        <xdr:cNvSpPr txBox="1"/>
      </xdr:nvSpPr>
      <xdr:spPr>
        <a:xfrm>
          <a:off x="4686300" y="12594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146145</xdr:rowOff>
    </xdr:from>
    <xdr:to>
      <xdr:col>20</xdr:col>
      <xdr:colOff>38100</xdr:colOff>
      <xdr:row>75</xdr:row>
      <xdr:rowOff>76295</xdr:rowOff>
    </xdr:to>
    <xdr:sp macro="" textlink="">
      <xdr:nvSpPr>
        <xdr:cNvPr id="199" name="楕円 198"/>
        <xdr:cNvSpPr/>
      </xdr:nvSpPr>
      <xdr:spPr>
        <a:xfrm>
          <a:off x="3746500" y="128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92822</xdr:rowOff>
    </xdr:from>
    <xdr:ext cx="599010" cy="259045"/>
    <xdr:sp macro="" textlink="">
      <xdr:nvSpPr>
        <xdr:cNvPr id="200" name="テキスト ボックス 199"/>
        <xdr:cNvSpPr txBox="1"/>
      </xdr:nvSpPr>
      <xdr:spPr>
        <a:xfrm>
          <a:off x="3497795" y="1260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32950</xdr:rowOff>
    </xdr:from>
    <xdr:to>
      <xdr:col>15</xdr:col>
      <xdr:colOff>101600</xdr:colOff>
      <xdr:row>74</xdr:row>
      <xdr:rowOff>134550</xdr:rowOff>
    </xdr:to>
    <xdr:sp macro="" textlink="">
      <xdr:nvSpPr>
        <xdr:cNvPr id="201" name="楕円 200"/>
        <xdr:cNvSpPr/>
      </xdr:nvSpPr>
      <xdr:spPr>
        <a:xfrm>
          <a:off x="2857500" y="127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151077</xdr:rowOff>
    </xdr:from>
    <xdr:ext cx="599010" cy="259045"/>
    <xdr:sp macro="" textlink="">
      <xdr:nvSpPr>
        <xdr:cNvPr id="202" name="テキスト ボックス 201"/>
        <xdr:cNvSpPr txBox="1"/>
      </xdr:nvSpPr>
      <xdr:spPr>
        <a:xfrm>
          <a:off x="2608795" y="12495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33007</xdr:rowOff>
    </xdr:from>
    <xdr:to>
      <xdr:col>10</xdr:col>
      <xdr:colOff>165100</xdr:colOff>
      <xdr:row>75</xdr:row>
      <xdr:rowOff>134607</xdr:rowOff>
    </xdr:to>
    <xdr:sp macro="" textlink="">
      <xdr:nvSpPr>
        <xdr:cNvPr id="203" name="楕円 202"/>
        <xdr:cNvSpPr/>
      </xdr:nvSpPr>
      <xdr:spPr>
        <a:xfrm>
          <a:off x="1968500" y="1289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125734</xdr:rowOff>
    </xdr:from>
    <xdr:ext cx="599010" cy="259045"/>
    <xdr:sp macro="" textlink="">
      <xdr:nvSpPr>
        <xdr:cNvPr id="204" name="テキスト ボックス 203"/>
        <xdr:cNvSpPr txBox="1"/>
      </xdr:nvSpPr>
      <xdr:spPr>
        <a:xfrm>
          <a:off x="1719795" y="12984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135992</xdr:rowOff>
    </xdr:from>
    <xdr:to>
      <xdr:col>6</xdr:col>
      <xdr:colOff>38100</xdr:colOff>
      <xdr:row>76</xdr:row>
      <xdr:rowOff>66142</xdr:rowOff>
    </xdr:to>
    <xdr:sp macro="" textlink="">
      <xdr:nvSpPr>
        <xdr:cNvPr id="205" name="楕円 204"/>
        <xdr:cNvSpPr/>
      </xdr:nvSpPr>
      <xdr:spPr>
        <a:xfrm>
          <a:off x="1079500" y="1299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57269</xdr:rowOff>
    </xdr:from>
    <xdr:ext cx="599010" cy="259045"/>
    <xdr:sp macro="" textlink="">
      <xdr:nvSpPr>
        <xdr:cNvPr id="206" name="テキスト ボックス 205"/>
        <xdr:cNvSpPr txBox="1"/>
      </xdr:nvSpPr>
      <xdr:spPr>
        <a:xfrm>
          <a:off x="830795" y="1308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48718</xdr:rowOff>
    </xdr:from>
    <xdr:to>
      <xdr:col>24</xdr:col>
      <xdr:colOff>62865</xdr:colOff>
      <xdr:row>99</xdr:row>
      <xdr:rowOff>38300</xdr:rowOff>
    </xdr:to>
    <xdr:cxnSp macro="">
      <xdr:nvCxnSpPr>
        <xdr:cNvPr id="233" name="直線コネクタ 232"/>
        <xdr:cNvCxnSpPr/>
      </xdr:nvCxnSpPr>
      <xdr:spPr>
        <a:xfrm flipV="1">
          <a:off x="4633595" y="15650668"/>
          <a:ext cx="1270" cy="1361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42127</xdr:rowOff>
    </xdr:from>
    <xdr:ext cx="534377" cy="259045"/>
    <xdr:sp macro="" textlink="">
      <xdr:nvSpPr>
        <xdr:cNvPr id="234" name="衛生費最小値テキスト"/>
        <xdr:cNvSpPr txBox="1"/>
      </xdr:nvSpPr>
      <xdr:spPr>
        <a:xfrm>
          <a:off x="4686300" y="170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38300</xdr:rowOff>
    </xdr:from>
    <xdr:to>
      <xdr:col>24</xdr:col>
      <xdr:colOff>152400</xdr:colOff>
      <xdr:row>99</xdr:row>
      <xdr:rowOff>38300</xdr:rowOff>
    </xdr:to>
    <xdr:cxnSp macro="">
      <xdr:nvCxnSpPr>
        <xdr:cNvPr id="235" name="直線コネクタ 234"/>
        <xdr:cNvCxnSpPr/>
      </xdr:nvCxnSpPr>
      <xdr:spPr>
        <a:xfrm>
          <a:off x="4546600" y="170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166845</xdr:rowOff>
    </xdr:from>
    <xdr:ext cx="534377" cy="259045"/>
    <xdr:sp macro="" textlink="">
      <xdr:nvSpPr>
        <xdr:cNvPr id="236" name="衛生費最大値テキスト"/>
        <xdr:cNvSpPr txBox="1"/>
      </xdr:nvSpPr>
      <xdr:spPr>
        <a:xfrm>
          <a:off x="4686300" y="154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48718</xdr:rowOff>
    </xdr:from>
    <xdr:to>
      <xdr:col>24</xdr:col>
      <xdr:colOff>152400</xdr:colOff>
      <xdr:row>91</xdr:row>
      <xdr:rowOff>48718</xdr:rowOff>
    </xdr:to>
    <xdr:cxnSp macro="">
      <xdr:nvCxnSpPr>
        <xdr:cNvPr id="237" name="直線コネクタ 236"/>
        <xdr:cNvCxnSpPr/>
      </xdr:nvCxnSpPr>
      <xdr:spPr>
        <a:xfrm>
          <a:off x="4546600" y="1565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54302</xdr:rowOff>
    </xdr:from>
    <xdr:to>
      <xdr:col>24</xdr:col>
      <xdr:colOff>63500</xdr:colOff>
      <xdr:row>95</xdr:row>
      <xdr:rowOff>79611</xdr:rowOff>
    </xdr:to>
    <xdr:cxnSp macro="">
      <xdr:nvCxnSpPr>
        <xdr:cNvPr id="238" name="直線コネクタ 237"/>
        <xdr:cNvCxnSpPr/>
      </xdr:nvCxnSpPr>
      <xdr:spPr>
        <a:xfrm>
          <a:off x="3797300" y="16170602"/>
          <a:ext cx="838200" cy="19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49006</xdr:rowOff>
    </xdr:from>
    <xdr:ext cx="534377" cy="259045"/>
    <xdr:sp macro="" textlink="">
      <xdr:nvSpPr>
        <xdr:cNvPr id="239" name="衛生費平均値テキスト"/>
        <xdr:cNvSpPr txBox="1"/>
      </xdr:nvSpPr>
      <xdr:spPr>
        <a:xfrm>
          <a:off x="4686300" y="16508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70579</xdr:rowOff>
    </xdr:from>
    <xdr:to>
      <xdr:col>24</xdr:col>
      <xdr:colOff>114300</xdr:colOff>
      <xdr:row>97</xdr:row>
      <xdr:rowOff>729</xdr:rowOff>
    </xdr:to>
    <xdr:sp macro="" textlink="">
      <xdr:nvSpPr>
        <xdr:cNvPr id="240" name="フローチャート: 判断 239"/>
        <xdr:cNvSpPr/>
      </xdr:nvSpPr>
      <xdr:spPr>
        <a:xfrm>
          <a:off x="45847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54302</xdr:rowOff>
    </xdr:from>
    <xdr:to>
      <xdr:col>19</xdr:col>
      <xdr:colOff>177800</xdr:colOff>
      <xdr:row>94</xdr:row>
      <xdr:rowOff>139962</xdr:rowOff>
    </xdr:to>
    <xdr:cxnSp macro="">
      <xdr:nvCxnSpPr>
        <xdr:cNvPr id="241" name="直線コネクタ 240"/>
        <xdr:cNvCxnSpPr/>
      </xdr:nvCxnSpPr>
      <xdr:spPr>
        <a:xfrm flipV="1">
          <a:off x="2908300" y="16170602"/>
          <a:ext cx="889000" cy="8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56438</xdr:rowOff>
    </xdr:from>
    <xdr:to>
      <xdr:col>20</xdr:col>
      <xdr:colOff>38100</xdr:colOff>
      <xdr:row>96</xdr:row>
      <xdr:rowOff>158038</xdr:rowOff>
    </xdr:to>
    <xdr:sp macro="" textlink="">
      <xdr:nvSpPr>
        <xdr:cNvPr id="242" name="フローチャート: 判断 241"/>
        <xdr:cNvSpPr/>
      </xdr:nvSpPr>
      <xdr:spPr>
        <a:xfrm>
          <a:off x="3746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149165</xdr:rowOff>
    </xdr:from>
    <xdr:ext cx="534377" cy="259045"/>
    <xdr:sp macro="" textlink="">
      <xdr:nvSpPr>
        <xdr:cNvPr id="243" name="テキスト ボックス 242"/>
        <xdr:cNvSpPr txBox="1"/>
      </xdr:nvSpPr>
      <xdr:spPr>
        <a:xfrm>
          <a:off x="3530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90812</xdr:rowOff>
    </xdr:from>
    <xdr:to>
      <xdr:col>15</xdr:col>
      <xdr:colOff>50800</xdr:colOff>
      <xdr:row>94</xdr:row>
      <xdr:rowOff>139962</xdr:rowOff>
    </xdr:to>
    <xdr:cxnSp macro="">
      <xdr:nvCxnSpPr>
        <xdr:cNvPr id="244" name="直線コネクタ 243"/>
        <xdr:cNvCxnSpPr/>
      </xdr:nvCxnSpPr>
      <xdr:spPr>
        <a:xfrm>
          <a:off x="2019300" y="16207112"/>
          <a:ext cx="889000" cy="4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65159</xdr:rowOff>
    </xdr:from>
    <xdr:to>
      <xdr:col>15</xdr:col>
      <xdr:colOff>101600</xdr:colOff>
      <xdr:row>95</xdr:row>
      <xdr:rowOff>166759</xdr:rowOff>
    </xdr:to>
    <xdr:sp macro="" textlink="">
      <xdr:nvSpPr>
        <xdr:cNvPr id="245" name="フローチャート: 判断 244"/>
        <xdr:cNvSpPr/>
      </xdr:nvSpPr>
      <xdr:spPr>
        <a:xfrm>
          <a:off x="2857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157886</xdr:rowOff>
    </xdr:from>
    <xdr:ext cx="534377" cy="259045"/>
    <xdr:sp macro="" textlink="">
      <xdr:nvSpPr>
        <xdr:cNvPr id="246" name="テキスト ボックス 245"/>
        <xdr:cNvSpPr txBox="1"/>
      </xdr:nvSpPr>
      <xdr:spPr>
        <a:xfrm>
          <a:off x="2641111" y="164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22265</xdr:rowOff>
    </xdr:from>
    <xdr:to>
      <xdr:col>10</xdr:col>
      <xdr:colOff>114300</xdr:colOff>
      <xdr:row>94</xdr:row>
      <xdr:rowOff>90812</xdr:rowOff>
    </xdr:to>
    <xdr:cxnSp macro="">
      <xdr:nvCxnSpPr>
        <xdr:cNvPr id="247" name="直線コネクタ 246"/>
        <xdr:cNvCxnSpPr/>
      </xdr:nvCxnSpPr>
      <xdr:spPr>
        <a:xfrm>
          <a:off x="1130300" y="16138565"/>
          <a:ext cx="889000" cy="6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81062</xdr:rowOff>
    </xdr:from>
    <xdr:to>
      <xdr:col>10</xdr:col>
      <xdr:colOff>165100</xdr:colOff>
      <xdr:row>97</xdr:row>
      <xdr:rowOff>11212</xdr:rowOff>
    </xdr:to>
    <xdr:sp macro="" textlink="">
      <xdr:nvSpPr>
        <xdr:cNvPr id="248" name="フローチャート: 判断 247"/>
        <xdr:cNvSpPr/>
      </xdr:nvSpPr>
      <xdr:spPr>
        <a:xfrm>
          <a:off x="1968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2339</xdr:rowOff>
    </xdr:from>
    <xdr:ext cx="534377" cy="259045"/>
    <xdr:sp macro="" textlink="">
      <xdr:nvSpPr>
        <xdr:cNvPr id="249" name="テキスト ボックス 248"/>
        <xdr:cNvSpPr txBox="1"/>
      </xdr:nvSpPr>
      <xdr:spPr>
        <a:xfrm>
          <a:off x="1752111" y="1663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4155</xdr:rowOff>
    </xdr:from>
    <xdr:to>
      <xdr:col>6</xdr:col>
      <xdr:colOff>38100</xdr:colOff>
      <xdr:row>97</xdr:row>
      <xdr:rowOff>105755</xdr:rowOff>
    </xdr:to>
    <xdr:sp macro="" textlink="">
      <xdr:nvSpPr>
        <xdr:cNvPr id="250" name="フローチャート: 判断 249"/>
        <xdr:cNvSpPr/>
      </xdr:nvSpPr>
      <xdr:spPr>
        <a:xfrm>
          <a:off x="1079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96882</xdr:rowOff>
    </xdr:from>
    <xdr:ext cx="534377" cy="259045"/>
    <xdr:sp macro="" textlink="">
      <xdr:nvSpPr>
        <xdr:cNvPr id="251" name="テキスト ボックス 250"/>
        <xdr:cNvSpPr txBox="1"/>
      </xdr:nvSpPr>
      <xdr:spPr>
        <a:xfrm>
          <a:off x="863111" y="1672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28811</xdr:rowOff>
    </xdr:from>
    <xdr:to>
      <xdr:col>24</xdr:col>
      <xdr:colOff>114300</xdr:colOff>
      <xdr:row>95</xdr:row>
      <xdr:rowOff>130411</xdr:rowOff>
    </xdr:to>
    <xdr:sp macro="" textlink="">
      <xdr:nvSpPr>
        <xdr:cNvPr id="257" name="楕円 256"/>
        <xdr:cNvSpPr/>
      </xdr:nvSpPr>
      <xdr:spPr>
        <a:xfrm>
          <a:off x="4584700" y="1631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51688</xdr:rowOff>
    </xdr:from>
    <xdr:ext cx="534377" cy="259045"/>
    <xdr:sp macro="" textlink="">
      <xdr:nvSpPr>
        <xdr:cNvPr id="258" name="衛生費該当値テキスト"/>
        <xdr:cNvSpPr txBox="1"/>
      </xdr:nvSpPr>
      <xdr:spPr>
        <a:xfrm>
          <a:off x="4686300" y="1616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3502</xdr:rowOff>
    </xdr:from>
    <xdr:to>
      <xdr:col>20</xdr:col>
      <xdr:colOff>38100</xdr:colOff>
      <xdr:row>94</xdr:row>
      <xdr:rowOff>105102</xdr:rowOff>
    </xdr:to>
    <xdr:sp macro="" textlink="">
      <xdr:nvSpPr>
        <xdr:cNvPr id="259" name="楕円 258"/>
        <xdr:cNvSpPr/>
      </xdr:nvSpPr>
      <xdr:spPr>
        <a:xfrm>
          <a:off x="3746500" y="1611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121629</xdr:rowOff>
    </xdr:from>
    <xdr:ext cx="534377" cy="259045"/>
    <xdr:sp macro="" textlink="">
      <xdr:nvSpPr>
        <xdr:cNvPr id="260" name="テキスト ボックス 259"/>
        <xdr:cNvSpPr txBox="1"/>
      </xdr:nvSpPr>
      <xdr:spPr>
        <a:xfrm>
          <a:off x="3530111" y="1589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89162</xdr:rowOff>
    </xdr:from>
    <xdr:to>
      <xdr:col>15</xdr:col>
      <xdr:colOff>101600</xdr:colOff>
      <xdr:row>95</xdr:row>
      <xdr:rowOff>19312</xdr:rowOff>
    </xdr:to>
    <xdr:sp macro="" textlink="">
      <xdr:nvSpPr>
        <xdr:cNvPr id="261" name="楕円 260"/>
        <xdr:cNvSpPr/>
      </xdr:nvSpPr>
      <xdr:spPr>
        <a:xfrm>
          <a:off x="2857500" y="1620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35839</xdr:rowOff>
    </xdr:from>
    <xdr:ext cx="534377" cy="259045"/>
    <xdr:sp macro="" textlink="">
      <xdr:nvSpPr>
        <xdr:cNvPr id="262" name="テキスト ボックス 261"/>
        <xdr:cNvSpPr txBox="1"/>
      </xdr:nvSpPr>
      <xdr:spPr>
        <a:xfrm>
          <a:off x="2641111" y="1598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40012</xdr:rowOff>
    </xdr:from>
    <xdr:to>
      <xdr:col>10</xdr:col>
      <xdr:colOff>165100</xdr:colOff>
      <xdr:row>94</xdr:row>
      <xdr:rowOff>141612</xdr:rowOff>
    </xdr:to>
    <xdr:sp macro="" textlink="">
      <xdr:nvSpPr>
        <xdr:cNvPr id="263" name="楕円 262"/>
        <xdr:cNvSpPr/>
      </xdr:nvSpPr>
      <xdr:spPr>
        <a:xfrm>
          <a:off x="1968500" y="1615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158139</xdr:rowOff>
    </xdr:from>
    <xdr:ext cx="534377" cy="259045"/>
    <xdr:sp macro="" textlink="">
      <xdr:nvSpPr>
        <xdr:cNvPr id="264" name="テキスト ボックス 263"/>
        <xdr:cNvSpPr txBox="1"/>
      </xdr:nvSpPr>
      <xdr:spPr>
        <a:xfrm>
          <a:off x="1752111" y="1593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142915</xdr:rowOff>
    </xdr:from>
    <xdr:to>
      <xdr:col>6</xdr:col>
      <xdr:colOff>38100</xdr:colOff>
      <xdr:row>94</xdr:row>
      <xdr:rowOff>73065</xdr:rowOff>
    </xdr:to>
    <xdr:sp macro="" textlink="">
      <xdr:nvSpPr>
        <xdr:cNvPr id="265" name="楕円 264"/>
        <xdr:cNvSpPr/>
      </xdr:nvSpPr>
      <xdr:spPr>
        <a:xfrm>
          <a:off x="1079500" y="1608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89592</xdr:rowOff>
    </xdr:from>
    <xdr:ext cx="534377" cy="259045"/>
    <xdr:sp macro="" textlink="">
      <xdr:nvSpPr>
        <xdr:cNvPr id="266" name="テキスト ボックス 265"/>
        <xdr:cNvSpPr txBox="1"/>
      </xdr:nvSpPr>
      <xdr:spPr>
        <a:xfrm>
          <a:off x="863111" y="1586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133604</xdr:rowOff>
    </xdr:from>
    <xdr:to>
      <xdr:col>54</xdr:col>
      <xdr:colOff>189865</xdr:colOff>
      <xdr:row>39</xdr:row>
      <xdr:rowOff>39192</xdr:rowOff>
    </xdr:to>
    <xdr:cxnSp macro="">
      <xdr:nvCxnSpPr>
        <xdr:cNvPr id="290" name="直線コネクタ 289"/>
        <xdr:cNvCxnSpPr/>
      </xdr:nvCxnSpPr>
      <xdr:spPr>
        <a:xfrm flipV="1">
          <a:off x="10475595" y="5448554"/>
          <a:ext cx="1270"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43019</xdr:rowOff>
    </xdr:from>
    <xdr:ext cx="313932" cy="259045"/>
    <xdr:sp macro="" textlink="">
      <xdr:nvSpPr>
        <xdr:cNvPr id="291" name="労働費最小値テキスト"/>
        <xdr:cNvSpPr txBox="1"/>
      </xdr:nvSpPr>
      <xdr:spPr>
        <a:xfrm>
          <a:off x="10528300" y="6729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39192</xdr:rowOff>
    </xdr:from>
    <xdr:to>
      <xdr:col>55</xdr:col>
      <xdr:colOff>88900</xdr:colOff>
      <xdr:row>39</xdr:row>
      <xdr:rowOff>39192</xdr:rowOff>
    </xdr:to>
    <xdr:cxnSp macro="">
      <xdr:nvCxnSpPr>
        <xdr:cNvPr id="292" name="直線コネクタ 291"/>
        <xdr:cNvCxnSpPr/>
      </xdr:nvCxnSpPr>
      <xdr:spPr>
        <a:xfrm>
          <a:off x="10388600" y="6725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80281</xdr:rowOff>
    </xdr:from>
    <xdr:ext cx="534377" cy="259045"/>
    <xdr:sp macro="" textlink="">
      <xdr:nvSpPr>
        <xdr:cNvPr id="293" name="労働費最大値テキスト"/>
        <xdr:cNvSpPr txBox="1"/>
      </xdr:nvSpPr>
      <xdr:spPr>
        <a:xfrm>
          <a:off x="10528300" y="52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133604</xdr:rowOff>
    </xdr:from>
    <xdr:to>
      <xdr:col>55</xdr:col>
      <xdr:colOff>88900</xdr:colOff>
      <xdr:row>31</xdr:row>
      <xdr:rowOff>133604</xdr:rowOff>
    </xdr:to>
    <xdr:cxnSp macro="">
      <xdr:nvCxnSpPr>
        <xdr:cNvPr id="294" name="直線コネクタ 293"/>
        <xdr:cNvCxnSpPr/>
      </xdr:nvCxnSpPr>
      <xdr:spPr>
        <a:xfrm>
          <a:off x="10388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23723</xdr:rowOff>
    </xdr:from>
    <xdr:to>
      <xdr:col>55</xdr:col>
      <xdr:colOff>0</xdr:colOff>
      <xdr:row>38</xdr:row>
      <xdr:rowOff>80340</xdr:rowOff>
    </xdr:to>
    <xdr:cxnSp macro="">
      <xdr:nvCxnSpPr>
        <xdr:cNvPr id="295" name="直線コネクタ 294"/>
        <xdr:cNvCxnSpPr/>
      </xdr:nvCxnSpPr>
      <xdr:spPr>
        <a:xfrm>
          <a:off x="9639300" y="6538823"/>
          <a:ext cx="838200" cy="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7078</xdr:rowOff>
    </xdr:from>
    <xdr:ext cx="469744" cy="259045"/>
    <xdr:sp macro="" textlink="">
      <xdr:nvSpPr>
        <xdr:cNvPr id="296" name="労働費平均値テキスト"/>
        <xdr:cNvSpPr txBox="1"/>
      </xdr:nvSpPr>
      <xdr:spPr>
        <a:xfrm>
          <a:off x="10528300" y="6350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297" name="フローチャート: 判断 296"/>
        <xdr:cNvSpPr/>
      </xdr:nvSpPr>
      <xdr:spPr>
        <a:xfrm>
          <a:off x="10426700" y="64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23723</xdr:rowOff>
    </xdr:from>
    <xdr:to>
      <xdr:col>50</xdr:col>
      <xdr:colOff>114300</xdr:colOff>
      <xdr:row>38</xdr:row>
      <xdr:rowOff>54584</xdr:rowOff>
    </xdr:to>
    <xdr:cxnSp macro="">
      <xdr:nvCxnSpPr>
        <xdr:cNvPr id="298" name="直線コネクタ 297"/>
        <xdr:cNvCxnSpPr/>
      </xdr:nvCxnSpPr>
      <xdr:spPr>
        <a:xfrm flipV="1">
          <a:off x="8750300" y="6538823"/>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156032</xdr:rowOff>
    </xdr:from>
    <xdr:to>
      <xdr:col>50</xdr:col>
      <xdr:colOff>165100</xdr:colOff>
      <xdr:row>38</xdr:row>
      <xdr:rowOff>86182</xdr:rowOff>
    </xdr:to>
    <xdr:sp macro="" textlink="">
      <xdr:nvSpPr>
        <xdr:cNvPr id="299" name="フローチャート: 判断 298"/>
        <xdr:cNvSpPr/>
      </xdr:nvSpPr>
      <xdr:spPr>
        <a:xfrm>
          <a:off x="95885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77309</xdr:rowOff>
    </xdr:from>
    <xdr:ext cx="469744" cy="259045"/>
    <xdr:sp macro="" textlink="">
      <xdr:nvSpPr>
        <xdr:cNvPr id="300" name="テキスト ボックス 299"/>
        <xdr:cNvSpPr txBox="1"/>
      </xdr:nvSpPr>
      <xdr:spPr>
        <a:xfrm>
          <a:off x="9404428" y="659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19914</xdr:rowOff>
    </xdr:from>
    <xdr:to>
      <xdr:col>45</xdr:col>
      <xdr:colOff>177800</xdr:colOff>
      <xdr:row>38</xdr:row>
      <xdr:rowOff>54584</xdr:rowOff>
    </xdr:to>
    <xdr:cxnSp macro="">
      <xdr:nvCxnSpPr>
        <xdr:cNvPr id="301" name="直線コネクタ 300"/>
        <xdr:cNvCxnSpPr/>
      </xdr:nvCxnSpPr>
      <xdr:spPr>
        <a:xfrm>
          <a:off x="7861300" y="6535014"/>
          <a:ext cx="889000" cy="3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163805</xdr:rowOff>
    </xdr:from>
    <xdr:to>
      <xdr:col>46</xdr:col>
      <xdr:colOff>38100</xdr:colOff>
      <xdr:row>38</xdr:row>
      <xdr:rowOff>93955</xdr:rowOff>
    </xdr:to>
    <xdr:sp macro="" textlink="">
      <xdr:nvSpPr>
        <xdr:cNvPr id="302" name="フローチャート: 判断 301"/>
        <xdr:cNvSpPr/>
      </xdr:nvSpPr>
      <xdr:spPr>
        <a:xfrm>
          <a:off x="8699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110482</xdr:rowOff>
    </xdr:from>
    <xdr:ext cx="469744" cy="259045"/>
    <xdr:sp macro="" textlink="">
      <xdr:nvSpPr>
        <xdr:cNvPr id="303" name="テキスト ボックス 302"/>
        <xdr:cNvSpPr txBox="1"/>
      </xdr:nvSpPr>
      <xdr:spPr>
        <a:xfrm>
          <a:off x="8515428" y="628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19914</xdr:rowOff>
    </xdr:from>
    <xdr:to>
      <xdr:col>41</xdr:col>
      <xdr:colOff>50800</xdr:colOff>
      <xdr:row>38</xdr:row>
      <xdr:rowOff>101981</xdr:rowOff>
    </xdr:to>
    <xdr:cxnSp macro="">
      <xdr:nvCxnSpPr>
        <xdr:cNvPr id="304" name="直線コネクタ 303"/>
        <xdr:cNvCxnSpPr/>
      </xdr:nvCxnSpPr>
      <xdr:spPr>
        <a:xfrm flipV="1">
          <a:off x="6972300" y="6535014"/>
          <a:ext cx="8890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xdr:rowOff>
    </xdr:from>
    <xdr:to>
      <xdr:col>41</xdr:col>
      <xdr:colOff>101600</xdr:colOff>
      <xdr:row>38</xdr:row>
      <xdr:rowOff>102260</xdr:rowOff>
    </xdr:to>
    <xdr:sp macro="" textlink="">
      <xdr:nvSpPr>
        <xdr:cNvPr id="305" name="フローチャート: 判断 304"/>
        <xdr:cNvSpPr/>
      </xdr:nvSpPr>
      <xdr:spPr>
        <a:xfrm>
          <a:off x="7810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93387</xdr:rowOff>
    </xdr:from>
    <xdr:ext cx="469744" cy="259045"/>
    <xdr:sp macro="" textlink="">
      <xdr:nvSpPr>
        <xdr:cNvPr id="306" name="テキスト ボックス 305"/>
        <xdr:cNvSpPr txBox="1"/>
      </xdr:nvSpPr>
      <xdr:spPr>
        <a:xfrm>
          <a:off x="7626428" y="66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xdr:rowOff>
    </xdr:from>
    <xdr:to>
      <xdr:col>36</xdr:col>
      <xdr:colOff>165100</xdr:colOff>
      <xdr:row>38</xdr:row>
      <xdr:rowOff>102565</xdr:rowOff>
    </xdr:to>
    <xdr:sp macro="" textlink="">
      <xdr:nvSpPr>
        <xdr:cNvPr id="307" name="フローチャート: 判断 306"/>
        <xdr:cNvSpPr/>
      </xdr:nvSpPr>
      <xdr:spPr>
        <a:xfrm>
          <a:off x="6921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119092</xdr:rowOff>
    </xdr:from>
    <xdr:ext cx="469744" cy="259045"/>
    <xdr:sp macro="" textlink="">
      <xdr:nvSpPr>
        <xdr:cNvPr id="308" name="テキスト ボックス 307"/>
        <xdr:cNvSpPr txBox="1"/>
      </xdr:nvSpPr>
      <xdr:spPr>
        <a:xfrm>
          <a:off x="6737428"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29540</xdr:rowOff>
    </xdr:from>
    <xdr:to>
      <xdr:col>55</xdr:col>
      <xdr:colOff>50800</xdr:colOff>
      <xdr:row>38</xdr:row>
      <xdr:rowOff>131140</xdr:rowOff>
    </xdr:to>
    <xdr:sp macro="" textlink="">
      <xdr:nvSpPr>
        <xdr:cNvPr id="314" name="楕円 313"/>
        <xdr:cNvSpPr/>
      </xdr:nvSpPr>
      <xdr:spPr>
        <a:xfrm>
          <a:off x="10426700" y="65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7967</xdr:rowOff>
    </xdr:from>
    <xdr:ext cx="469744" cy="259045"/>
    <xdr:sp macro="" textlink="">
      <xdr:nvSpPr>
        <xdr:cNvPr id="315" name="労働費該当値テキスト"/>
        <xdr:cNvSpPr txBox="1"/>
      </xdr:nvSpPr>
      <xdr:spPr>
        <a:xfrm>
          <a:off x="10528300" y="652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144374</xdr:rowOff>
    </xdr:from>
    <xdr:to>
      <xdr:col>50</xdr:col>
      <xdr:colOff>165100</xdr:colOff>
      <xdr:row>38</xdr:row>
      <xdr:rowOff>74524</xdr:rowOff>
    </xdr:to>
    <xdr:sp macro="" textlink="">
      <xdr:nvSpPr>
        <xdr:cNvPr id="316" name="楕円 315"/>
        <xdr:cNvSpPr/>
      </xdr:nvSpPr>
      <xdr:spPr>
        <a:xfrm>
          <a:off x="9588500" y="648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91051</xdr:rowOff>
    </xdr:from>
    <xdr:ext cx="469744" cy="259045"/>
    <xdr:sp macro="" textlink="">
      <xdr:nvSpPr>
        <xdr:cNvPr id="317" name="テキスト ボックス 316"/>
        <xdr:cNvSpPr txBox="1"/>
      </xdr:nvSpPr>
      <xdr:spPr>
        <a:xfrm>
          <a:off x="9404428" y="626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3784</xdr:rowOff>
    </xdr:from>
    <xdr:to>
      <xdr:col>46</xdr:col>
      <xdr:colOff>38100</xdr:colOff>
      <xdr:row>38</xdr:row>
      <xdr:rowOff>105384</xdr:rowOff>
    </xdr:to>
    <xdr:sp macro="" textlink="">
      <xdr:nvSpPr>
        <xdr:cNvPr id="318" name="楕円 317"/>
        <xdr:cNvSpPr/>
      </xdr:nvSpPr>
      <xdr:spPr>
        <a:xfrm>
          <a:off x="8699500" y="651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96511</xdr:rowOff>
    </xdr:from>
    <xdr:ext cx="469744" cy="259045"/>
    <xdr:sp macro="" textlink="">
      <xdr:nvSpPr>
        <xdr:cNvPr id="319" name="テキスト ボックス 318"/>
        <xdr:cNvSpPr txBox="1"/>
      </xdr:nvSpPr>
      <xdr:spPr>
        <a:xfrm>
          <a:off x="8515428" y="661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140564</xdr:rowOff>
    </xdr:from>
    <xdr:to>
      <xdr:col>41</xdr:col>
      <xdr:colOff>101600</xdr:colOff>
      <xdr:row>38</xdr:row>
      <xdr:rowOff>70714</xdr:rowOff>
    </xdr:to>
    <xdr:sp macro="" textlink="">
      <xdr:nvSpPr>
        <xdr:cNvPr id="320" name="楕円 319"/>
        <xdr:cNvSpPr/>
      </xdr:nvSpPr>
      <xdr:spPr>
        <a:xfrm>
          <a:off x="7810500" y="64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87241</xdr:rowOff>
    </xdr:from>
    <xdr:ext cx="469744" cy="259045"/>
    <xdr:sp macro="" textlink="">
      <xdr:nvSpPr>
        <xdr:cNvPr id="321" name="テキスト ボックス 320"/>
        <xdr:cNvSpPr txBox="1"/>
      </xdr:nvSpPr>
      <xdr:spPr>
        <a:xfrm>
          <a:off x="7626428" y="625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51181</xdr:rowOff>
    </xdr:from>
    <xdr:to>
      <xdr:col>36</xdr:col>
      <xdr:colOff>165100</xdr:colOff>
      <xdr:row>38</xdr:row>
      <xdr:rowOff>152781</xdr:rowOff>
    </xdr:to>
    <xdr:sp macro="" textlink="">
      <xdr:nvSpPr>
        <xdr:cNvPr id="322" name="楕円 321"/>
        <xdr:cNvSpPr/>
      </xdr:nvSpPr>
      <xdr:spPr>
        <a:xfrm>
          <a:off x="6921500" y="65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143908</xdr:rowOff>
    </xdr:from>
    <xdr:ext cx="469744" cy="259045"/>
    <xdr:sp macro="" textlink="">
      <xdr:nvSpPr>
        <xdr:cNvPr id="323" name="テキスト ボックス 322"/>
        <xdr:cNvSpPr txBox="1"/>
      </xdr:nvSpPr>
      <xdr:spPr>
        <a:xfrm>
          <a:off x="6737428" y="665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5" name="テキスト ボックス 344"/>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151718</xdr:rowOff>
    </xdr:from>
    <xdr:to>
      <xdr:col>54</xdr:col>
      <xdr:colOff>189865</xdr:colOff>
      <xdr:row>59</xdr:row>
      <xdr:rowOff>88591</xdr:rowOff>
    </xdr:to>
    <xdr:cxnSp macro="">
      <xdr:nvCxnSpPr>
        <xdr:cNvPr id="349" name="直線コネクタ 348"/>
        <xdr:cNvCxnSpPr/>
      </xdr:nvCxnSpPr>
      <xdr:spPr>
        <a:xfrm flipV="1">
          <a:off x="10475595" y="8724218"/>
          <a:ext cx="1270" cy="147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92418</xdr:rowOff>
    </xdr:from>
    <xdr:ext cx="378565" cy="259045"/>
    <xdr:sp macro="" textlink="">
      <xdr:nvSpPr>
        <xdr:cNvPr id="350" name="農林水産業費最小値テキスト"/>
        <xdr:cNvSpPr txBox="1"/>
      </xdr:nvSpPr>
      <xdr:spPr>
        <a:xfrm>
          <a:off x="10528300" y="10207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88591</xdr:rowOff>
    </xdr:from>
    <xdr:to>
      <xdr:col>55</xdr:col>
      <xdr:colOff>88900</xdr:colOff>
      <xdr:row>59</xdr:row>
      <xdr:rowOff>88591</xdr:rowOff>
    </xdr:to>
    <xdr:cxnSp macro="">
      <xdr:nvCxnSpPr>
        <xdr:cNvPr id="351" name="直線コネクタ 350"/>
        <xdr:cNvCxnSpPr/>
      </xdr:nvCxnSpPr>
      <xdr:spPr>
        <a:xfrm>
          <a:off x="10388600" y="1020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98395</xdr:rowOff>
    </xdr:from>
    <xdr:ext cx="534377" cy="259045"/>
    <xdr:sp macro="" textlink="">
      <xdr:nvSpPr>
        <xdr:cNvPr id="352" name="農林水産業費最大値テキスト"/>
        <xdr:cNvSpPr txBox="1"/>
      </xdr:nvSpPr>
      <xdr:spPr>
        <a:xfrm>
          <a:off x="10528300" y="84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151718</xdr:rowOff>
    </xdr:from>
    <xdr:to>
      <xdr:col>55</xdr:col>
      <xdr:colOff>88900</xdr:colOff>
      <xdr:row>50</xdr:row>
      <xdr:rowOff>151718</xdr:rowOff>
    </xdr:to>
    <xdr:cxnSp macro="">
      <xdr:nvCxnSpPr>
        <xdr:cNvPr id="353" name="直線コネクタ 352"/>
        <xdr:cNvCxnSpPr/>
      </xdr:nvCxnSpPr>
      <xdr:spPr>
        <a:xfrm>
          <a:off x="10388600" y="8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105214</xdr:rowOff>
    </xdr:from>
    <xdr:to>
      <xdr:col>55</xdr:col>
      <xdr:colOff>0</xdr:colOff>
      <xdr:row>58</xdr:row>
      <xdr:rowOff>110341</xdr:rowOff>
    </xdr:to>
    <xdr:cxnSp macro="">
      <xdr:nvCxnSpPr>
        <xdr:cNvPr id="354" name="直線コネクタ 353"/>
        <xdr:cNvCxnSpPr/>
      </xdr:nvCxnSpPr>
      <xdr:spPr>
        <a:xfrm flipV="1">
          <a:off x="9639300" y="10049314"/>
          <a:ext cx="8382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80622</xdr:rowOff>
    </xdr:from>
    <xdr:ext cx="534377" cy="259045"/>
    <xdr:sp macro="" textlink="">
      <xdr:nvSpPr>
        <xdr:cNvPr id="355" name="農林水産業費平均値テキスト"/>
        <xdr:cNvSpPr txBox="1"/>
      </xdr:nvSpPr>
      <xdr:spPr>
        <a:xfrm>
          <a:off x="10528300" y="968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57745</xdr:rowOff>
    </xdr:from>
    <xdr:to>
      <xdr:col>55</xdr:col>
      <xdr:colOff>50800</xdr:colOff>
      <xdr:row>57</xdr:row>
      <xdr:rowOff>159345</xdr:rowOff>
    </xdr:to>
    <xdr:sp macro="" textlink="">
      <xdr:nvSpPr>
        <xdr:cNvPr id="356" name="フローチャート: 判断 355"/>
        <xdr:cNvSpPr/>
      </xdr:nvSpPr>
      <xdr:spPr>
        <a:xfrm>
          <a:off x="10426700" y="98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110341</xdr:rowOff>
    </xdr:from>
    <xdr:to>
      <xdr:col>50</xdr:col>
      <xdr:colOff>114300</xdr:colOff>
      <xdr:row>58</xdr:row>
      <xdr:rowOff>110864</xdr:rowOff>
    </xdr:to>
    <xdr:cxnSp macro="">
      <xdr:nvCxnSpPr>
        <xdr:cNvPr id="357" name="直線コネクタ 356"/>
        <xdr:cNvCxnSpPr/>
      </xdr:nvCxnSpPr>
      <xdr:spPr>
        <a:xfrm flipV="1">
          <a:off x="8750300" y="10054441"/>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146834</xdr:rowOff>
    </xdr:from>
    <xdr:to>
      <xdr:col>50</xdr:col>
      <xdr:colOff>165100</xdr:colOff>
      <xdr:row>58</xdr:row>
      <xdr:rowOff>76984</xdr:rowOff>
    </xdr:to>
    <xdr:sp macro="" textlink="">
      <xdr:nvSpPr>
        <xdr:cNvPr id="358" name="フローチャート: 判断 357"/>
        <xdr:cNvSpPr/>
      </xdr:nvSpPr>
      <xdr:spPr>
        <a:xfrm>
          <a:off x="95885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93511</xdr:rowOff>
    </xdr:from>
    <xdr:ext cx="469744" cy="259045"/>
    <xdr:sp macro="" textlink="">
      <xdr:nvSpPr>
        <xdr:cNvPr id="359" name="テキスト ボックス 358"/>
        <xdr:cNvSpPr txBox="1"/>
      </xdr:nvSpPr>
      <xdr:spPr>
        <a:xfrm>
          <a:off x="9404428" y="969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104300</xdr:rowOff>
    </xdr:from>
    <xdr:to>
      <xdr:col>45</xdr:col>
      <xdr:colOff>177800</xdr:colOff>
      <xdr:row>58</xdr:row>
      <xdr:rowOff>110864</xdr:rowOff>
    </xdr:to>
    <xdr:cxnSp macro="">
      <xdr:nvCxnSpPr>
        <xdr:cNvPr id="360" name="直線コネクタ 359"/>
        <xdr:cNvCxnSpPr/>
      </xdr:nvCxnSpPr>
      <xdr:spPr>
        <a:xfrm>
          <a:off x="7861300" y="10048400"/>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136482</xdr:rowOff>
    </xdr:from>
    <xdr:to>
      <xdr:col>46</xdr:col>
      <xdr:colOff>38100</xdr:colOff>
      <xdr:row>58</xdr:row>
      <xdr:rowOff>66632</xdr:rowOff>
    </xdr:to>
    <xdr:sp macro="" textlink="">
      <xdr:nvSpPr>
        <xdr:cNvPr id="361" name="フローチャート: 判断 360"/>
        <xdr:cNvSpPr/>
      </xdr:nvSpPr>
      <xdr:spPr>
        <a:xfrm>
          <a:off x="8699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83159</xdr:rowOff>
    </xdr:from>
    <xdr:ext cx="469744" cy="259045"/>
    <xdr:sp macro="" textlink="">
      <xdr:nvSpPr>
        <xdr:cNvPr id="362" name="テキスト ボックス 361"/>
        <xdr:cNvSpPr txBox="1"/>
      </xdr:nvSpPr>
      <xdr:spPr>
        <a:xfrm>
          <a:off x="8515428" y="96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91694</xdr:rowOff>
    </xdr:from>
    <xdr:to>
      <xdr:col>41</xdr:col>
      <xdr:colOff>50800</xdr:colOff>
      <xdr:row>58</xdr:row>
      <xdr:rowOff>104300</xdr:rowOff>
    </xdr:to>
    <xdr:cxnSp macro="">
      <xdr:nvCxnSpPr>
        <xdr:cNvPr id="363" name="直線コネクタ 362"/>
        <xdr:cNvCxnSpPr/>
      </xdr:nvCxnSpPr>
      <xdr:spPr>
        <a:xfrm>
          <a:off x="6972300" y="10035794"/>
          <a:ext cx="889000" cy="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119336</xdr:rowOff>
    </xdr:from>
    <xdr:to>
      <xdr:col>41</xdr:col>
      <xdr:colOff>101600</xdr:colOff>
      <xdr:row>58</xdr:row>
      <xdr:rowOff>49486</xdr:rowOff>
    </xdr:to>
    <xdr:sp macro="" textlink="">
      <xdr:nvSpPr>
        <xdr:cNvPr id="364" name="フローチャート: 判断 363"/>
        <xdr:cNvSpPr/>
      </xdr:nvSpPr>
      <xdr:spPr>
        <a:xfrm>
          <a:off x="7810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66013</xdr:rowOff>
    </xdr:from>
    <xdr:ext cx="469744" cy="259045"/>
    <xdr:sp macro="" textlink="">
      <xdr:nvSpPr>
        <xdr:cNvPr id="365" name="テキスト ボックス 364"/>
        <xdr:cNvSpPr txBox="1"/>
      </xdr:nvSpPr>
      <xdr:spPr>
        <a:xfrm>
          <a:off x="7626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162868</xdr:rowOff>
    </xdr:from>
    <xdr:to>
      <xdr:col>36</xdr:col>
      <xdr:colOff>165100</xdr:colOff>
      <xdr:row>58</xdr:row>
      <xdr:rowOff>93018</xdr:rowOff>
    </xdr:to>
    <xdr:sp macro="" textlink="">
      <xdr:nvSpPr>
        <xdr:cNvPr id="366" name="フローチャート: 判断 365"/>
        <xdr:cNvSpPr/>
      </xdr:nvSpPr>
      <xdr:spPr>
        <a:xfrm>
          <a:off x="6921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109545</xdr:rowOff>
    </xdr:from>
    <xdr:ext cx="469744" cy="259045"/>
    <xdr:sp macro="" textlink="">
      <xdr:nvSpPr>
        <xdr:cNvPr id="367" name="テキスト ボックス 366"/>
        <xdr:cNvSpPr txBox="1"/>
      </xdr:nvSpPr>
      <xdr:spPr>
        <a:xfrm>
          <a:off x="6737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54414</xdr:rowOff>
    </xdr:from>
    <xdr:to>
      <xdr:col>55</xdr:col>
      <xdr:colOff>50800</xdr:colOff>
      <xdr:row>58</xdr:row>
      <xdr:rowOff>156014</xdr:rowOff>
    </xdr:to>
    <xdr:sp macro="" textlink="">
      <xdr:nvSpPr>
        <xdr:cNvPr id="373" name="楕円 372"/>
        <xdr:cNvSpPr/>
      </xdr:nvSpPr>
      <xdr:spPr>
        <a:xfrm>
          <a:off x="10426700" y="99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32841</xdr:rowOff>
    </xdr:from>
    <xdr:ext cx="469744" cy="259045"/>
    <xdr:sp macro="" textlink="">
      <xdr:nvSpPr>
        <xdr:cNvPr id="374" name="農林水産業費該当値テキスト"/>
        <xdr:cNvSpPr txBox="1"/>
      </xdr:nvSpPr>
      <xdr:spPr>
        <a:xfrm>
          <a:off x="10528300" y="997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59541</xdr:rowOff>
    </xdr:from>
    <xdr:to>
      <xdr:col>50</xdr:col>
      <xdr:colOff>165100</xdr:colOff>
      <xdr:row>58</xdr:row>
      <xdr:rowOff>161141</xdr:rowOff>
    </xdr:to>
    <xdr:sp macro="" textlink="">
      <xdr:nvSpPr>
        <xdr:cNvPr id="375" name="楕円 374"/>
        <xdr:cNvSpPr/>
      </xdr:nvSpPr>
      <xdr:spPr>
        <a:xfrm>
          <a:off x="9588500" y="1000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152268</xdr:rowOff>
    </xdr:from>
    <xdr:ext cx="469744" cy="259045"/>
    <xdr:sp macro="" textlink="">
      <xdr:nvSpPr>
        <xdr:cNvPr id="376" name="テキスト ボックス 375"/>
        <xdr:cNvSpPr txBox="1"/>
      </xdr:nvSpPr>
      <xdr:spPr>
        <a:xfrm>
          <a:off x="9404428" y="1009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60064</xdr:rowOff>
    </xdr:from>
    <xdr:to>
      <xdr:col>46</xdr:col>
      <xdr:colOff>38100</xdr:colOff>
      <xdr:row>58</xdr:row>
      <xdr:rowOff>161664</xdr:rowOff>
    </xdr:to>
    <xdr:sp macro="" textlink="">
      <xdr:nvSpPr>
        <xdr:cNvPr id="377" name="楕円 376"/>
        <xdr:cNvSpPr/>
      </xdr:nvSpPr>
      <xdr:spPr>
        <a:xfrm>
          <a:off x="8699500" y="1000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152791</xdr:rowOff>
    </xdr:from>
    <xdr:ext cx="469744" cy="259045"/>
    <xdr:sp macro="" textlink="">
      <xdr:nvSpPr>
        <xdr:cNvPr id="378" name="テキスト ボックス 377"/>
        <xdr:cNvSpPr txBox="1"/>
      </xdr:nvSpPr>
      <xdr:spPr>
        <a:xfrm>
          <a:off x="8515428" y="1009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53500</xdr:rowOff>
    </xdr:from>
    <xdr:to>
      <xdr:col>41</xdr:col>
      <xdr:colOff>101600</xdr:colOff>
      <xdr:row>58</xdr:row>
      <xdr:rowOff>155100</xdr:rowOff>
    </xdr:to>
    <xdr:sp macro="" textlink="">
      <xdr:nvSpPr>
        <xdr:cNvPr id="379" name="楕円 378"/>
        <xdr:cNvSpPr/>
      </xdr:nvSpPr>
      <xdr:spPr>
        <a:xfrm>
          <a:off x="7810500" y="99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146227</xdr:rowOff>
    </xdr:from>
    <xdr:ext cx="469744" cy="259045"/>
    <xdr:sp macro="" textlink="">
      <xdr:nvSpPr>
        <xdr:cNvPr id="380" name="テキスト ボックス 379"/>
        <xdr:cNvSpPr txBox="1"/>
      </xdr:nvSpPr>
      <xdr:spPr>
        <a:xfrm>
          <a:off x="7626428" y="100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40894</xdr:rowOff>
    </xdr:from>
    <xdr:to>
      <xdr:col>36</xdr:col>
      <xdr:colOff>165100</xdr:colOff>
      <xdr:row>58</xdr:row>
      <xdr:rowOff>142494</xdr:rowOff>
    </xdr:to>
    <xdr:sp macro="" textlink="">
      <xdr:nvSpPr>
        <xdr:cNvPr id="381" name="楕円 380"/>
        <xdr:cNvSpPr/>
      </xdr:nvSpPr>
      <xdr:spPr>
        <a:xfrm>
          <a:off x="6921500" y="99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133621</xdr:rowOff>
    </xdr:from>
    <xdr:ext cx="469744" cy="259045"/>
    <xdr:sp macro="" textlink="">
      <xdr:nvSpPr>
        <xdr:cNvPr id="382" name="テキスト ボックス 381"/>
        <xdr:cNvSpPr txBox="1"/>
      </xdr:nvSpPr>
      <xdr:spPr>
        <a:xfrm>
          <a:off x="6737428" y="1007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16119</xdr:rowOff>
    </xdr:from>
    <xdr:to>
      <xdr:col>54</xdr:col>
      <xdr:colOff>189865</xdr:colOff>
      <xdr:row>78</xdr:row>
      <xdr:rowOff>63484</xdr:rowOff>
    </xdr:to>
    <xdr:cxnSp macro="">
      <xdr:nvCxnSpPr>
        <xdr:cNvPr id="404" name="直線コネクタ 403"/>
        <xdr:cNvCxnSpPr/>
      </xdr:nvCxnSpPr>
      <xdr:spPr>
        <a:xfrm flipV="1">
          <a:off x="10475595" y="12017619"/>
          <a:ext cx="1270" cy="141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67311</xdr:rowOff>
    </xdr:from>
    <xdr:ext cx="469744" cy="259045"/>
    <xdr:sp macro="" textlink="">
      <xdr:nvSpPr>
        <xdr:cNvPr id="405" name="商工費最小値テキスト"/>
        <xdr:cNvSpPr txBox="1"/>
      </xdr:nvSpPr>
      <xdr:spPr>
        <a:xfrm>
          <a:off x="10528300" y="1344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63484</xdr:rowOff>
    </xdr:from>
    <xdr:to>
      <xdr:col>55</xdr:col>
      <xdr:colOff>88900</xdr:colOff>
      <xdr:row>78</xdr:row>
      <xdr:rowOff>63484</xdr:rowOff>
    </xdr:to>
    <xdr:cxnSp macro="">
      <xdr:nvCxnSpPr>
        <xdr:cNvPr id="406" name="直線コネクタ 405"/>
        <xdr:cNvCxnSpPr/>
      </xdr:nvCxnSpPr>
      <xdr:spPr>
        <a:xfrm>
          <a:off x="10388600" y="1343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134246</xdr:rowOff>
    </xdr:from>
    <xdr:ext cx="534377" cy="259045"/>
    <xdr:sp macro="" textlink="">
      <xdr:nvSpPr>
        <xdr:cNvPr id="407" name="商工費最大値テキスト"/>
        <xdr:cNvSpPr txBox="1"/>
      </xdr:nvSpPr>
      <xdr:spPr>
        <a:xfrm>
          <a:off x="10528300" y="117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16119</xdr:rowOff>
    </xdr:from>
    <xdr:to>
      <xdr:col>55</xdr:col>
      <xdr:colOff>88900</xdr:colOff>
      <xdr:row>70</xdr:row>
      <xdr:rowOff>16119</xdr:rowOff>
    </xdr:to>
    <xdr:cxnSp macro="">
      <xdr:nvCxnSpPr>
        <xdr:cNvPr id="408" name="直線コネクタ 407"/>
        <xdr:cNvCxnSpPr/>
      </xdr:nvCxnSpPr>
      <xdr:spPr>
        <a:xfrm>
          <a:off x="10388600" y="1201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5237</xdr:rowOff>
    </xdr:from>
    <xdr:to>
      <xdr:col>55</xdr:col>
      <xdr:colOff>0</xdr:colOff>
      <xdr:row>77</xdr:row>
      <xdr:rowOff>115057</xdr:rowOff>
    </xdr:to>
    <xdr:cxnSp macro="">
      <xdr:nvCxnSpPr>
        <xdr:cNvPr id="409" name="直線コネクタ 408"/>
        <xdr:cNvCxnSpPr/>
      </xdr:nvCxnSpPr>
      <xdr:spPr>
        <a:xfrm flipV="1">
          <a:off x="9639300" y="13206887"/>
          <a:ext cx="838200" cy="10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133814</xdr:rowOff>
    </xdr:from>
    <xdr:ext cx="534377" cy="259045"/>
    <xdr:sp macro="" textlink="">
      <xdr:nvSpPr>
        <xdr:cNvPr id="410" name="商工費平均値テキスト"/>
        <xdr:cNvSpPr txBox="1"/>
      </xdr:nvSpPr>
      <xdr:spPr>
        <a:xfrm>
          <a:off x="10528300" y="1282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110937</xdr:rowOff>
    </xdr:from>
    <xdr:to>
      <xdr:col>55</xdr:col>
      <xdr:colOff>50800</xdr:colOff>
      <xdr:row>76</xdr:row>
      <xdr:rowOff>41087</xdr:rowOff>
    </xdr:to>
    <xdr:sp macro="" textlink="">
      <xdr:nvSpPr>
        <xdr:cNvPr id="411" name="フローチャート: 判断 410"/>
        <xdr:cNvSpPr/>
      </xdr:nvSpPr>
      <xdr:spPr>
        <a:xfrm>
          <a:off x="104267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115057</xdr:rowOff>
    </xdr:from>
    <xdr:to>
      <xdr:col>50</xdr:col>
      <xdr:colOff>114300</xdr:colOff>
      <xdr:row>77</xdr:row>
      <xdr:rowOff>144957</xdr:rowOff>
    </xdr:to>
    <xdr:cxnSp macro="">
      <xdr:nvCxnSpPr>
        <xdr:cNvPr id="412" name="直線コネクタ 411"/>
        <xdr:cNvCxnSpPr/>
      </xdr:nvCxnSpPr>
      <xdr:spPr>
        <a:xfrm flipV="1">
          <a:off x="8750300" y="13316707"/>
          <a:ext cx="889000" cy="2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136175</xdr:rowOff>
    </xdr:from>
    <xdr:to>
      <xdr:col>50</xdr:col>
      <xdr:colOff>165100</xdr:colOff>
      <xdr:row>76</xdr:row>
      <xdr:rowOff>66325</xdr:rowOff>
    </xdr:to>
    <xdr:sp macro="" textlink="">
      <xdr:nvSpPr>
        <xdr:cNvPr id="413" name="フローチャート: 判断 412"/>
        <xdr:cNvSpPr/>
      </xdr:nvSpPr>
      <xdr:spPr>
        <a:xfrm>
          <a:off x="9588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82852</xdr:rowOff>
    </xdr:from>
    <xdr:ext cx="534377" cy="259045"/>
    <xdr:sp macro="" textlink="">
      <xdr:nvSpPr>
        <xdr:cNvPr id="414" name="テキスト ボックス 413"/>
        <xdr:cNvSpPr txBox="1"/>
      </xdr:nvSpPr>
      <xdr:spPr>
        <a:xfrm>
          <a:off x="9372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139655</xdr:rowOff>
    </xdr:from>
    <xdr:to>
      <xdr:col>45</xdr:col>
      <xdr:colOff>177800</xdr:colOff>
      <xdr:row>77</xdr:row>
      <xdr:rowOff>144957</xdr:rowOff>
    </xdr:to>
    <xdr:cxnSp macro="">
      <xdr:nvCxnSpPr>
        <xdr:cNvPr id="415" name="直線コネクタ 414"/>
        <xdr:cNvCxnSpPr/>
      </xdr:nvCxnSpPr>
      <xdr:spPr>
        <a:xfrm>
          <a:off x="7861300" y="13341305"/>
          <a:ext cx="889000" cy="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120081</xdr:rowOff>
    </xdr:from>
    <xdr:to>
      <xdr:col>46</xdr:col>
      <xdr:colOff>38100</xdr:colOff>
      <xdr:row>76</xdr:row>
      <xdr:rowOff>50231</xdr:rowOff>
    </xdr:to>
    <xdr:sp macro="" textlink="">
      <xdr:nvSpPr>
        <xdr:cNvPr id="416" name="フローチャート: 判断 415"/>
        <xdr:cNvSpPr/>
      </xdr:nvSpPr>
      <xdr:spPr>
        <a:xfrm>
          <a:off x="8699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66758</xdr:rowOff>
    </xdr:from>
    <xdr:ext cx="534377" cy="259045"/>
    <xdr:sp macro="" textlink="">
      <xdr:nvSpPr>
        <xdr:cNvPr id="417" name="テキスト ボックス 416"/>
        <xdr:cNvSpPr txBox="1"/>
      </xdr:nvSpPr>
      <xdr:spPr>
        <a:xfrm>
          <a:off x="8483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139655</xdr:rowOff>
    </xdr:from>
    <xdr:to>
      <xdr:col>41</xdr:col>
      <xdr:colOff>50800</xdr:colOff>
      <xdr:row>77</xdr:row>
      <xdr:rowOff>139836</xdr:rowOff>
    </xdr:to>
    <xdr:cxnSp macro="">
      <xdr:nvCxnSpPr>
        <xdr:cNvPr id="418" name="直線コネクタ 417"/>
        <xdr:cNvCxnSpPr/>
      </xdr:nvCxnSpPr>
      <xdr:spPr>
        <a:xfrm flipV="1">
          <a:off x="6972300" y="13341305"/>
          <a:ext cx="889000" cy="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164292</xdr:rowOff>
    </xdr:from>
    <xdr:to>
      <xdr:col>41</xdr:col>
      <xdr:colOff>101600</xdr:colOff>
      <xdr:row>76</xdr:row>
      <xdr:rowOff>94442</xdr:rowOff>
    </xdr:to>
    <xdr:sp macro="" textlink="">
      <xdr:nvSpPr>
        <xdr:cNvPr id="419" name="フローチャート: 判断 418"/>
        <xdr:cNvSpPr/>
      </xdr:nvSpPr>
      <xdr:spPr>
        <a:xfrm>
          <a:off x="7810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110969</xdr:rowOff>
    </xdr:from>
    <xdr:ext cx="469744" cy="259045"/>
    <xdr:sp macro="" textlink="">
      <xdr:nvSpPr>
        <xdr:cNvPr id="420" name="テキスト ボックス 419"/>
        <xdr:cNvSpPr txBox="1"/>
      </xdr:nvSpPr>
      <xdr:spPr>
        <a:xfrm>
          <a:off x="7626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145730</xdr:rowOff>
    </xdr:from>
    <xdr:to>
      <xdr:col>36</xdr:col>
      <xdr:colOff>165100</xdr:colOff>
      <xdr:row>76</xdr:row>
      <xdr:rowOff>75881</xdr:rowOff>
    </xdr:to>
    <xdr:sp macro="" textlink="">
      <xdr:nvSpPr>
        <xdr:cNvPr id="421" name="フローチャート: 判断 420"/>
        <xdr:cNvSpPr/>
      </xdr:nvSpPr>
      <xdr:spPr>
        <a:xfrm>
          <a:off x="6921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92407</xdr:rowOff>
    </xdr:from>
    <xdr:ext cx="534377" cy="259045"/>
    <xdr:sp macro="" textlink="">
      <xdr:nvSpPr>
        <xdr:cNvPr id="422" name="テキスト ボックス 421"/>
        <xdr:cNvSpPr txBox="1"/>
      </xdr:nvSpPr>
      <xdr:spPr>
        <a:xfrm>
          <a:off x="6705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125887</xdr:rowOff>
    </xdr:from>
    <xdr:to>
      <xdr:col>55</xdr:col>
      <xdr:colOff>50800</xdr:colOff>
      <xdr:row>77</xdr:row>
      <xdr:rowOff>56037</xdr:rowOff>
    </xdr:to>
    <xdr:sp macro="" textlink="">
      <xdr:nvSpPr>
        <xdr:cNvPr id="428" name="楕円 427"/>
        <xdr:cNvSpPr/>
      </xdr:nvSpPr>
      <xdr:spPr>
        <a:xfrm>
          <a:off x="10426700" y="131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104314</xdr:rowOff>
    </xdr:from>
    <xdr:ext cx="469744" cy="259045"/>
    <xdr:sp macro="" textlink="">
      <xdr:nvSpPr>
        <xdr:cNvPr id="429" name="商工費該当値テキスト"/>
        <xdr:cNvSpPr txBox="1"/>
      </xdr:nvSpPr>
      <xdr:spPr>
        <a:xfrm>
          <a:off x="10528300" y="1313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64257</xdr:rowOff>
    </xdr:from>
    <xdr:to>
      <xdr:col>50</xdr:col>
      <xdr:colOff>165100</xdr:colOff>
      <xdr:row>77</xdr:row>
      <xdr:rowOff>165857</xdr:rowOff>
    </xdr:to>
    <xdr:sp macro="" textlink="">
      <xdr:nvSpPr>
        <xdr:cNvPr id="430" name="楕円 429"/>
        <xdr:cNvSpPr/>
      </xdr:nvSpPr>
      <xdr:spPr>
        <a:xfrm>
          <a:off x="9588500" y="1326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156984</xdr:rowOff>
    </xdr:from>
    <xdr:ext cx="469744" cy="259045"/>
    <xdr:sp macro="" textlink="">
      <xdr:nvSpPr>
        <xdr:cNvPr id="431" name="テキスト ボックス 430"/>
        <xdr:cNvSpPr txBox="1"/>
      </xdr:nvSpPr>
      <xdr:spPr>
        <a:xfrm>
          <a:off x="9404428" y="1335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94157</xdr:rowOff>
    </xdr:from>
    <xdr:to>
      <xdr:col>46</xdr:col>
      <xdr:colOff>38100</xdr:colOff>
      <xdr:row>78</xdr:row>
      <xdr:rowOff>24307</xdr:rowOff>
    </xdr:to>
    <xdr:sp macro="" textlink="">
      <xdr:nvSpPr>
        <xdr:cNvPr id="432" name="楕円 431"/>
        <xdr:cNvSpPr/>
      </xdr:nvSpPr>
      <xdr:spPr>
        <a:xfrm>
          <a:off x="8699500" y="1329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15434</xdr:rowOff>
    </xdr:from>
    <xdr:ext cx="469744" cy="259045"/>
    <xdr:sp macro="" textlink="">
      <xdr:nvSpPr>
        <xdr:cNvPr id="433" name="テキスト ボックス 432"/>
        <xdr:cNvSpPr txBox="1"/>
      </xdr:nvSpPr>
      <xdr:spPr>
        <a:xfrm>
          <a:off x="8515428" y="1338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88855</xdr:rowOff>
    </xdr:from>
    <xdr:to>
      <xdr:col>41</xdr:col>
      <xdr:colOff>101600</xdr:colOff>
      <xdr:row>78</xdr:row>
      <xdr:rowOff>19005</xdr:rowOff>
    </xdr:to>
    <xdr:sp macro="" textlink="">
      <xdr:nvSpPr>
        <xdr:cNvPr id="434" name="楕円 433"/>
        <xdr:cNvSpPr/>
      </xdr:nvSpPr>
      <xdr:spPr>
        <a:xfrm>
          <a:off x="7810500" y="132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10132</xdr:rowOff>
    </xdr:from>
    <xdr:ext cx="469744" cy="259045"/>
    <xdr:sp macro="" textlink="">
      <xdr:nvSpPr>
        <xdr:cNvPr id="435" name="テキスト ボックス 434"/>
        <xdr:cNvSpPr txBox="1"/>
      </xdr:nvSpPr>
      <xdr:spPr>
        <a:xfrm>
          <a:off x="7626428" y="1338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89036</xdr:rowOff>
    </xdr:from>
    <xdr:to>
      <xdr:col>36</xdr:col>
      <xdr:colOff>165100</xdr:colOff>
      <xdr:row>78</xdr:row>
      <xdr:rowOff>19186</xdr:rowOff>
    </xdr:to>
    <xdr:sp macro="" textlink="">
      <xdr:nvSpPr>
        <xdr:cNvPr id="436" name="楕円 435"/>
        <xdr:cNvSpPr/>
      </xdr:nvSpPr>
      <xdr:spPr>
        <a:xfrm>
          <a:off x="6921500" y="1329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10313</xdr:rowOff>
    </xdr:from>
    <xdr:ext cx="469744" cy="259045"/>
    <xdr:sp macro="" textlink="">
      <xdr:nvSpPr>
        <xdr:cNvPr id="437" name="テキスト ボックス 436"/>
        <xdr:cNvSpPr txBox="1"/>
      </xdr:nvSpPr>
      <xdr:spPr>
        <a:xfrm>
          <a:off x="6737428" y="1338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72051</xdr:rowOff>
    </xdr:from>
    <xdr:to>
      <xdr:col>54</xdr:col>
      <xdr:colOff>189865</xdr:colOff>
      <xdr:row>99</xdr:row>
      <xdr:rowOff>23685</xdr:rowOff>
    </xdr:to>
    <xdr:cxnSp macro="">
      <xdr:nvCxnSpPr>
        <xdr:cNvPr id="463" name="直線コネクタ 462"/>
        <xdr:cNvCxnSpPr/>
      </xdr:nvCxnSpPr>
      <xdr:spPr>
        <a:xfrm flipV="1">
          <a:off x="10475595" y="15502551"/>
          <a:ext cx="1270" cy="149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27512</xdr:rowOff>
    </xdr:from>
    <xdr:ext cx="534377" cy="259045"/>
    <xdr:sp macro="" textlink="">
      <xdr:nvSpPr>
        <xdr:cNvPr id="464" name="土木費最小値テキスト"/>
        <xdr:cNvSpPr txBox="1"/>
      </xdr:nvSpPr>
      <xdr:spPr>
        <a:xfrm>
          <a:off x="10528300" y="170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23685</xdr:rowOff>
    </xdr:from>
    <xdr:to>
      <xdr:col>55</xdr:col>
      <xdr:colOff>88900</xdr:colOff>
      <xdr:row>99</xdr:row>
      <xdr:rowOff>23685</xdr:rowOff>
    </xdr:to>
    <xdr:cxnSp macro="">
      <xdr:nvCxnSpPr>
        <xdr:cNvPr id="465" name="直線コネクタ 464"/>
        <xdr:cNvCxnSpPr/>
      </xdr:nvCxnSpPr>
      <xdr:spPr>
        <a:xfrm>
          <a:off x="10388600" y="1699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18728</xdr:rowOff>
    </xdr:from>
    <xdr:ext cx="599010" cy="259045"/>
    <xdr:sp macro="" textlink="">
      <xdr:nvSpPr>
        <xdr:cNvPr id="466" name="土木費最大値テキスト"/>
        <xdr:cNvSpPr txBox="1"/>
      </xdr:nvSpPr>
      <xdr:spPr>
        <a:xfrm>
          <a:off x="10528300" y="1527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72051</xdr:rowOff>
    </xdr:from>
    <xdr:to>
      <xdr:col>55</xdr:col>
      <xdr:colOff>88900</xdr:colOff>
      <xdr:row>90</xdr:row>
      <xdr:rowOff>72051</xdr:rowOff>
    </xdr:to>
    <xdr:cxnSp macro="">
      <xdr:nvCxnSpPr>
        <xdr:cNvPr id="467" name="直線コネクタ 466"/>
        <xdr:cNvCxnSpPr/>
      </xdr:nvCxnSpPr>
      <xdr:spPr>
        <a:xfrm>
          <a:off x="10388600" y="1550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23757</xdr:rowOff>
    </xdr:from>
    <xdr:to>
      <xdr:col>55</xdr:col>
      <xdr:colOff>0</xdr:colOff>
      <xdr:row>98</xdr:row>
      <xdr:rowOff>37244</xdr:rowOff>
    </xdr:to>
    <xdr:cxnSp macro="">
      <xdr:nvCxnSpPr>
        <xdr:cNvPr id="468" name="直線コネクタ 467"/>
        <xdr:cNvCxnSpPr/>
      </xdr:nvCxnSpPr>
      <xdr:spPr>
        <a:xfrm flipV="1">
          <a:off x="9639300" y="16825857"/>
          <a:ext cx="8382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2934</xdr:rowOff>
    </xdr:from>
    <xdr:ext cx="534377" cy="259045"/>
    <xdr:sp macro="" textlink="">
      <xdr:nvSpPr>
        <xdr:cNvPr id="469" name="土木費平均値テキスト"/>
        <xdr:cNvSpPr txBox="1"/>
      </xdr:nvSpPr>
      <xdr:spPr>
        <a:xfrm>
          <a:off x="10528300" y="16805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24507</xdr:rowOff>
    </xdr:from>
    <xdr:to>
      <xdr:col>55</xdr:col>
      <xdr:colOff>50800</xdr:colOff>
      <xdr:row>98</xdr:row>
      <xdr:rowOff>126107</xdr:rowOff>
    </xdr:to>
    <xdr:sp macro="" textlink="">
      <xdr:nvSpPr>
        <xdr:cNvPr id="470" name="フローチャート: 判断 469"/>
        <xdr:cNvSpPr/>
      </xdr:nvSpPr>
      <xdr:spPr>
        <a:xfrm>
          <a:off x="104267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161720</xdr:rowOff>
    </xdr:from>
    <xdr:to>
      <xdr:col>50</xdr:col>
      <xdr:colOff>114300</xdr:colOff>
      <xdr:row>98</xdr:row>
      <xdr:rowOff>37244</xdr:rowOff>
    </xdr:to>
    <xdr:cxnSp macro="">
      <xdr:nvCxnSpPr>
        <xdr:cNvPr id="471" name="直線コネクタ 470"/>
        <xdr:cNvCxnSpPr/>
      </xdr:nvCxnSpPr>
      <xdr:spPr>
        <a:xfrm>
          <a:off x="8750300" y="16792370"/>
          <a:ext cx="889000" cy="4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76699</xdr:rowOff>
    </xdr:from>
    <xdr:to>
      <xdr:col>50</xdr:col>
      <xdr:colOff>165100</xdr:colOff>
      <xdr:row>99</xdr:row>
      <xdr:rowOff>6849</xdr:rowOff>
    </xdr:to>
    <xdr:sp macro="" textlink="">
      <xdr:nvSpPr>
        <xdr:cNvPr id="472" name="フローチャート: 判断 471"/>
        <xdr:cNvSpPr/>
      </xdr:nvSpPr>
      <xdr:spPr>
        <a:xfrm>
          <a:off x="9588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169426</xdr:rowOff>
    </xdr:from>
    <xdr:ext cx="534377" cy="259045"/>
    <xdr:sp macro="" textlink="">
      <xdr:nvSpPr>
        <xdr:cNvPr id="473" name="テキスト ボックス 472"/>
        <xdr:cNvSpPr txBox="1"/>
      </xdr:nvSpPr>
      <xdr:spPr>
        <a:xfrm>
          <a:off x="9372111" y="169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161720</xdr:rowOff>
    </xdr:from>
    <xdr:to>
      <xdr:col>45</xdr:col>
      <xdr:colOff>177800</xdr:colOff>
      <xdr:row>98</xdr:row>
      <xdr:rowOff>25302</xdr:rowOff>
    </xdr:to>
    <xdr:cxnSp macro="">
      <xdr:nvCxnSpPr>
        <xdr:cNvPr id="474" name="直線コネクタ 473"/>
        <xdr:cNvCxnSpPr/>
      </xdr:nvCxnSpPr>
      <xdr:spPr>
        <a:xfrm flipV="1">
          <a:off x="7861300" y="16792370"/>
          <a:ext cx="889000" cy="3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77322</xdr:rowOff>
    </xdr:from>
    <xdr:to>
      <xdr:col>46</xdr:col>
      <xdr:colOff>38100</xdr:colOff>
      <xdr:row>99</xdr:row>
      <xdr:rowOff>7472</xdr:rowOff>
    </xdr:to>
    <xdr:sp macro="" textlink="">
      <xdr:nvSpPr>
        <xdr:cNvPr id="475" name="フローチャート: 判断 474"/>
        <xdr:cNvSpPr/>
      </xdr:nvSpPr>
      <xdr:spPr>
        <a:xfrm>
          <a:off x="8699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170049</xdr:rowOff>
    </xdr:from>
    <xdr:ext cx="534377" cy="259045"/>
    <xdr:sp macro="" textlink="">
      <xdr:nvSpPr>
        <xdr:cNvPr id="476" name="テキスト ボックス 475"/>
        <xdr:cNvSpPr txBox="1"/>
      </xdr:nvSpPr>
      <xdr:spPr>
        <a:xfrm>
          <a:off x="8483111" y="16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160265</xdr:rowOff>
    </xdr:from>
    <xdr:to>
      <xdr:col>41</xdr:col>
      <xdr:colOff>50800</xdr:colOff>
      <xdr:row>98</xdr:row>
      <xdr:rowOff>25302</xdr:rowOff>
    </xdr:to>
    <xdr:cxnSp macro="">
      <xdr:nvCxnSpPr>
        <xdr:cNvPr id="477" name="直線コネクタ 476"/>
        <xdr:cNvCxnSpPr/>
      </xdr:nvCxnSpPr>
      <xdr:spPr>
        <a:xfrm>
          <a:off x="6972300" y="16790915"/>
          <a:ext cx="889000" cy="3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19895</xdr:rowOff>
    </xdr:from>
    <xdr:to>
      <xdr:col>41</xdr:col>
      <xdr:colOff>101600</xdr:colOff>
      <xdr:row>98</xdr:row>
      <xdr:rowOff>121495</xdr:rowOff>
    </xdr:to>
    <xdr:sp macro="" textlink="">
      <xdr:nvSpPr>
        <xdr:cNvPr id="478" name="フローチャート: 判断 477"/>
        <xdr:cNvSpPr/>
      </xdr:nvSpPr>
      <xdr:spPr>
        <a:xfrm>
          <a:off x="7810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112622</xdr:rowOff>
    </xdr:from>
    <xdr:ext cx="534377" cy="259045"/>
    <xdr:sp macro="" textlink="">
      <xdr:nvSpPr>
        <xdr:cNvPr id="479" name="テキスト ボックス 478"/>
        <xdr:cNvSpPr txBox="1"/>
      </xdr:nvSpPr>
      <xdr:spPr>
        <a:xfrm>
          <a:off x="7594111" y="1691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88289</xdr:rowOff>
    </xdr:from>
    <xdr:to>
      <xdr:col>36</xdr:col>
      <xdr:colOff>165100</xdr:colOff>
      <xdr:row>99</xdr:row>
      <xdr:rowOff>18439</xdr:rowOff>
    </xdr:to>
    <xdr:sp macro="" textlink="">
      <xdr:nvSpPr>
        <xdr:cNvPr id="480" name="フローチャート: 判断 479"/>
        <xdr:cNvSpPr/>
      </xdr:nvSpPr>
      <xdr:spPr>
        <a:xfrm>
          <a:off x="6921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9566</xdr:rowOff>
    </xdr:from>
    <xdr:ext cx="534377" cy="259045"/>
    <xdr:sp macro="" textlink="">
      <xdr:nvSpPr>
        <xdr:cNvPr id="481" name="テキスト ボックス 480"/>
        <xdr:cNvSpPr txBox="1"/>
      </xdr:nvSpPr>
      <xdr:spPr>
        <a:xfrm>
          <a:off x="6705111" y="169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144407</xdr:rowOff>
    </xdr:from>
    <xdr:to>
      <xdr:col>55</xdr:col>
      <xdr:colOff>50800</xdr:colOff>
      <xdr:row>98</xdr:row>
      <xdr:rowOff>74557</xdr:rowOff>
    </xdr:to>
    <xdr:sp macro="" textlink="">
      <xdr:nvSpPr>
        <xdr:cNvPr id="487" name="楕円 486"/>
        <xdr:cNvSpPr/>
      </xdr:nvSpPr>
      <xdr:spPr>
        <a:xfrm>
          <a:off x="10426700" y="1677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167284</xdr:rowOff>
    </xdr:from>
    <xdr:ext cx="534377" cy="259045"/>
    <xdr:sp macro="" textlink="">
      <xdr:nvSpPr>
        <xdr:cNvPr id="488" name="土木費該当値テキスト"/>
        <xdr:cNvSpPr txBox="1"/>
      </xdr:nvSpPr>
      <xdr:spPr>
        <a:xfrm>
          <a:off x="10528300" y="166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157894</xdr:rowOff>
    </xdr:from>
    <xdr:to>
      <xdr:col>50</xdr:col>
      <xdr:colOff>165100</xdr:colOff>
      <xdr:row>98</xdr:row>
      <xdr:rowOff>88044</xdr:rowOff>
    </xdr:to>
    <xdr:sp macro="" textlink="">
      <xdr:nvSpPr>
        <xdr:cNvPr id="489" name="楕円 488"/>
        <xdr:cNvSpPr/>
      </xdr:nvSpPr>
      <xdr:spPr>
        <a:xfrm>
          <a:off x="9588500" y="1678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104571</xdr:rowOff>
    </xdr:from>
    <xdr:ext cx="534377" cy="259045"/>
    <xdr:sp macro="" textlink="">
      <xdr:nvSpPr>
        <xdr:cNvPr id="490" name="テキスト ボックス 489"/>
        <xdr:cNvSpPr txBox="1"/>
      </xdr:nvSpPr>
      <xdr:spPr>
        <a:xfrm>
          <a:off x="9372111" y="165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110920</xdr:rowOff>
    </xdr:from>
    <xdr:to>
      <xdr:col>46</xdr:col>
      <xdr:colOff>38100</xdr:colOff>
      <xdr:row>98</xdr:row>
      <xdr:rowOff>41070</xdr:rowOff>
    </xdr:to>
    <xdr:sp macro="" textlink="">
      <xdr:nvSpPr>
        <xdr:cNvPr id="491" name="楕円 490"/>
        <xdr:cNvSpPr/>
      </xdr:nvSpPr>
      <xdr:spPr>
        <a:xfrm>
          <a:off x="8699500" y="1674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57597</xdr:rowOff>
    </xdr:from>
    <xdr:ext cx="534377" cy="259045"/>
    <xdr:sp macro="" textlink="">
      <xdr:nvSpPr>
        <xdr:cNvPr id="492" name="テキスト ボックス 491"/>
        <xdr:cNvSpPr txBox="1"/>
      </xdr:nvSpPr>
      <xdr:spPr>
        <a:xfrm>
          <a:off x="8483111" y="1651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145952</xdr:rowOff>
    </xdr:from>
    <xdr:to>
      <xdr:col>41</xdr:col>
      <xdr:colOff>101600</xdr:colOff>
      <xdr:row>98</xdr:row>
      <xdr:rowOff>76102</xdr:rowOff>
    </xdr:to>
    <xdr:sp macro="" textlink="">
      <xdr:nvSpPr>
        <xdr:cNvPr id="493" name="楕円 492"/>
        <xdr:cNvSpPr/>
      </xdr:nvSpPr>
      <xdr:spPr>
        <a:xfrm>
          <a:off x="7810500" y="1677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92629</xdr:rowOff>
    </xdr:from>
    <xdr:ext cx="534377" cy="259045"/>
    <xdr:sp macro="" textlink="">
      <xdr:nvSpPr>
        <xdr:cNvPr id="494" name="テキスト ボックス 493"/>
        <xdr:cNvSpPr txBox="1"/>
      </xdr:nvSpPr>
      <xdr:spPr>
        <a:xfrm>
          <a:off x="7594111" y="1655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109465</xdr:rowOff>
    </xdr:from>
    <xdr:to>
      <xdr:col>36</xdr:col>
      <xdr:colOff>165100</xdr:colOff>
      <xdr:row>98</xdr:row>
      <xdr:rowOff>39615</xdr:rowOff>
    </xdr:to>
    <xdr:sp macro="" textlink="">
      <xdr:nvSpPr>
        <xdr:cNvPr id="495" name="楕円 494"/>
        <xdr:cNvSpPr/>
      </xdr:nvSpPr>
      <xdr:spPr>
        <a:xfrm>
          <a:off x="6921500" y="1674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56142</xdr:rowOff>
    </xdr:from>
    <xdr:ext cx="534377" cy="259045"/>
    <xdr:sp macro="" textlink="">
      <xdr:nvSpPr>
        <xdr:cNvPr id="496" name="テキスト ボックス 495"/>
        <xdr:cNvSpPr txBox="1"/>
      </xdr:nvSpPr>
      <xdr:spPr>
        <a:xfrm>
          <a:off x="6705111" y="1651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95923</xdr:rowOff>
    </xdr:from>
    <xdr:to>
      <xdr:col>85</xdr:col>
      <xdr:colOff>126364</xdr:colOff>
      <xdr:row>39</xdr:row>
      <xdr:rowOff>54470</xdr:rowOff>
    </xdr:to>
    <xdr:cxnSp macro="">
      <xdr:nvCxnSpPr>
        <xdr:cNvPr id="521" name="直線コネクタ 520"/>
        <xdr:cNvCxnSpPr/>
      </xdr:nvCxnSpPr>
      <xdr:spPr>
        <a:xfrm flipV="1">
          <a:off x="16317595" y="5239423"/>
          <a:ext cx="1269" cy="150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58297</xdr:rowOff>
    </xdr:from>
    <xdr:ext cx="469744" cy="259045"/>
    <xdr:sp macro="" textlink="">
      <xdr:nvSpPr>
        <xdr:cNvPr id="522" name="消防費最小値テキスト"/>
        <xdr:cNvSpPr txBox="1"/>
      </xdr:nvSpPr>
      <xdr:spPr>
        <a:xfrm>
          <a:off x="16370300" y="67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54470</xdr:rowOff>
    </xdr:from>
    <xdr:to>
      <xdr:col>86</xdr:col>
      <xdr:colOff>25400</xdr:colOff>
      <xdr:row>39</xdr:row>
      <xdr:rowOff>54470</xdr:rowOff>
    </xdr:to>
    <xdr:cxnSp macro="">
      <xdr:nvCxnSpPr>
        <xdr:cNvPr id="523" name="直線コネクタ 522"/>
        <xdr:cNvCxnSpPr/>
      </xdr:nvCxnSpPr>
      <xdr:spPr>
        <a:xfrm>
          <a:off x="16230600" y="674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42600</xdr:rowOff>
    </xdr:from>
    <xdr:ext cx="534377" cy="259045"/>
    <xdr:sp macro="" textlink="">
      <xdr:nvSpPr>
        <xdr:cNvPr id="524" name="消防費最大値テキスト"/>
        <xdr:cNvSpPr txBox="1"/>
      </xdr:nvSpPr>
      <xdr:spPr>
        <a:xfrm>
          <a:off x="16370300" y="501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95923</xdr:rowOff>
    </xdr:from>
    <xdr:to>
      <xdr:col>86</xdr:col>
      <xdr:colOff>25400</xdr:colOff>
      <xdr:row>30</xdr:row>
      <xdr:rowOff>95923</xdr:rowOff>
    </xdr:to>
    <xdr:cxnSp macro="">
      <xdr:nvCxnSpPr>
        <xdr:cNvPr id="525" name="直線コネクタ 524"/>
        <xdr:cNvCxnSpPr/>
      </xdr:nvCxnSpPr>
      <xdr:spPr>
        <a:xfrm>
          <a:off x="16230600" y="5239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14389</xdr:rowOff>
    </xdr:from>
    <xdr:to>
      <xdr:col>85</xdr:col>
      <xdr:colOff>127000</xdr:colOff>
      <xdr:row>39</xdr:row>
      <xdr:rowOff>20713</xdr:rowOff>
    </xdr:to>
    <xdr:cxnSp macro="">
      <xdr:nvCxnSpPr>
        <xdr:cNvPr id="526" name="直線コネクタ 525"/>
        <xdr:cNvCxnSpPr/>
      </xdr:nvCxnSpPr>
      <xdr:spPr>
        <a:xfrm flipV="1">
          <a:off x="15481300" y="6700939"/>
          <a:ext cx="8382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154602</xdr:rowOff>
    </xdr:from>
    <xdr:ext cx="534377" cy="259045"/>
    <xdr:sp macro="" textlink="">
      <xdr:nvSpPr>
        <xdr:cNvPr id="527" name="消防費平均値テキスト"/>
        <xdr:cNvSpPr txBox="1"/>
      </xdr:nvSpPr>
      <xdr:spPr>
        <a:xfrm>
          <a:off x="16370300" y="6326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131725</xdr:rowOff>
    </xdr:from>
    <xdr:to>
      <xdr:col>85</xdr:col>
      <xdr:colOff>177800</xdr:colOff>
      <xdr:row>38</xdr:row>
      <xdr:rowOff>61875</xdr:rowOff>
    </xdr:to>
    <xdr:sp macro="" textlink="">
      <xdr:nvSpPr>
        <xdr:cNvPr id="528" name="フローチャート: 判断 527"/>
        <xdr:cNvSpPr/>
      </xdr:nvSpPr>
      <xdr:spPr>
        <a:xfrm>
          <a:off x="16268700" y="64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20713</xdr:rowOff>
    </xdr:from>
    <xdr:to>
      <xdr:col>81</xdr:col>
      <xdr:colOff>50800</xdr:colOff>
      <xdr:row>39</xdr:row>
      <xdr:rowOff>28981</xdr:rowOff>
    </xdr:to>
    <xdr:cxnSp macro="">
      <xdr:nvCxnSpPr>
        <xdr:cNvPr id="529" name="直線コネクタ 528"/>
        <xdr:cNvCxnSpPr/>
      </xdr:nvCxnSpPr>
      <xdr:spPr>
        <a:xfrm flipV="1">
          <a:off x="14592300" y="6707263"/>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166433</xdr:rowOff>
    </xdr:from>
    <xdr:to>
      <xdr:col>81</xdr:col>
      <xdr:colOff>101600</xdr:colOff>
      <xdr:row>38</xdr:row>
      <xdr:rowOff>96583</xdr:rowOff>
    </xdr:to>
    <xdr:sp macro="" textlink="">
      <xdr:nvSpPr>
        <xdr:cNvPr id="530" name="フローチャート: 判断 529"/>
        <xdr:cNvSpPr/>
      </xdr:nvSpPr>
      <xdr:spPr>
        <a:xfrm>
          <a:off x="15430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113111</xdr:rowOff>
    </xdr:from>
    <xdr:ext cx="534377" cy="259045"/>
    <xdr:sp macro="" textlink="">
      <xdr:nvSpPr>
        <xdr:cNvPr id="531" name="テキスト ボックス 530"/>
        <xdr:cNvSpPr txBox="1"/>
      </xdr:nvSpPr>
      <xdr:spPr>
        <a:xfrm>
          <a:off x="15214111" y="628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131661</xdr:rowOff>
    </xdr:from>
    <xdr:to>
      <xdr:col>76</xdr:col>
      <xdr:colOff>114300</xdr:colOff>
      <xdr:row>39</xdr:row>
      <xdr:rowOff>28981</xdr:rowOff>
    </xdr:to>
    <xdr:cxnSp macro="">
      <xdr:nvCxnSpPr>
        <xdr:cNvPr id="532" name="直線コネクタ 531"/>
        <xdr:cNvCxnSpPr/>
      </xdr:nvCxnSpPr>
      <xdr:spPr>
        <a:xfrm>
          <a:off x="13703300" y="6646761"/>
          <a:ext cx="889000" cy="6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16472</xdr:rowOff>
    </xdr:from>
    <xdr:to>
      <xdr:col>76</xdr:col>
      <xdr:colOff>165100</xdr:colOff>
      <xdr:row>38</xdr:row>
      <xdr:rowOff>118072</xdr:rowOff>
    </xdr:to>
    <xdr:sp macro="" textlink="">
      <xdr:nvSpPr>
        <xdr:cNvPr id="533" name="フローチャート: 判断 532"/>
        <xdr:cNvSpPr/>
      </xdr:nvSpPr>
      <xdr:spPr>
        <a:xfrm>
          <a:off x="14541500" y="653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134599</xdr:rowOff>
    </xdr:from>
    <xdr:ext cx="534377" cy="259045"/>
    <xdr:sp macro="" textlink="">
      <xdr:nvSpPr>
        <xdr:cNvPr id="534" name="テキスト ボックス 533"/>
        <xdr:cNvSpPr txBox="1"/>
      </xdr:nvSpPr>
      <xdr:spPr>
        <a:xfrm>
          <a:off x="14325111" y="630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131661</xdr:rowOff>
    </xdr:from>
    <xdr:to>
      <xdr:col>71</xdr:col>
      <xdr:colOff>177800</xdr:colOff>
      <xdr:row>39</xdr:row>
      <xdr:rowOff>5626</xdr:rowOff>
    </xdr:to>
    <xdr:cxnSp macro="">
      <xdr:nvCxnSpPr>
        <xdr:cNvPr id="535" name="直線コネクタ 534"/>
        <xdr:cNvCxnSpPr/>
      </xdr:nvCxnSpPr>
      <xdr:spPr>
        <a:xfrm flipV="1">
          <a:off x="12814300" y="6646761"/>
          <a:ext cx="889000" cy="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159118</xdr:rowOff>
    </xdr:from>
    <xdr:to>
      <xdr:col>72</xdr:col>
      <xdr:colOff>38100</xdr:colOff>
      <xdr:row>38</xdr:row>
      <xdr:rowOff>89268</xdr:rowOff>
    </xdr:to>
    <xdr:sp macro="" textlink="">
      <xdr:nvSpPr>
        <xdr:cNvPr id="536" name="フローチャート: 判断 535"/>
        <xdr:cNvSpPr/>
      </xdr:nvSpPr>
      <xdr:spPr>
        <a:xfrm>
          <a:off x="13652500" y="65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105795</xdr:rowOff>
    </xdr:from>
    <xdr:ext cx="534377" cy="259045"/>
    <xdr:sp macro="" textlink="">
      <xdr:nvSpPr>
        <xdr:cNvPr id="537" name="テキスト ボックス 536"/>
        <xdr:cNvSpPr txBox="1"/>
      </xdr:nvSpPr>
      <xdr:spPr>
        <a:xfrm>
          <a:off x="13436111" y="62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112332</xdr:rowOff>
    </xdr:from>
    <xdr:to>
      <xdr:col>67</xdr:col>
      <xdr:colOff>101600</xdr:colOff>
      <xdr:row>38</xdr:row>
      <xdr:rowOff>42481</xdr:rowOff>
    </xdr:to>
    <xdr:sp macro="" textlink="">
      <xdr:nvSpPr>
        <xdr:cNvPr id="538" name="フローチャート: 判断 537"/>
        <xdr:cNvSpPr/>
      </xdr:nvSpPr>
      <xdr:spPr>
        <a:xfrm>
          <a:off x="12763500" y="64559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59009</xdr:rowOff>
    </xdr:from>
    <xdr:ext cx="534377" cy="259045"/>
    <xdr:sp macro="" textlink="">
      <xdr:nvSpPr>
        <xdr:cNvPr id="539" name="テキスト ボックス 538"/>
        <xdr:cNvSpPr txBox="1"/>
      </xdr:nvSpPr>
      <xdr:spPr>
        <a:xfrm>
          <a:off x="12547111" y="623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135039</xdr:rowOff>
    </xdr:from>
    <xdr:to>
      <xdr:col>85</xdr:col>
      <xdr:colOff>177800</xdr:colOff>
      <xdr:row>39</xdr:row>
      <xdr:rowOff>65189</xdr:rowOff>
    </xdr:to>
    <xdr:sp macro="" textlink="">
      <xdr:nvSpPr>
        <xdr:cNvPr id="545" name="楕円 544"/>
        <xdr:cNvSpPr/>
      </xdr:nvSpPr>
      <xdr:spPr>
        <a:xfrm>
          <a:off x="16268700" y="665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49966</xdr:rowOff>
    </xdr:from>
    <xdr:ext cx="534377" cy="259045"/>
    <xdr:sp macro="" textlink="">
      <xdr:nvSpPr>
        <xdr:cNvPr id="546" name="消防費該当値テキスト"/>
        <xdr:cNvSpPr txBox="1"/>
      </xdr:nvSpPr>
      <xdr:spPr>
        <a:xfrm>
          <a:off x="16370300" y="65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141363</xdr:rowOff>
    </xdr:from>
    <xdr:to>
      <xdr:col>81</xdr:col>
      <xdr:colOff>101600</xdr:colOff>
      <xdr:row>39</xdr:row>
      <xdr:rowOff>71513</xdr:rowOff>
    </xdr:to>
    <xdr:sp macro="" textlink="">
      <xdr:nvSpPr>
        <xdr:cNvPr id="547" name="楕円 546"/>
        <xdr:cNvSpPr/>
      </xdr:nvSpPr>
      <xdr:spPr>
        <a:xfrm>
          <a:off x="15430500" y="665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62640</xdr:rowOff>
    </xdr:from>
    <xdr:ext cx="534377" cy="259045"/>
    <xdr:sp macro="" textlink="">
      <xdr:nvSpPr>
        <xdr:cNvPr id="548" name="テキスト ボックス 547"/>
        <xdr:cNvSpPr txBox="1"/>
      </xdr:nvSpPr>
      <xdr:spPr>
        <a:xfrm>
          <a:off x="15214111" y="674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149631</xdr:rowOff>
    </xdr:from>
    <xdr:to>
      <xdr:col>76</xdr:col>
      <xdr:colOff>165100</xdr:colOff>
      <xdr:row>39</xdr:row>
      <xdr:rowOff>79781</xdr:rowOff>
    </xdr:to>
    <xdr:sp macro="" textlink="">
      <xdr:nvSpPr>
        <xdr:cNvPr id="549" name="楕円 548"/>
        <xdr:cNvSpPr/>
      </xdr:nvSpPr>
      <xdr:spPr>
        <a:xfrm>
          <a:off x="14541500" y="666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70908</xdr:rowOff>
    </xdr:from>
    <xdr:ext cx="534377" cy="259045"/>
    <xdr:sp macro="" textlink="">
      <xdr:nvSpPr>
        <xdr:cNvPr id="550" name="テキスト ボックス 549"/>
        <xdr:cNvSpPr txBox="1"/>
      </xdr:nvSpPr>
      <xdr:spPr>
        <a:xfrm>
          <a:off x="14325111" y="675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80861</xdr:rowOff>
    </xdr:from>
    <xdr:to>
      <xdr:col>72</xdr:col>
      <xdr:colOff>38100</xdr:colOff>
      <xdr:row>39</xdr:row>
      <xdr:rowOff>11011</xdr:rowOff>
    </xdr:to>
    <xdr:sp macro="" textlink="">
      <xdr:nvSpPr>
        <xdr:cNvPr id="551" name="楕円 550"/>
        <xdr:cNvSpPr/>
      </xdr:nvSpPr>
      <xdr:spPr>
        <a:xfrm>
          <a:off x="13652500" y="65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2138</xdr:rowOff>
    </xdr:from>
    <xdr:ext cx="534377" cy="259045"/>
    <xdr:sp macro="" textlink="">
      <xdr:nvSpPr>
        <xdr:cNvPr id="552" name="テキスト ボックス 551"/>
        <xdr:cNvSpPr txBox="1"/>
      </xdr:nvSpPr>
      <xdr:spPr>
        <a:xfrm>
          <a:off x="13436111" y="66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126276</xdr:rowOff>
    </xdr:from>
    <xdr:to>
      <xdr:col>67</xdr:col>
      <xdr:colOff>101600</xdr:colOff>
      <xdr:row>39</xdr:row>
      <xdr:rowOff>56426</xdr:rowOff>
    </xdr:to>
    <xdr:sp macro="" textlink="">
      <xdr:nvSpPr>
        <xdr:cNvPr id="553" name="楕円 552"/>
        <xdr:cNvSpPr/>
      </xdr:nvSpPr>
      <xdr:spPr>
        <a:xfrm>
          <a:off x="12763500" y="664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47553</xdr:rowOff>
    </xdr:from>
    <xdr:ext cx="534377" cy="259045"/>
    <xdr:sp macro="" textlink="">
      <xdr:nvSpPr>
        <xdr:cNvPr id="554" name="テキスト ボックス 553"/>
        <xdr:cNvSpPr txBox="1"/>
      </xdr:nvSpPr>
      <xdr:spPr>
        <a:xfrm>
          <a:off x="12547111" y="673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10038</xdr:rowOff>
    </xdr:from>
    <xdr:to>
      <xdr:col>85</xdr:col>
      <xdr:colOff>126364</xdr:colOff>
      <xdr:row>56</xdr:row>
      <xdr:rowOff>155177</xdr:rowOff>
    </xdr:to>
    <xdr:cxnSp macro="">
      <xdr:nvCxnSpPr>
        <xdr:cNvPr id="577" name="直線コネクタ 576"/>
        <xdr:cNvCxnSpPr/>
      </xdr:nvCxnSpPr>
      <xdr:spPr>
        <a:xfrm flipV="1">
          <a:off x="16317595" y="8582538"/>
          <a:ext cx="1269" cy="1173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159004</xdr:rowOff>
    </xdr:from>
    <xdr:ext cx="534377" cy="259045"/>
    <xdr:sp macro="" textlink="">
      <xdr:nvSpPr>
        <xdr:cNvPr id="578" name="教育費最小値テキスト"/>
        <xdr:cNvSpPr txBox="1"/>
      </xdr:nvSpPr>
      <xdr:spPr>
        <a:xfrm>
          <a:off x="16370300" y="97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155177</xdr:rowOff>
    </xdr:from>
    <xdr:to>
      <xdr:col>86</xdr:col>
      <xdr:colOff>25400</xdr:colOff>
      <xdr:row>56</xdr:row>
      <xdr:rowOff>155177</xdr:rowOff>
    </xdr:to>
    <xdr:cxnSp macro="">
      <xdr:nvCxnSpPr>
        <xdr:cNvPr id="579" name="直線コネクタ 578"/>
        <xdr:cNvCxnSpPr/>
      </xdr:nvCxnSpPr>
      <xdr:spPr>
        <a:xfrm>
          <a:off x="16230600" y="975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128165</xdr:rowOff>
    </xdr:from>
    <xdr:ext cx="534377" cy="259045"/>
    <xdr:sp macro="" textlink="">
      <xdr:nvSpPr>
        <xdr:cNvPr id="580" name="教育費最大値テキスト"/>
        <xdr:cNvSpPr txBox="1"/>
      </xdr:nvSpPr>
      <xdr:spPr>
        <a:xfrm>
          <a:off x="16370300" y="8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10038</xdr:rowOff>
    </xdr:from>
    <xdr:to>
      <xdr:col>86</xdr:col>
      <xdr:colOff>25400</xdr:colOff>
      <xdr:row>50</xdr:row>
      <xdr:rowOff>10038</xdr:rowOff>
    </xdr:to>
    <xdr:cxnSp macro="">
      <xdr:nvCxnSpPr>
        <xdr:cNvPr id="581" name="直線コネクタ 580"/>
        <xdr:cNvCxnSpPr/>
      </xdr:nvCxnSpPr>
      <xdr:spPr>
        <a:xfrm>
          <a:off x="16230600" y="8582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127127</xdr:rowOff>
    </xdr:from>
    <xdr:to>
      <xdr:col>85</xdr:col>
      <xdr:colOff>127000</xdr:colOff>
      <xdr:row>55</xdr:row>
      <xdr:rowOff>65999</xdr:rowOff>
    </xdr:to>
    <xdr:cxnSp macro="">
      <xdr:nvCxnSpPr>
        <xdr:cNvPr id="582" name="直線コネクタ 581"/>
        <xdr:cNvCxnSpPr/>
      </xdr:nvCxnSpPr>
      <xdr:spPr>
        <a:xfrm flipV="1">
          <a:off x="15481300" y="9385427"/>
          <a:ext cx="838200" cy="11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49827</xdr:rowOff>
    </xdr:from>
    <xdr:ext cx="534377" cy="259045"/>
    <xdr:sp macro="" textlink="">
      <xdr:nvSpPr>
        <xdr:cNvPr id="583" name="教育費平均値テキスト"/>
        <xdr:cNvSpPr txBox="1"/>
      </xdr:nvSpPr>
      <xdr:spPr>
        <a:xfrm>
          <a:off x="16370300" y="9136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26950</xdr:rowOff>
    </xdr:from>
    <xdr:to>
      <xdr:col>85</xdr:col>
      <xdr:colOff>177800</xdr:colOff>
      <xdr:row>54</xdr:row>
      <xdr:rowOff>128550</xdr:rowOff>
    </xdr:to>
    <xdr:sp macro="" textlink="">
      <xdr:nvSpPr>
        <xdr:cNvPr id="584" name="フローチャート: 判断 583"/>
        <xdr:cNvSpPr/>
      </xdr:nvSpPr>
      <xdr:spPr>
        <a:xfrm>
          <a:off x="162687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65999</xdr:rowOff>
    </xdr:from>
    <xdr:to>
      <xdr:col>81</xdr:col>
      <xdr:colOff>50800</xdr:colOff>
      <xdr:row>56</xdr:row>
      <xdr:rowOff>36487</xdr:rowOff>
    </xdr:to>
    <xdr:cxnSp macro="">
      <xdr:nvCxnSpPr>
        <xdr:cNvPr id="585" name="直線コネクタ 584"/>
        <xdr:cNvCxnSpPr/>
      </xdr:nvCxnSpPr>
      <xdr:spPr>
        <a:xfrm flipV="1">
          <a:off x="14592300" y="9495749"/>
          <a:ext cx="889000" cy="14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32184</xdr:rowOff>
    </xdr:from>
    <xdr:to>
      <xdr:col>81</xdr:col>
      <xdr:colOff>101600</xdr:colOff>
      <xdr:row>55</xdr:row>
      <xdr:rowOff>133784</xdr:rowOff>
    </xdr:to>
    <xdr:sp macro="" textlink="">
      <xdr:nvSpPr>
        <xdr:cNvPr id="586" name="フローチャート: 判断 585"/>
        <xdr:cNvSpPr/>
      </xdr:nvSpPr>
      <xdr:spPr>
        <a:xfrm>
          <a:off x="15430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124911</xdr:rowOff>
    </xdr:from>
    <xdr:ext cx="534377" cy="259045"/>
    <xdr:sp macro="" textlink="">
      <xdr:nvSpPr>
        <xdr:cNvPr id="587" name="テキスト ボックス 586"/>
        <xdr:cNvSpPr txBox="1"/>
      </xdr:nvSpPr>
      <xdr:spPr>
        <a:xfrm>
          <a:off x="15214111" y="955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36487</xdr:rowOff>
    </xdr:from>
    <xdr:to>
      <xdr:col>76</xdr:col>
      <xdr:colOff>114300</xdr:colOff>
      <xdr:row>56</xdr:row>
      <xdr:rowOff>60193</xdr:rowOff>
    </xdr:to>
    <xdr:cxnSp macro="">
      <xdr:nvCxnSpPr>
        <xdr:cNvPr id="588" name="直線コネクタ 587"/>
        <xdr:cNvCxnSpPr/>
      </xdr:nvCxnSpPr>
      <xdr:spPr>
        <a:xfrm flipV="1">
          <a:off x="13703300" y="9637687"/>
          <a:ext cx="889000" cy="2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30264</xdr:rowOff>
    </xdr:from>
    <xdr:to>
      <xdr:col>76</xdr:col>
      <xdr:colOff>165100</xdr:colOff>
      <xdr:row>55</xdr:row>
      <xdr:rowOff>131864</xdr:rowOff>
    </xdr:to>
    <xdr:sp macro="" textlink="">
      <xdr:nvSpPr>
        <xdr:cNvPr id="589" name="フローチャート: 判断 588"/>
        <xdr:cNvSpPr/>
      </xdr:nvSpPr>
      <xdr:spPr>
        <a:xfrm>
          <a:off x="14541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148391</xdr:rowOff>
    </xdr:from>
    <xdr:ext cx="534377" cy="259045"/>
    <xdr:sp macro="" textlink="">
      <xdr:nvSpPr>
        <xdr:cNvPr id="590" name="テキスト ボックス 589"/>
        <xdr:cNvSpPr txBox="1"/>
      </xdr:nvSpPr>
      <xdr:spPr>
        <a:xfrm>
          <a:off x="14325111" y="92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70160</xdr:rowOff>
    </xdr:from>
    <xdr:to>
      <xdr:col>71</xdr:col>
      <xdr:colOff>177800</xdr:colOff>
      <xdr:row>56</xdr:row>
      <xdr:rowOff>60193</xdr:rowOff>
    </xdr:to>
    <xdr:cxnSp macro="">
      <xdr:nvCxnSpPr>
        <xdr:cNvPr id="591" name="直線コネクタ 590"/>
        <xdr:cNvCxnSpPr/>
      </xdr:nvCxnSpPr>
      <xdr:spPr>
        <a:xfrm>
          <a:off x="12814300" y="9328460"/>
          <a:ext cx="889000" cy="33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82225</xdr:rowOff>
    </xdr:from>
    <xdr:to>
      <xdr:col>72</xdr:col>
      <xdr:colOff>38100</xdr:colOff>
      <xdr:row>56</xdr:row>
      <xdr:rowOff>12375</xdr:rowOff>
    </xdr:to>
    <xdr:sp macro="" textlink="">
      <xdr:nvSpPr>
        <xdr:cNvPr id="592" name="フローチャート: 判断 591"/>
        <xdr:cNvSpPr/>
      </xdr:nvSpPr>
      <xdr:spPr>
        <a:xfrm>
          <a:off x="13652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28902</xdr:rowOff>
    </xdr:from>
    <xdr:ext cx="534377" cy="259045"/>
    <xdr:sp macro="" textlink="">
      <xdr:nvSpPr>
        <xdr:cNvPr id="593" name="テキスト ボックス 592"/>
        <xdr:cNvSpPr txBox="1"/>
      </xdr:nvSpPr>
      <xdr:spPr>
        <a:xfrm>
          <a:off x="13436111" y="92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89883</xdr:rowOff>
    </xdr:from>
    <xdr:to>
      <xdr:col>67</xdr:col>
      <xdr:colOff>101600</xdr:colOff>
      <xdr:row>56</xdr:row>
      <xdr:rowOff>20033</xdr:rowOff>
    </xdr:to>
    <xdr:sp macro="" textlink="">
      <xdr:nvSpPr>
        <xdr:cNvPr id="594" name="フローチャート: 判断 593"/>
        <xdr:cNvSpPr/>
      </xdr:nvSpPr>
      <xdr:spPr>
        <a:xfrm>
          <a:off x="12763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11160</xdr:rowOff>
    </xdr:from>
    <xdr:ext cx="534377" cy="259045"/>
    <xdr:sp macro="" textlink="">
      <xdr:nvSpPr>
        <xdr:cNvPr id="595" name="テキスト ボックス 594"/>
        <xdr:cNvSpPr txBox="1"/>
      </xdr:nvSpPr>
      <xdr:spPr>
        <a:xfrm>
          <a:off x="12547111" y="96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76327</xdr:rowOff>
    </xdr:from>
    <xdr:to>
      <xdr:col>85</xdr:col>
      <xdr:colOff>177800</xdr:colOff>
      <xdr:row>55</xdr:row>
      <xdr:rowOff>6477</xdr:rowOff>
    </xdr:to>
    <xdr:sp macro="" textlink="">
      <xdr:nvSpPr>
        <xdr:cNvPr id="601" name="楕円 600"/>
        <xdr:cNvSpPr/>
      </xdr:nvSpPr>
      <xdr:spPr>
        <a:xfrm>
          <a:off x="16268700" y="9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54754</xdr:rowOff>
    </xdr:from>
    <xdr:ext cx="534377" cy="259045"/>
    <xdr:sp macro="" textlink="">
      <xdr:nvSpPr>
        <xdr:cNvPr id="602" name="教育費該当値テキスト"/>
        <xdr:cNvSpPr txBox="1"/>
      </xdr:nvSpPr>
      <xdr:spPr>
        <a:xfrm>
          <a:off x="16370300" y="931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15199</xdr:rowOff>
    </xdr:from>
    <xdr:to>
      <xdr:col>81</xdr:col>
      <xdr:colOff>101600</xdr:colOff>
      <xdr:row>55</xdr:row>
      <xdr:rowOff>116799</xdr:rowOff>
    </xdr:to>
    <xdr:sp macro="" textlink="">
      <xdr:nvSpPr>
        <xdr:cNvPr id="603" name="楕円 602"/>
        <xdr:cNvSpPr/>
      </xdr:nvSpPr>
      <xdr:spPr>
        <a:xfrm>
          <a:off x="15430500" y="944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133326</xdr:rowOff>
    </xdr:from>
    <xdr:ext cx="534377" cy="259045"/>
    <xdr:sp macro="" textlink="">
      <xdr:nvSpPr>
        <xdr:cNvPr id="604" name="テキスト ボックス 603"/>
        <xdr:cNvSpPr txBox="1"/>
      </xdr:nvSpPr>
      <xdr:spPr>
        <a:xfrm>
          <a:off x="15214111" y="92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157137</xdr:rowOff>
    </xdr:from>
    <xdr:to>
      <xdr:col>76</xdr:col>
      <xdr:colOff>165100</xdr:colOff>
      <xdr:row>56</xdr:row>
      <xdr:rowOff>87287</xdr:rowOff>
    </xdr:to>
    <xdr:sp macro="" textlink="">
      <xdr:nvSpPr>
        <xdr:cNvPr id="605" name="楕円 604"/>
        <xdr:cNvSpPr/>
      </xdr:nvSpPr>
      <xdr:spPr>
        <a:xfrm>
          <a:off x="14541500" y="958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78414</xdr:rowOff>
    </xdr:from>
    <xdr:ext cx="534377" cy="259045"/>
    <xdr:sp macro="" textlink="">
      <xdr:nvSpPr>
        <xdr:cNvPr id="606" name="テキスト ボックス 605"/>
        <xdr:cNvSpPr txBox="1"/>
      </xdr:nvSpPr>
      <xdr:spPr>
        <a:xfrm>
          <a:off x="14325111" y="967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9393</xdr:rowOff>
    </xdr:from>
    <xdr:to>
      <xdr:col>72</xdr:col>
      <xdr:colOff>38100</xdr:colOff>
      <xdr:row>56</xdr:row>
      <xdr:rowOff>110993</xdr:rowOff>
    </xdr:to>
    <xdr:sp macro="" textlink="">
      <xdr:nvSpPr>
        <xdr:cNvPr id="607" name="楕円 606"/>
        <xdr:cNvSpPr/>
      </xdr:nvSpPr>
      <xdr:spPr>
        <a:xfrm>
          <a:off x="13652500" y="961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102120</xdr:rowOff>
    </xdr:from>
    <xdr:ext cx="534377" cy="259045"/>
    <xdr:sp macro="" textlink="">
      <xdr:nvSpPr>
        <xdr:cNvPr id="608" name="テキスト ボックス 607"/>
        <xdr:cNvSpPr txBox="1"/>
      </xdr:nvSpPr>
      <xdr:spPr>
        <a:xfrm>
          <a:off x="13436111" y="970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19360</xdr:rowOff>
    </xdr:from>
    <xdr:to>
      <xdr:col>67</xdr:col>
      <xdr:colOff>101600</xdr:colOff>
      <xdr:row>54</xdr:row>
      <xdr:rowOff>120960</xdr:rowOff>
    </xdr:to>
    <xdr:sp macro="" textlink="">
      <xdr:nvSpPr>
        <xdr:cNvPr id="609" name="楕円 608"/>
        <xdr:cNvSpPr/>
      </xdr:nvSpPr>
      <xdr:spPr>
        <a:xfrm>
          <a:off x="12763500" y="92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137487</xdr:rowOff>
    </xdr:from>
    <xdr:ext cx="534377" cy="259045"/>
    <xdr:sp macro="" textlink="">
      <xdr:nvSpPr>
        <xdr:cNvPr id="610" name="テキスト ボックス 609"/>
        <xdr:cNvSpPr txBox="1"/>
      </xdr:nvSpPr>
      <xdr:spPr>
        <a:xfrm>
          <a:off x="12547111" y="905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0" name="テキスト ボックス 62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2" name="テキスト ボックス 63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122675</xdr:rowOff>
    </xdr:from>
    <xdr:to>
      <xdr:col>85</xdr:col>
      <xdr:colOff>126364</xdr:colOff>
      <xdr:row>79</xdr:row>
      <xdr:rowOff>98879</xdr:rowOff>
    </xdr:to>
    <xdr:cxnSp macro="">
      <xdr:nvCxnSpPr>
        <xdr:cNvPr id="636" name="直線コネクタ 635"/>
        <xdr:cNvCxnSpPr/>
      </xdr:nvCxnSpPr>
      <xdr:spPr>
        <a:xfrm flipV="1">
          <a:off x="16317595" y="12124175"/>
          <a:ext cx="1269" cy="151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69352</xdr:rowOff>
    </xdr:from>
    <xdr:ext cx="599010" cy="259045"/>
    <xdr:sp macro="" textlink="">
      <xdr:nvSpPr>
        <xdr:cNvPr id="639" name="災害復旧費最大値テキスト"/>
        <xdr:cNvSpPr txBox="1"/>
      </xdr:nvSpPr>
      <xdr:spPr>
        <a:xfrm>
          <a:off x="16370300" y="1189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122675</xdr:rowOff>
    </xdr:from>
    <xdr:to>
      <xdr:col>86</xdr:col>
      <xdr:colOff>25400</xdr:colOff>
      <xdr:row>70</xdr:row>
      <xdr:rowOff>122675</xdr:rowOff>
    </xdr:to>
    <xdr:cxnSp macro="">
      <xdr:nvCxnSpPr>
        <xdr:cNvPr id="640" name="直線コネクタ 639"/>
        <xdr:cNvCxnSpPr/>
      </xdr:nvCxnSpPr>
      <xdr:spPr>
        <a:xfrm>
          <a:off x="16230600" y="1212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94817</xdr:rowOff>
    </xdr:from>
    <xdr:to>
      <xdr:col>85</xdr:col>
      <xdr:colOff>127000</xdr:colOff>
      <xdr:row>79</xdr:row>
      <xdr:rowOff>98879</xdr:rowOff>
    </xdr:to>
    <xdr:cxnSp macro="">
      <xdr:nvCxnSpPr>
        <xdr:cNvPr id="641" name="直線コネクタ 640"/>
        <xdr:cNvCxnSpPr/>
      </xdr:nvCxnSpPr>
      <xdr:spPr>
        <a:xfrm>
          <a:off x="15481300" y="13639367"/>
          <a:ext cx="838200" cy="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170113</xdr:rowOff>
    </xdr:from>
    <xdr:ext cx="469744" cy="259045"/>
    <xdr:sp macro="" textlink="">
      <xdr:nvSpPr>
        <xdr:cNvPr id="642" name="災害復旧費平均値テキスト"/>
        <xdr:cNvSpPr txBox="1"/>
      </xdr:nvSpPr>
      <xdr:spPr>
        <a:xfrm>
          <a:off x="16370300" y="1337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147236</xdr:rowOff>
    </xdr:from>
    <xdr:to>
      <xdr:col>85</xdr:col>
      <xdr:colOff>177800</xdr:colOff>
      <xdr:row>79</xdr:row>
      <xdr:rowOff>77386</xdr:rowOff>
    </xdr:to>
    <xdr:sp macro="" textlink="">
      <xdr:nvSpPr>
        <xdr:cNvPr id="643" name="フローチャート: 判断 642"/>
        <xdr:cNvSpPr/>
      </xdr:nvSpPr>
      <xdr:spPr>
        <a:xfrm>
          <a:off x="162687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94817</xdr:rowOff>
    </xdr:from>
    <xdr:to>
      <xdr:col>81</xdr:col>
      <xdr:colOff>50800</xdr:colOff>
      <xdr:row>79</xdr:row>
      <xdr:rowOff>95123</xdr:rowOff>
    </xdr:to>
    <xdr:cxnSp macro="">
      <xdr:nvCxnSpPr>
        <xdr:cNvPr id="644" name="直線コネクタ 643"/>
        <xdr:cNvCxnSpPr/>
      </xdr:nvCxnSpPr>
      <xdr:spPr>
        <a:xfrm flipV="1">
          <a:off x="14592300" y="13639367"/>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33970</xdr:rowOff>
    </xdr:from>
    <xdr:to>
      <xdr:col>81</xdr:col>
      <xdr:colOff>101600</xdr:colOff>
      <xdr:row>79</xdr:row>
      <xdr:rowOff>135570</xdr:rowOff>
    </xdr:to>
    <xdr:sp macro="" textlink="">
      <xdr:nvSpPr>
        <xdr:cNvPr id="645" name="フローチャート: 判断 644"/>
        <xdr:cNvSpPr/>
      </xdr:nvSpPr>
      <xdr:spPr>
        <a:xfrm>
          <a:off x="15430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152097</xdr:rowOff>
    </xdr:from>
    <xdr:ext cx="469744" cy="259045"/>
    <xdr:sp macro="" textlink="">
      <xdr:nvSpPr>
        <xdr:cNvPr id="646" name="テキスト ボックス 645"/>
        <xdr:cNvSpPr txBox="1"/>
      </xdr:nvSpPr>
      <xdr:spPr>
        <a:xfrm>
          <a:off x="15246428" y="1335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95123</xdr:rowOff>
    </xdr:from>
    <xdr:to>
      <xdr:col>76</xdr:col>
      <xdr:colOff>114300</xdr:colOff>
      <xdr:row>79</xdr:row>
      <xdr:rowOff>98879</xdr:rowOff>
    </xdr:to>
    <xdr:cxnSp macro="">
      <xdr:nvCxnSpPr>
        <xdr:cNvPr id="647" name="直線コネクタ 646"/>
        <xdr:cNvCxnSpPr/>
      </xdr:nvCxnSpPr>
      <xdr:spPr>
        <a:xfrm flipV="1">
          <a:off x="13703300" y="13639673"/>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42636</xdr:rowOff>
    </xdr:from>
    <xdr:to>
      <xdr:col>76</xdr:col>
      <xdr:colOff>165100</xdr:colOff>
      <xdr:row>79</xdr:row>
      <xdr:rowOff>144236</xdr:rowOff>
    </xdr:to>
    <xdr:sp macro="" textlink="">
      <xdr:nvSpPr>
        <xdr:cNvPr id="648" name="フローチャート: 判断 647"/>
        <xdr:cNvSpPr/>
      </xdr:nvSpPr>
      <xdr:spPr>
        <a:xfrm>
          <a:off x="14541500" y="1358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160763</xdr:rowOff>
    </xdr:from>
    <xdr:ext cx="378565" cy="259045"/>
    <xdr:sp macro="" textlink="">
      <xdr:nvSpPr>
        <xdr:cNvPr id="649" name="テキスト ボックス 648"/>
        <xdr:cNvSpPr txBox="1"/>
      </xdr:nvSpPr>
      <xdr:spPr>
        <a:xfrm>
          <a:off x="14403017" y="13362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97082</xdr:rowOff>
    </xdr:from>
    <xdr:to>
      <xdr:col>71</xdr:col>
      <xdr:colOff>177800</xdr:colOff>
      <xdr:row>79</xdr:row>
      <xdr:rowOff>98879</xdr:rowOff>
    </xdr:to>
    <xdr:cxnSp macro="">
      <xdr:nvCxnSpPr>
        <xdr:cNvPr id="650" name="直線コネクタ 649"/>
        <xdr:cNvCxnSpPr/>
      </xdr:nvCxnSpPr>
      <xdr:spPr>
        <a:xfrm>
          <a:off x="12814300" y="13641632"/>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169856</xdr:rowOff>
    </xdr:from>
    <xdr:to>
      <xdr:col>72</xdr:col>
      <xdr:colOff>38100</xdr:colOff>
      <xdr:row>79</xdr:row>
      <xdr:rowOff>100006</xdr:rowOff>
    </xdr:to>
    <xdr:sp macro="" textlink="">
      <xdr:nvSpPr>
        <xdr:cNvPr id="651" name="フローチャート: 判断 650"/>
        <xdr:cNvSpPr/>
      </xdr:nvSpPr>
      <xdr:spPr>
        <a:xfrm>
          <a:off x="13652500" y="13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116533</xdr:rowOff>
    </xdr:from>
    <xdr:ext cx="469744" cy="259045"/>
    <xdr:sp macro="" textlink="">
      <xdr:nvSpPr>
        <xdr:cNvPr id="652" name="テキスト ボックス 651"/>
        <xdr:cNvSpPr txBox="1"/>
      </xdr:nvSpPr>
      <xdr:spPr>
        <a:xfrm>
          <a:off x="13468428" y="133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42614</xdr:rowOff>
    </xdr:from>
    <xdr:to>
      <xdr:col>67</xdr:col>
      <xdr:colOff>101600</xdr:colOff>
      <xdr:row>79</xdr:row>
      <xdr:rowOff>144214</xdr:rowOff>
    </xdr:to>
    <xdr:sp macro="" textlink="">
      <xdr:nvSpPr>
        <xdr:cNvPr id="653" name="フローチャート: 判断 652"/>
        <xdr:cNvSpPr/>
      </xdr:nvSpPr>
      <xdr:spPr>
        <a:xfrm>
          <a:off x="12763500" y="1358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160741</xdr:rowOff>
    </xdr:from>
    <xdr:ext cx="378565" cy="259045"/>
    <xdr:sp macro="" textlink="">
      <xdr:nvSpPr>
        <xdr:cNvPr id="654" name="テキスト ボックス 653"/>
        <xdr:cNvSpPr txBox="1"/>
      </xdr:nvSpPr>
      <xdr:spPr>
        <a:xfrm>
          <a:off x="12625017" y="1336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0" name="楕円 65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44017</xdr:rowOff>
    </xdr:from>
    <xdr:to>
      <xdr:col>81</xdr:col>
      <xdr:colOff>101600</xdr:colOff>
      <xdr:row>79</xdr:row>
      <xdr:rowOff>145617</xdr:rowOff>
    </xdr:to>
    <xdr:sp macro="" textlink="">
      <xdr:nvSpPr>
        <xdr:cNvPr id="662" name="楕円 661"/>
        <xdr:cNvSpPr/>
      </xdr:nvSpPr>
      <xdr:spPr>
        <a:xfrm>
          <a:off x="15430500" y="1358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136744</xdr:rowOff>
    </xdr:from>
    <xdr:ext cx="378565" cy="259045"/>
    <xdr:sp macro="" textlink="">
      <xdr:nvSpPr>
        <xdr:cNvPr id="663" name="テキスト ボックス 662"/>
        <xdr:cNvSpPr txBox="1"/>
      </xdr:nvSpPr>
      <xdr:spPr>
        <a:xfrm>
          <a:off x="15292017" y="13681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44323</xdr:rowOff>
    </xdr:from>
    <xdr:to>
      <xdr:col>76</xdr:col>
      <xdr:colOff>165100</xdr:colOff>
      <xdr:row>79</xdr:row>
      <xdr:rowOff>145923</xdr:rowOff>
    </xdr:to>
    <xdr:sp macro="" textlink="">
      <xdr:nvSpPr>
        <xdr:cNvPr id="664" name="楕円 663"/>
        <xdr:cNvSpPr/>
      </xdr:nvSpPr>
      <xdr:spPr>
        <a:xfrm>
          <a:off x="14541500" y="1358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137050</xdr:rowOff>
    </xdr:from>
    <xdr:ext cx="378565" cy="259045"/>
    <xdr:sp macro="" textlink="">
      <xdr:nvSpPr>
        <xdr:cNvPr id="665" name="テキスト ボックス 664"/>
        <xdr:cNvSpPr txBox="1"/>
      </xdr:nvSpPr>
      <xdr:spPr>
        <a:xfrm>
          <a:off x="14403017" y="13681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6" name="楕円 66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7" name="テキスト ボックス 666"/>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46282</xdr:rowOff>
    </xdr:from>
    <xdr:to>
      <xdr:col>67</xdr:col>
      <xdr:colOff>101600</xdr:colOff>
      <xdr:row>79</xdr:row>
      <xdr:rowOff>147882</xdr:rowOff>
    </xdr:to>
    <xdr:sp macro="" textlink="">
      <xdr:nvSpPr>
        <xdr:cNvPr id="668" name="楕円 667"/>
        <xdr:cNvSpPr/>
      </xdr:nvSpPr>
      <xdr:spPr>
        <a:xfrm>
          <a:off x="12763500" y="1359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139009</xdr:rowOff>
    </xdr:from>
    <xdr:ext cx="378565" cy="259045"/>
    <xdr:sp macro="" textlink="">
      <xdr:nvSpPr>
        <xdr:cNvPr id="669" name="テキスト ボックス 668"/>
        <xdr:cNvSpPr txBox="1"/>
      </xdr:nvSpPr>
      <xdr:spPr>
        <a:xfrm>
          <a:off x="12625017" y="13683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1" name="テキスト ボックス 68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25606</xdr:rowOff>
    </xdr:from>
    <xdr:to>
      <xdr:col>85</xdr:col>
      <xdr:colOff>126364</xdr:colOff>
      <xdr:row>97</xdr:row>
      <xdr:rowOff>141094</xdr:rowOff>
    </xdr:to>
    <xdr:cxnSp macro="">
      <xdr:nvCxnSpPr>
        <xdr:cNvPr id="691" name="直線コネクタ 690"/>
        <xdr:cNvCxnSpPr/>
      </xdr:nvCxnSpPr>
      <xdr:spPr>
        <a:xfrm flipV="1">
          <a:off x="16317595" y="15456106"/>
          <a:ext cx="1269" cy="131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144921</xdr:rowOff>
    </xdr:from>
    <xdr:ext cx="469744" cy="259045"/>
    <xdr:sp macro="" textlink="">
      <xdr:nvSpPr>
        <xdr:cNvPr id="692" name="公債費最小値テキスト"/>
        <xdr:cNvSpPr txBox="1"/>
      </xdr:nvSpPr>
      <xdr:spPr>
        <a:xfrm>
          <a:off x="16370300" y="167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141094</xdr:rowOff>
    </xdr:from>
    <xdr:to>
      <xdr:col>86</xdr:col>
      <xdr:colOff>25400</xdr:colOff>
      <xdr:row>97</xdr:row>
      <xdr:rowOff>141094</xdr:rowOff>
    </xdr:to>
    <xdr:cxnSp macro="">
      <xdr:nvCxnSpPr>
        <xdr:cNvPr id="693" name="直線コネクタ 692"/>
        <xdr:cNvCxnSpPr/>
      </xdr:nvCxnSpPr>
      <xdr:spPr>
        <a:xfrm>
          <a:off x="16230600" y="167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143733</xdr:rowOff>
    </xdr:from>
    <xdr:ext cx="534377" cy="259045"/>
    <xdr:sp macro="" textlink="">
      <xdr:nvSpPr>
        <xdr:cNvPr id="694" name="公債費最大値テキスト"/>
        <xdr:cNvSpPr txBox="1"/>
      </xdr:nvSpPr>
      <xdr:spPr>
        <a:xfrm>
          <a:off x="16370300" y="152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25606</xdr:rowOff>
    </xdr:from>
    <xdr:to>
      <xdr:col>86</xdr:col>
      <xdr:colOff>25400</xdr:colOff>
      <xdr:row>90</xdr:row>
      <xdr:rowOff>25606</xdr:rowOff>
    </xdr:to>
    <xdr:cxnSp macro="">
      <xdr:nvCxnSpPr>
        <xdr:cNvPr id="695" name="直線コネクタ 694"/>
        <xdr:cNvCxnSpPr/>
      </xdr:nvCxnSpPr>
      <xdr:spPr>
        <a:xfrm>
          <a:off x="16230600" y="1545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73611</xdr:rowOff>
    </xdr:from>
    <xdr:to>
      <xdr:col>85</xdr:col>
      <xdr:colOff>127000</xdr:colOff>
      <xdr:row>96</xdr:row>
      <xdr:rowOff>74115</xdr:rowOff>
    </xdr:to>
    <xdr:cxnSp macro="">
      <xdr:nvCxnSpPr>
        <xdr:cNvPr id="696" name="直線コネクタ 695"/>
        <xdr:cNvCxnSpPr/>
      </xdr:nvCxnSpPr>
      <xdr:spPr>
        <a:xfrm flipV="1">
          <a:off x="15481300" y="16532811"/>
          <a:ext cx="8382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150021</xdr:rowOff>
    </xdr:from>
    <xdr:ext cx="534377" cy="259045"/>
    <xdr:sp macro="" textlink="">
      <xdr:nvSpPr>
        <xdr:cNvPr id="697" name="公債費平均値テキスト"/>
        <xdr:cNvSpPr txBox="1"/>
      </xdr:nvSpPr>
      <xdr:spPr>
        <a:xfrm>
          <a:off x="16370300" y="15923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127144</xdr:rowOff>
    </xdr:from>
    <xdr:to>
      <xdr:col>85</xdr:col>
      <xdr:colOff>177800</xdr:colOff>
      <xdr:row>94</xdr:row>
      <xdr:rowOff>57294</xdr:rowOff>
    </xdr:to>
    <xdr:sp macro="" textlink="">
      <xdr:nvSpPr>
        <xdr:cNvPr id="698" name="フローチャート: 判断 697"/>
        <xdr:cNvSpPr/>
      </xdr:nvSpPr>
      <xdr:spPr>
        <a:xfrm>
          <a:off x="162687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74115</xdr:rowOff>
    </xdr:from>
    <xdr:to>
      <xdr:col>81</xdr:col>
      <xdr:colOff>50800</xdr:colOff>
      <xdr:row>96</xdr:row>
      <xdr:rowOff>99307</xdr:rowOff>
    </xdr:to>
    <xdr:cxnSp macro="">
      <xdr:nvCxnSpPr>
        <xdr:cNvPr id="699" name="直線コネクタ 698"/>
        <xdr:cNvCxnSpPr/>
      </xdr:nvCxnSpPr>
      <xdr:spPr>
        <a:xfrm flipV="1">
          <a:off x="14592300" y="16533315"/>
          <a:ext cx="889000" cy="2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151011</xdr:rowOff>
    </xdr:from>
    <xdr:to>
      <xdr:col>81</xdr:col>
      <xdr:colOff>101600</xdr:colOff>
      <xdr:row>94</xdr:row>
      <xdr:rowOff>81161</xdr:rowOff>
    </xdr:to>
    <xdr:sp macro="" textlink="">
      <xdr:nvSpPr>
        <xdr:cNvPr id="700" name="フローチャート: 判断 699"/>
        <xdr:cNvSpPr/>
      </xdr:nvSpPr>
      <xdr:spPr>
        <a:xfrm>
          <a:off x="15430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97688</xdr:rowOff>
    </xdr:from>
    <xdr:ext cx="534377" cy="259045"/>
    <xdr:sp macro="" textlink="">
      <xdr:nvSpPr>
        <xdr:cNvPr id="701" name="テキスト ボックス 700"/>
        <xdr:cNvSpPr txBox="1"/>
      </xdr:nvSpPr>
      <xdr:spPr>
        <a:xfrm>
          <a:off x="15214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83465</xdr:rowOff>
    </xdr:from>
    <xdr:to>
      <xdr:col>76</xdr:col>
      <xdr:colOff>114300</xdr:colOff>
      <xdr:row>96</xdr:row>
      <xdr:rowOff>99307</xdr:rowOff>
    </xdr:to>
    <xdr:cxnSp macro="">
      <xdr:nvCxnSpPr>
        <xdr:cNvPr id="702" name="直線コネクタ 701"/>
        <xdr:cNvCxnSpPr/>
      </xdr:nvCxnSpPr>
      <xdr:spPr>
        <a:xfrm>
          <a:off x="13703300" y="16542665"/>
          <a:ext cx="889000" cy="1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135398</xdr:rowOff>
    </xdr:from>
    <xdr:to>
      <xdr:col>76</xdr:col>
      <xdr:colOff>165100</xdr:colOff>
      <xdr:row>94</xdr:row>
      <xdr:rowOff>65548</xdr:rowOff>
    </xdr:to>
    <xdr:sp macro="" textlink="">
      <xdr:nvSpPr>
        <xdr:cNvPr id="703" name="フローチャート: 判断 702"/>
        <xdr:cNvSpPr/>
      </xdr:nvSpPr>
      <xdr:spPr>
        <a:xfrm>
          <a:off x="14541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82075</xdr:rowOff>
    </xdr:from>
    <xdr:ext cx="534377" cy="259045"/>
    <xdr:sp macro="" textlink="">
      <xdr:nvSpPr>
        <xdr:cNvPr id="704" name="テキスト ボックス 703"/>
        <xdr:cNvSpPr txBox="1"/>
      </xdr:nvSpPr>
      <xdr:spPr>
        <a:xfrm>
          <a:off x="14325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59668</xdr:rowOff>
    </xdr:from>
    <xdr:to>
      <xdr:col>71</xdr:col>
      <xdr:colOff>177800</xdr:colOff>
      <xdr:row>96</xdr:row>
      <xdr:rowOff>83465</xdr:rowOff>
    </xdr:to>
    <xdr:cxnSp macro="">
      <xdr:nvCxnSpPr>
        <xdr:cNvPr id="705" name="直線コネクタ 704"/>
        <xdr:cNvCxnSpPr/>
      </xdr:nvCxnSpPr>
      <xdr:spPr>
        <a:xfrm>
          <a:off x="12814300" y="16518868"/>
          <a:ext cx="889000" cy="2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112423</xdr:rowOff>
    </xdr:from>
    <xdr:to>
      <xdr:col>72</xdr:col>
      <xdr:colOff>38100</xdr:colOff>
      <xdr:row>94</xdr:row>
      <xdr:rowOff>42573</xdr:rowOff>
    </xdr:to>
    <xdr:sp macro="" textlink="">
      <xdr:nvSpPr>
        <xdr:cNvPr id="706" name="フローチャート: 判断 705"/>
        <xdr:cNvSpPr/>
      </xdr:nvSpPr>
      <xdr:spPr>
        <a:xfrm>
          <a:off x="13652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59100</xdr:rowOff>
    </xdr:from>
    <xdr:ext cx="534377" cy="259045"/>
    <xdr:sp macro="" textlink="">
      <xdr:nvSpPr>
        <xdr:cNvPr id="707" name="テキスト ボックス 706"/>
        <xdr:cNvSpPr txBox="1"/>
      </xdr:nvSpPr>
      <xdr:spPr>
        <a:xfrm>
          <a:off x="13436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123989</xdr:rowOff>
    </xdr:from>
    <xdr:to>
      <xdr:col>67</xdr:col>
      <xdr:colOff>101600</xdr:colOff>
      <xdr:row>94</xdr:row>
      <xdr:rowOff>54139</xdr:rowOff>
    </xdr:to>
    <xdr:sp macro="" textlink="">
      <xdr:nvSpPr>
        <xdr:cNvPr id="708" name="フローチャート: 判断 707"/>
        <xdr:cNvSpPr/>
      </xdr:nvSpPr>
      <xdr:spPr>
        <a:xfrm>
          <a:off x="12763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70666</xdr:rowOff>
    </xdr:from>
    <xdr:ext cx="534377" cy="259045"/>
    <xdr:sp macro="" textlink="">
      <xdr:nvSpPr>
        <xdr:cNvPr id="709" name="テキスト ボックス 708"/>
        <xdr:cNvSpPr txBox="1"/>
      </xdr:nvSpPr>
      <xdr:spPr>
        <a:xfrm>
          <a:off x="12547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22811</xdr:rowOff>
    </xdr:from>
    <xdr:to>
      <xdr:col>85</xdr:col>
      <xdr:colOff>177800</xdr:colOff>
      <xdr:row>96</xdr:row>
      <xdr:rowOff>124411</xdr:rowOff>
    </xdr:to>
    <xdr:sp macro="" textlink="">
      <xdr:nvSpPr>
        <xdr:cNvPr id="715" name="楕円 714"/>
        <xdr:cNvSpPr/>
      </xdr:nvSpPr>
      <xdr:spPr>
        <a:xfrm>
          <a:off x="16268700" y="1648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1238</xdr:rowOff>
    </xdr:from>
    <xdr:ext cx="534377" cy="259045"/>
    <xdr:sp macro="" textlink="">
      <xdr:nvSpPr>
        <xdr:cNvPr id="716" name="公債費該当値テキスト"/>
        <xdr:cNvSpPr txBox="1"/>
      </xdr:nvSpPr>
      <xdr:spPr>
        <a:xfrm>
          <a:off x="16370300" y="1646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23315</xdr:rowOff>
    </xdr:from>
    <xdr:to>
      <xdr:col>81</xdr:col>
      <xdr:colOff>101600</xdr:colOff>
      <xdr:row>96</xdr:row>
      <xdr:rowOff>124915</xdr:rowOff>
    </xdr:to>
    <xdr:sp macro="" textlink="">
      <xdr:nvSpPr>
        <xdr:cNvPr id="717" name="楕円 716"/>
        <xdr:cNvSpPr/>
      </xdr:nvSpPr>
      <xdr:spPr>
        <a:xfrm>
          <a:off x="15430500" y="1648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116042</xdr:rowOff>
    </xdr:from>
    <xdr:ext cx="534377" cy="259045"/>
    <xdr:sp macro="" textlink="">
      <xdr:nvSpPr>
        <xdr:cNvPr id="718" name="テキスト ボックス 717"/>
        <xdr:cNvSpPr txBox="1"/>
      </xdr:nvSpPr>
      <xdr:spPr>
        <a:xfrm>
          <a:off x="15214111" y="1657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48507</xdr:rowOff>
    </xdr:from>
    <xdr:to>
      <xdr:col>76</xdr:col>
      <xdr:colOff>165100</xdr:colOff>
      <xdr:row>96</xdr:row>
      <xdr:rowOff>150107</xdr:rowOff>
    </xdr:to>
    <xdr:sp macro="" textlink="">
      <xdr:nvSpPr>
        <xdr:cNvPr id="719" name="楕円 718"/>
        <xdr:cNvSpPr/>
      </xdr:nvSpPr>
      <xdr:spPr>
        <a:xfrm>
          <a:off x="14541500" y="1650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141234</xdr:rowOff>
    </xdr:from>
    <xdr:ext cx="534377" cy="259045"/>
    <xdr:sp macro="" textlink="">
      <xdr:nvSpPr>
        <xdr:cNvPr id="720" name="テキスト ボックス 719"/>
        <xdr:cNvSpPr txBox="1"/>
      </xdr:nvSpPr>
      <xdr:spPr>
        <a:xfrm>
          <a:off x="14325111" y="1660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32665</xdr:rowOff>
    </xdr:from>
    <xdr:to>
      <xdr:col>72</xdr:col>
      <xdr:colOff>38100</xdr:colOff>
      <xdr:row>96</xdr:row>
      <xdr:rowOff>134265</xdr:rowOff>
    </xdr:to>
    <xdr:sp macro="" textlink="">
      <xdr:nvSpPr>
        <xdr:cNvPr id="721" name="楕円 720"/>
        <xdr:cNvSpPr/>
      </xdr:nvSpPr>
      <xdr:spPr>
        <a:xfrm>
          <a:off x="13652500" y="1649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125392</xdr:rowOff>
    </xdr:from>
    <xdr:ext cx="534377" cy="259045"/>
    <xdr:sp macro="" textlink="">
      <xdr:nvSpPr>
        <xdr:cNvPr id="722" name="テキスト ボックス 721"/>
        <xdr:cNvSpPr txBox="1"/>
      </xdr:nvSpPr>
      <xdr:spPr>
        <a:xfrm>
          <a:off x="13436111" y="1658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8868</xdr:rowOff>
    </xdr:from>
    <xdr:to>
      <xdr:col>67</xdr:col>
      <xdr:colOff>101600</xdr:colOff>
      <xdr:row>96</xdr:row>
      <xdr:rowOff>110468</xdr:rowOff>
    </xdr:to>
    <xdr:sp macro="" textlink="">
      <xdr:nvSpPr>
        <xdr:cNvPr id="723" name="楕円 722"/>
        <xdr:cNvSpPr/>
      </xdr:nvSpPr>
      <xdr:spPr>
        <a:xfrm>
          <a:off x="12763500" y="1646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101595</xdr:rowOff>
    </xdr:from>
    <xdr:ext cx="534377" cy="259045"/>
    <xdr:sp macro="" textlink="">
      <xdr:nvSpPr>
        <xdr:cNvPr id="724" name="テキスト ボックス 723"/>
        <xdr:cNvSpPr txBox="1"/>
      </xdr:nvSpPr>
      <xdr:spPr>
        <a:xfrm>
          <a:off x="12547111" y="1656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138747</xdr:rowOff>
    </xdr:from>
    <xdr:to>
      <xdr:col>116</xdr:col>
      <xdr:colOff>62864</xdr:colOff>
      <xdr:row>39</xdr:row>
      <xdr:rowOff>44450</xdr:rowOff>
    </xdr:to>
    <xdr:cxnSp macro="">
      <xdr:nvCxnSpPr>
        <xdr:cNvPr id="748" name="直線コネクタ 747"/>
        <xdr:cNvCxnSpPr/>
      </xdr:nvCxnSpPr>
      <xdr:spPr>
        <a:xfrm flipV="1">
          <a:off x="22159595" y="5282247"/>
          <a:ext cx="1269"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52405</xdr:rowOff>
    </xdr:from>
    <xdr:ext cx="249299" cy="259045"/>
    <xdr:sp macro="" textlink="">
      <xdr:nvSpPr>
        <xdr:cNvPr id="749" name="諸支出金最小値テキスト"/>
        <xdr:cNvSpPr txBox="1"/>
      </xdr:nvSpPr>
      <xdr:spPr>
        <a:xfrm>
          <a:off x="22212300" y="6738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85424</xdr:rowOff>
    </xdr:from>
    <xdr:ext cx="469744" cy="259045"/>
    <xdr:sp macro="" textlink="">
      <xdr:nvSpPr>
        <xdr:cNvPr id="751" name="諸支出金最大値テキスト"/>
        <xdr:cNvSpPr txBox="1"/>
      </xdr:nvSpPr>
      <xdr:spPr>
        <a:xfrm>
          <a:off x="22212300" y="5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138747</xdr:rowOff>
    </xdr:from>
    <xdr:to>
      <xdr:col>116</xdr:col>
      <xdr:colOff>152400</xdr:colOff>
      <xdr:row>30</xdr:row>
      <xdr:rowOff>138747</xdr:rowOff>
    </xdr:to>
    <xdr:cxnSp macro="">
      <xdr:nvCxnSpPr>
        <xdr:cNvPr id="752" name="直線コネクタ 751"/>
        <xdr:cNvCxnSpPr/>
      </xdr:nvCxnSpPr>
      <xdr:spPr>
        <a:xfrm>
          <a:off x="22072600" y="5282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138747</xdr:rowOff>
    </xdr:from>
    <xdr:to>
      <xdr:col>116</xdr:col>
      <xdr:colOff>63500</xdr:colOff>
      <xdr:row>39</xdr:row>
      <xdr:rowOff>21019</xdr:rowOff>
    </xdr:to>
    <xdr:cxnSp macro="">
      <xdr:nvCxnSpPr>
        <xdr:cNvPr id="753" name="直線コネクタ 752"/>
        <xdr:cNvCxnSpPr/>
      </xdr:nvCxnSpPr>
      <xdr:spPr>
        <a:xfrm flipV="1">
          <a:off x="21323300" y="5282247"/>
          <a:ext cx="838200" cy="142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96855</xdr:rowOff>
    </xdr:from>
    <xdr:ext cx="378565" cy="259045"/>
    <xdr:sp macro="" textlink="">
      <xdr:nvSpPr>
        <xdr:cNvPr id="754" name="諸支出金平均値テキスト"/>
        <xdr:cNvSpPr txBox="1"/>
      </xdr:nvSpPr>
      <xdr:spPr>
        <a:xfrm>
          <a:off x="22212300" y="6611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118428</xdr:rowOff>
    </xdr:from>
    <xdr:to>
      <xdr:col>116</xdr:col>
      <xdr:colOff>114300</xdr:colOff>
      <xdr:row>39</xdr:row>
      <xdr:rowOff>48578</xdr:rowOff>
    </xdr:to>
    <xdr:sp macro="" textlink="">
      <xdr:nvSpPr>
        <xdr:cNvPr id="755" name="フローチャート: 判断 754"/>
        <xdr:cNvSpPr/>
      </xdr:nvSpPr>
      <xdr:spPr>
        <a:xfrm>
          <a:off x="22110700" y="6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43116</xdr:rowOff>
    </xdr:from>
    <xdr:to>
      <xdr:col>111</xdr:col>
      <xdr:colOff>177800</xdr:colOff>
      <xdr:row>39</xdr:row>
      <xdr:rowOff>21019</xdr:rowOff>
    </xdr:to>
    <xdr:cxnSp macro="">
      <xdr:nvCxnSpPr>
        <xdr:cNvPr id="756" name="直線コネクタ 755"/>
        <xdr:cNvCxnSpPr/>
      </xdr:nvCxnSpPr>
      <xdr:spPr>
        <a:xfrm>
          <a:off x="20434300" y="6386766"/>
          <a:ext cx="889000" cy="3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147003</xdr:rowOff>
    </xdr:from>
    <xdr:to>
      <xdr:col>112</xdr:col>
      <xdr:colOff>38100</xdr:colOff>
      <xdr:row>39</xdr:row>
      <xdr:rowOff>77153</xdr:rowOff>
    </xdr:to>
    <xdr:sp macro="" textlink="">
      <xdr:nvSpPr>
        <xdr:cNvPr id="757" name="フローチャート: 判断 756"/>
        <xdr:cNvSpPr/>
      </xdr:nvSpPr>
      <xdr:spPr>
        <a:xfrm>
          <a:off x="212725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68280</xdr:rowOff>
    </xdr:from>
    <xdr:ext cx="313932" cy="259045"/>
    <xdr:sp macro="" textlink="">
      <xdr:nvSpPr>
        <xdr:cNvPr id="758" name="テキスト ボックス 757"/>
        <xdr:cNvSpPr txBox="1"/>
      </xdr:nvSpPr>
      <xdr:spPr>
        <a:xfrm>
          <a:off x="21166333" y="67548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43116</xdr:rowOff>
    </xdr:from>
    <xdr:to>
      <xdr:col>107</xdr:col>
      <xdr:colOff>50800</xdr:colOff>
      <xdr:row>39</xdr:row>
      <xdr:rowOff>44450</xdr:rowOff>
    </xdr:to>
    <xdr:cxnSp macro="">
      <xdr:nvCxnSpPr>
        <xdr:cNvPr id="759" name="直線コネクタ 758"/>
        <xdr:cNvCxnSpPr/>
      </xdr:nvCxnSpPr>
      <xdr:spPr>
        <a:xfrm flipV="1">
          <a:off x="19545300" y="6386766"/>
          <a:ext cx="889000" cy="3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149860</xdr:rowOff>
    </xdr:from>
    <xdr:to>
      <xdr:col>107</xdr:col>
      <xdr:colOff>101600</xdr:colOff>
      <xdr:row>39</xdr:row>
      <xdr:rowOff>80010</xdr:rowOff>
    </xdr:to>
    <xdr:sp macro="" textlink="">
      <xdr:nvSpPr>
        <xdr:cNvPr id="760" name="フローチャート: 判断 759"/>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71137</xdr:rowOff>
    </xdr:from>
    <xdr:ext cx="313932" cy="259045"/>
    <xdr:sp macro="" textlink="">
      <xdr:nvSpPr>
        <xdr:cNvPr id="761" name="テキスト ボックス 760"/>
        <xdr:cNvSpPr txBox="1"/>
      </xdr:nvSpPr>
      <xdr:spPr>
        <a:xfrm>
          <a:off x="20277333" y="675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140526</xdr:rowOff>
    </xdr:from>
    <xdr:to>
      <xdr:col>102</xdr:col>
      <xdr:colOff>165100</xdr:colOff>
      <xdr:row>39</xdr:row>
      <xdr:rowOff>70676</xdr:rowOff>
    </xdr:to>
    <xdr:sp macro="" textlink="">
      <xdr:nvSpPr>
        <xdr:cNvPr id="763" name="フローチャート: 判断 762"/>
        <xdr:cNvSpPr/>
      </xdr:nvSpPr>
      <xdr:spPr>
        <a:xfrm>
          <a:off x="19494500" y="665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87203</xdr:rowOff>
    </xdr:from>
    <xdr:ext cx="378565" cy="259045"/>
    <xdr:sp macro="" textlink="">
      <xdr:nvSpPr>
        <xdr:cNvPr id="764" name="テキスト ボックス 763"/>
        <xdr:cNvSpPr txBox="1"/>
      </xdr:nvSpPr>
      <xdr:spPr>
        <a:xfrm>
          <a:off x="19356017" y="643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136906</xdr:rowOff>
    </xdr:from>
    <xdr:to>
      <xdr:col>98</xdr:col>
      <xdr:colOff>38100</xdr:colOff>
      <xdr:row>39</xdr:row>
      <xdr:rowOff>67056</xdr:rowOff>
    </xdr:to>
    <xdr:sp macro="" textlink="">
      <xdr:nvSpPr>
        <xdr:cNvPr id="765" name="フローチャート: 判断 764"/>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83583</xdr:rowOff>
    </xdr:from>
    <xdr:ext cx="378565" cy="259045"/>
    <xdr:sp macro="" textlink="">
      <xdr:nvSpPr>
        <xdr:cNvPr id="766" name="テキスト ボックス 765"/>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87947</xdr:rowOff>
    </xdr:from>
    <xdr:to>
      <xdr:col>116</xdr:col>
      <xdr:colOff>114300</xdr:colOff>
      <xdr:row>31</xdr:row>
      <xdr:rowOff>18097</xdr:rowOff>
    </xdr:to>
    <xdr:sp macro="" textlink="">
      <xdr:nvSpPr>
        <xdr:cNvPr id="772" name="楕円 771"/>
        <xdr:cNvSpPr/>
      </xdr:nvSpPr>
      <xdr:spPr>
        <a:xfrm>
          <a:off x="22110700" y="523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40974</xdr:rowOff>
    </xdr:from>
    <xdr:ext cx="469744" cy="259045"/>
    <xdr:sp macro="" textlink="">
      <xdr:nvSpPr>
        <xdr:cNvPr id="773" name="諸支出金該当値テキスト"/>
        <xdr:cNvSpPr txBox="1"/>
      </xdr:nvSpPr>
      <xdr:spPr>
        <a:xfrm>
          <a:off x="22212300" y="518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141669</xdr:rowOff>
    </xdr:from>
    <xdr:to>
      <xdr:col>112</xdr:col>
      <xdr:colOff>38100</xdr:colOff>
      <xdr:row>39</xdr:row>
      <xdr:rowOff>71819</xdr:rowOff>
    </xdr:to>
    <xdr:sp macro="" textlink="">
      <xdr:nvSpPr>
        <xdr:cNvPr id="774" name="楕円 773"/>
        <xdr:cNvSpPr/>
      </xdr:nvSpPr>
      <xdr:spPr>
        <a:xfrm>
          <a:off x="21272500" y="665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88345</xdr:rowOff>
    </xdr:from>
    <xdr:ext cx="378565" cy="259045"/>
    <xdr:sp macro="" textlink="">
      <xdr:nvSpPr>
        <xdr:cNvPr id="775" name="テキスト ボックス 774"/>
        <xdr:cNvSpPr txBox="1"/>
      </xdr:nvSpPr>
      <xdr:spPr>
        <a:xfrm>
          <a:off x="21134017" y="6431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163766</xdr:rowOff>
    </xdr:from>
    <xdr:to>
      <xdr:col>107</xdr:col>
      <xdr:colOff>101600</xdr:colOff>
      <xdr:row>37</xdr:row>
      <xdr:rowOff>93916</xdr:rowOff>
    </xdr:to>
    <xdr:sp macro="" textlink="">
      <xdr:nvSpPr>
        <xdr:cNvPr id="776" name="楕円 775"/>
        <xdr:cNvSpPr/>
      </xdr:nvSpPr>
      <xdr:spPr>
        <a:xfrm>
          <a:off x="20383500" y="63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110443</xdr:rowOff>
    </xdr:from>
    <xdr:ext cx="469744" cy="259045"/>
    <xdr:sp macro="" textlink="">
      <xdr:nvSpPr>
        <xdr:cNvPr id="777" name="テキスト ボックス 776"/>
        <xdr:cNvSpPr txBox="1"/>
      </xdr:nvSpPr>
      <xdr:spPr>
        <a:xfrm>
          <a:off x="20199428" y="611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衛生費が住民一人当たり</a:t>
          </a:r>
          <a:r>
            <a:rPr kumimoji="1" lang="en-US" altLang="ja-JP" sz="1300">
              <a:latin typeface="ＭＳ ゴシック" panose="020B0609070205080204" pitchFamily="49" charset="-128"/>
              <a:ea typeface="ＭＳ ゴシック" panose="020B0609070205080204" pitchFamily="49" charset="-128"/>
            </a:rPr>
            <a:t>41,590</a:t>
          </a:r>
          <a:r>
            <a:rPr kumimoji="1" lang="ja-JP" altLang="en-US" sz="1300">
              <a:latin typeface="ＭＳ ゴシック" panose="020B0609070205080204" pitchFamily="49" charset="-128"/>
              <a:ea typeface="ＭＳ ゴシック" panose="020B0609070205080204" pitchFamily="49" charset="-128"/>
            </a:rPr>
            <a:t>円となっており、前年度に比べ減となった。これは、西知多医療厚生組合への負担金の減及び一般廃棄物処理施設整備基金積立金の減が主な要因である。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土木費が住民一人当たり</a:t>
          </a:r>
          <a:r>
            <a:rPr kumimoji="1" lang="en-US" altLang="ja-JP" sz="1300">
              <a:latin typeface="ＭＳ ゴシック" panose="020B0609070205080204" pitchFamily="49" charset="-128"/>
              <a:ea typeface="ＭＳ ゴシック" panose="020B0609070205080204" pitchFamily="49" charset="-128"/>
            </a:rPr>
            <a:t>75,508</a:t>
          </a:r>
          <a:r>
            <a:rPr kumimoji="1" lang="ja-JP" altLang="en-US" sz="1300">
              <a:latin typeface="ＭＳ ゴシック" panose="020B0609070205080204" pitchFamily="49" charset="-128"/>
              <a:ea typeface="ＭＳ ゴシック" panose="020B0609070205080204" pitchFamily="49" charset="-128"/>
            </a:rPr>
            <a:t>円となっており、前年度に比べ増となった。これは、鉄道駅周辺整備基金積立金の増、都市計画道路等の整備や公園整備等の都市計画事業費等の増のため普通建設事業費が大きくなっていることが主な要因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教育費が住民一人当たり</a:t>
          </a:r>
          <a:r>
            <a:rPr kumimoji="1" lang="en-US" altLang="ja-JP" sz="1300">
              <a:latin typeface="ＭＳ ゴシック" panose="020B0609070205080204" pitchFamily="49" charset="-128"/>
              <a:ea typeface="ＭＳ ゴシック" panose="020B0609070205080204" pitchFamily="49" charset="-128"/>
            </a:rPr>
            <a:t>52,710</a:t>
          </a:r>
          <a:r>
            <a:rPr kumimoji="1" lang="ja-JP" altLang="en-US" sz="1300">
              <a:latin typeface="ＭＳ ゴシック" panose="020B0609070205080204" pitchFamily="49" charset="-128"/>
              <a:ea typeface="ＭＳ ゴシック" panose="020B0609070205080204" pitchFamily="49" charset="-128"/>
            </a:rPr>
            <a:t>円となっており、前年度と比べ増となった。これは、保育所等整備費補助金等の施設整備（</a:t>
          </a:r>
          <a:r>
            <a:rPr kumimoji="1" lang="en-US" altLang="ja-JP" sz="1300">
              <a:latin typeface="ＭＳ ゴシック" panose="020B0609070205080204" pitchFamily="49" charset="-128"/>
              <a:ea typeface="ＭＳ ゴシック" panose="020B0609070205080204" pitchFamily="49" charset="-128"/>
            </a:rPr>
            <a:t>1</a:t>
          </a:r>
          <a:r>
            <a:rPr kumimoji="1" lang="ja-JP" altLang="en-US" sz="1300">
              <a:latin typeface="ＭＳ ゴシック" panose="020B0609070205080204" pitchFamily="49" charset="-128"/>
              <a:ea typeface="ＭＳ ゴシック" panose="020B0609070205080204" pitchFamily="49" charset="-128"/>
            </a:rPr>
            <a:t>号認定分）に係る経費及び小学校普通教室空調機整備に係る経費の増が主な要因である。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今後も各種業務の外部委託化が見込まれることから、物件費は伸びるものと見込まれるとともに、普通建設事業費は、新駅及び都市計画道路等の整備や公共施設等の大規模修繕により高い水準で推移する傾向であると見込まれるが、事業の取捨選択を徹底していくことで、事業費の減少を図るとともに、経常経費削減の努力を予算編成から徹底される等上昇傾向に歯止めをかけるように努める。</a:t>
          </a:r>
          <a:endParaRPr kumimoji="1" lang="en-US" altLang="ja-JP" sz="1300">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令和元年度については、大規模建設事業による臨時財政需要が少なかったこと及び財政調整基金については、大規模建設事業への取崩しが</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億円に対し、決算剰余金による積立てが</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億円、決算剰余金以外の積立てが</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億円となり、実質単年度収支は黒字となっている。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連結実質赤字比率については、実質収支額が一般会計では、前年度比</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億円の増、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国民健康保険事業特別会計では、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下水道事業特別会計では、令和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日から法適用の公営企業会計に移行したため、令和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日をもって、打ち切り決算を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したことによる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latin typeface="ＭＳ ゴシック" pitchFamily="49" charset="-128"/>
              <a:ea typeface="ＭＳ ゴシック" pitchFamily="49" charset="-128"/>
            </a:rPr>
            <a:t>水道事業会計では、前年度比</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億円の増となったことにより、連結実質赤字比率全体で</a:t>
          </a:r>
          <a:r>
            <a:rPr kumimoji="1" lang="en-US" altLang="ja-JP" sz="1400">
              <a:latin typeface="ＭＳ ゴシック" pitchFamily="49" charset="-128"/>
              <a:ea typeface="ＭＳ ゴシック" pitchFamily="49" charset="-128"/>
            </a:rPr>
            <a:t>9.08</a:t>
          </a:r>
          <a:r>
            <a:rPr kumimoji="1" lang="ja-JP" altLang="en-US" sz="1400">
              <a:latin typeface="ＭＳ ゴシック" pitchFamily="49" charset="-128"/>
              <a:ea typeface="ＭＳ ゴシック" pitchFamily="49" charset="-128"/>
            </a:rPr>
            <a:t>ポイントの減となった。今後も公営企業の経営健全化を進める。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48608842</v>
      </c>
      <c r="BO4" s="462"/>
      <c r="BP4" s="462"/>
      <c r="BQ4" s="462"/>
      <c r="BR4" s="462"/>
      <c r="BS4" s="462"/>
      <c r="BT4" s="462"/>
      <c r="BU4" s="463"/>
      <c r="BV4" s="461">
        <v>47058125</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7.4</v>
      </c>
      <c r="CU4" s="646"/>
      <c r="CV4" s="646"/>
      <c r="CW4" s="646"/>
      <c r="CX4" s="646"/>
      <c r="CY4" s="646"/>
      <c r="CZ4" s="646"/>
      <c r="DA4" s="647"/>
      <c r="DB4" s="645">
        <v>6.2</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45952917</v>
      </c>
      <c r="BO5" s="467"/>
      <c r="BP5" s="467"/>
      <c r="BQ5" s="467"/>
      <c r="BR5" s="467"/>
      <c r="BS5" s="467"/>
      <c r="BT5" s="467"/>
      <c r="BU5" s="468"/>
      <c r="BV5" s="466">
        <v>43788822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83.5</v>
      </c>
      <c r="CU5" s="437"/>
      <c r="CV5" s="437"/>
      <c r="CW5" s="437"/>
      <c r="CX5" s="437"/>
      <c r="CY5" s="437"/>
      <c r="CZ5" s="437"/>
      <c r="DA5" s="438"/>
      <c r="DB5" s="436">
        <v>84.4</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2655925</v>
      </c>
      <c r="BO6" s="467"/>
      <c r="BP6" s="467"/>
      <c r="BQ6" s="467"/>
      <c r="BR6" s="467"/>
      <c r="BS6" s="467"/>
      <c r="BT6" s="467"/>
      <c r="BU6" s="468"/>
      <c r="BV6" s="466">
        <v>3269303</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83.5</v>
      </c>
      <c r="CU6" s="620"/>
      <c r="CV6" s="620"/>
      <c r="CW6" s="620"/>
      <c r="CX6" s="620"/>
      <c r="CY6" s="620"/>
      <c r="CZ6" s="620"/>
      <c r="DA6" s="621"/>
      <c r="DB6" s="619">
        <v>84.4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434126</v>
      </c>
      <c r="BO7" s="467"/>
      <c r="BP7" s="467"/>
      <c r="BQ7" s="467"/>
      <c r="BR7" s="467"/>
      <c r="BS7" s="467"/>
      <c r="BT7" s="467"/>
      <c r="BU7" s="468"/>
      <c r="BV7" s="466">
        <v>1456862</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29930473</v>
      </c>
      <c r="CU7" s="467"/>
      <c r="CV7" s="467"/>
      <c r="CW7" s="467"/>
      <c r="CX7" s="467"/>
      <c r="CY7" s="467"/>
      <c r="CZ7" s="467"/>
      <c r="DA7" s="468"/>
      <c r="DB7" s="466">
        <v>29020899</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2221799</v>
      </c>
      <c r="BO8" s="467"/>
      <c r="BP8" s="467"/>
      <c r="BQ8" s="467"/>
      <c r="BR8" s="467"/>
      <c r="BS8" s="467"/>
      <c r="BT8" s="467"/>
      <c r="BU8" s="468"/>
      <c r="BV8" s="466">
        <v>1812441</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1.28</v>
      </c>
      <c r="CU8" s="580"/>
      <c r="CV8" s="580"/>
      <c r="CW8" s="580"/>
      <c r="CX8" s="580"/>
      <c r="CY8" s="580"/>
      <c r="CZ8" s="580"/>
      <c r="DA8" s="581"/>
      <c r="DB8" s="579">
        <v>1.26</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111944</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409358</v>
      </c>
      <c r="BO9" s="467"/>
      <c r="BP9" s="467"/>
      <c r="BQ9" s="467"/>
      <c r="BR9" s="467"/>
      <c r="BS9" s="467"/>
      <c r="BT9" s="467"/>
      <c r="BU9" s="468"/>
      <c r="BV9" s="466">
        <v>-349555</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6</v>
      </c>
      <c r="CU9" s="437"/>
      <c r="CV9" s="437"/>
      <c r="CW9" s="437"/>
      <c r="CX9" s="437"/>
      <c r="CY9" s="437"/>
      <c r="CZ9" s="437"/>
      <c r="DA9" s="438"/>
      <c r="DB9" s="436">
        <v>5.9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107690</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306897</v>
      </c>
      <c r="BO10" s="467"/>
      <c r="BP10" s="467"/>
      <c r="BQ10" s="467"/>
      <c r="BR10" s="467"/>
      <c r="BS10" s="467"/>
      <c r="BT10" s="467"/>
      <c r="BU10" s="468"/>
      <c r="BV10" s="466">
        <v>303155</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115058</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520000</v>
      </c>
      <c r="BO12" s="467"/>
      <c r="BP12" s="467"/>
      <c r="BQ12" s="467"/>
      <c r="BR12" s="467"/>
      <c r="BS12" s="467"/>
      <c r="BT12" s="467"/>
      <c r="BU12" s="468"/>
      <c r="BV12" s="466">
        <v>1226877</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139</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112903</v>
      </c>
      <c r="S13" s="570"/>
      <c r="T13" s="570"/>
      <c r="U13" s="570"/>
      <c r="V13" s="571"/>
      <c r="W13" s="557" t="s">
        <v>141</v>
      </c>
      <c r="X13" s="479"/>
      <c r="Y13" s="479"/>
      <c r="Z13" s="479"/>
      <c r="AA13" s="479"/>
      <c r="AB13" s="480"/>
      <c r="AC13" s="442">
        <v>1262</v>
      </c>
      <c r="AD13" s="443"/>
      <c r="AE13" s="443"/>
      <c r="AF13" s="443"/>
      <c r="AG13" s="444"/>
      <c r="AH13" s="442">
        <v>1365</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196255</v>
      </c>
      <c r="BO13" s="467"/>
      <c r="BP13" s="467"/>
      <c r="BQ13" s="467"/>
      <c r="BR13" s="467"/>
      <c r="BS13" s="467"/>
      <c r="BT13" s="467"/>
      <c r="BU13" s="468"/>
      <c r="BV13" s="466">
        <v>-1273277</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-0.2</v>
      </c>
      <c r="CU13" s="437"/>
      <c r="CV13" s="437"/>
      <c r="CW13" s="437"/>
      <c r="CX13" s="437"/>
      <c r="CY13" s="437"/>
      <c r="CZ13" s="437"/>
      <c r="DA13" s="438"/>
      <c r="DB13" s="436">
        <v>0</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114955</v>
      </c>
      <c r="S14" s="570"/>
      <c r="T14" s="570"/>
      <c r="U14" s="570"/>
      <c r="V14" s="571"/>
      <c r="W14" s="572"/>
      <c r="X14" s="482"/>
      <c r="Y14" s="482"/>
      <c r="Z14" s="482"/>
      <c r="AA14" s="482"/>
      <c r="AB14" s="483"/>
      <c r="AC14" s="562">
        <v>2.2999999999999998</v>
      </c>
      <c r="AD14" s="563"/>
      <c r="AE14" s="563"/>
      <c r="AF14" s="563"/>
      <c r="AG14" s="564"/>
      <c r="AH14" s="562">
        <v>2.6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v>16.399999999999999</v>
      </c>
      <c r="CU14" s="574"/>
      <c r="CV14" s="574"/>
      <c r="CW14" s="574"/>
      <c r="CX14" s="574"/>
      <c r="CY14" s="574"/>
      <c r="CZ14" s="574"/>
      <c r="DA14" s="575"/>
      <c r="DB14" s="573">
        <v>23.9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140</v>
      </c>
      <c r="N15" s="567"/>
      <c r="O15" s="567"/>
      <c r="P15" s="567"/>
      <c r="Q15" s="568"/>
      <c r="R15" s="569">
        <v>113000</v>
      </c>
      <c r="S15" s="570"/>
      <c r="T15" s="570"/>
      <c r="U15" s="570"/>
      <c r="V15" s="571"/>
      <c r="W15" s="557" t="s">
        <v>148</v>
      </c>
      <c r="X15" s="479"/>
      <c r="Y15" s="479"/>
      <c r="Z15" s="479"/>
      <c r="AA15" s="479"/>
      <c r="AB15" s="480"/>
      <c r="AC15" s="442">
        <v>21531</v>
      </c>
      <c r="AD15" s="443"/>
      <c r="AE15" s="443"/>
      <c r="AF15" s="443"/>
      <c r="AG15" s="444"/>
      <c r="AH15" s="442">
        <v>20980</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23080625</v>
      </c>
      <c r="BO15" s="462"/>
      <c r="BP15" s="462"/>
      <c r="BQ15" s="462"/>
      <c r="BR15" s="462"/>
      <c r="BS15" s="462"/>
      <c r="BT15" s="462"/>
      <c r="BU15" s="463"/>
      <c r="BV15" s="461">
        <v>22416016</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38.799999999999997</v>
      </c>
      <c r="AD16" s="563"/>
      <c r="AE16" s="563"/>
      <c r="AF16" s="563"/>
      <c r="AG16" s="564"/>
      <c r="AH16" s="562">
        <v>39.4</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17471359</v>
      </c>
      <c r="BO16" s="467"/>
      <c r="BP16" s="467"/>
      <c r="BQ16" s="467"/>
      <c r="BR16" s="467"/>
      <c r="BS16" s="467"/>
      <c r="BT16" s="467"/>
      <c r="BU16" s="468"/>
      <c r="BV16" s="466">
        <v>17933495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32673</v>
      </c>
      <c r="AD17" s="443"/>
      <c r="AE17" s="443"/>
      <c r="AF17" s="443"/>
      <c r="AG17" s="444"/>
      <c r="AH17" s="442">
        <v>30923</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29930473</v>
      </c>
      <c r="BO17" s="467"/>
      <c r="BP17" s="467"/>
      <c r="BQ17" s="467"/>
      <c r="BR17" s="467"/>
      <c r="BS17" s="467"/>
      <c r="BT17" s="467"/>
      <c r="BU17" s="468"/>
      <c r="BV17" s="466">
        <v>29020899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43.43</v>
      </c>
      <c r="M18" s="531"/>
      <c r="N18" s="531"/>
      <c r="O18" s="531"/>
      <c r="P18" s="531"/>
      <c r="Q18" s="531"/>
      <c r="R18" s="532"/>
      <c r="S18" s="532"/>
      <c r="T18" s="532"/>
      <c r="U18" s="532"/>
      <c r="V18" s="533"/>
      <c r="W18" s="547"/>
      <c r="X18" s="548"/>
      <c r="Y18" s="548"/>
      <c r="Z18" s="548"/>
      <c r="AA18" s="548"/>
      <c r="AB18" s="558"/>
      <c r="AC18" s="430">
        <v>58.9</v>
      </c>
      <c r="AD18" s="431"/>
      <c r="AE18" s="431"/>
      <c r="AF18" s="431"/>
      <c r="AG18" s="534"/>
      <c r="AH18" s="430">
        <v>58.1</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25470741</v>
      </c>
      <c r="BO18" s="467"/>
      <c r="BP18" s="467"/>
      <c r="BQ18" s="467"/>
      <c r="BR18" s="467"/>
      <c r="BS18" s="467"/>
      <c r="BT18" s="467"/>
      <c r="BU18" s="468"/>
      <c r="BV18" s="466">
        <v>25143871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2578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34548444</v>
      </c>
      <c r="BO19" s="467"/>
      <c r="BP19" s="467"/>
      <c r="BQ19" s="467"/>
      <c r="BR19" s="467"/>
      <c r="BS19" s="467"/>
      <c r="BT19" s="467"/>
      <c r="BU19" s="468"/>
      <c r="BV19" s="466">
        <v>34610638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46371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23200359</v>
      </c>
      <c r="BO23" s="467"/>
      <c r="BP23" s="467"/>
      <c r="BQ23" s="467"/>
      <c r="BR23" s="467"/>
      <c r="BS23" s="467"/>
      <c r="BT23" s="467"/>
      <c r="BU23" s="468"/>
      <c r="BV23" s="466">
        <v>23438781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10730</v>
      </c>
      <c r="R24" s="443"/>
      <c r="S24" s="443"/>
      <c r="T24" s="443"/>
      <c r="U24" s="443"/>
      <c r="V24" s="444"/>
      <c r="W24" s="508"/>
      <c r="X24" s="499"/>
      <c r="Y24" s="500"/>
      <c r="Z24" s="439" t="s">
        <v>172</v>
      </c>
      <c r="AA24" s="440"/>
      <c r="AB24" s="440"/>
      <c r="AC24" s="440"/>
      <c r="AD24" s="440"/>
      <c r="AE24" s="440"/>
      <c r="AF24" s="440"/>
      <c r="AG24" s="441"/>
      <c r="AH24" s="442">
        <v>886</v>
      </c>
      <c r="AI24" s="443"/>
      <c r="AJ24" s="443"/>
      <c r="AK24" s="443"/>
      <c r="AL24" s="444"/>
      <c r="AM24" s="442">
        <v>2511810</v>
      </c>
      <c r="AN24" s="443"/>
      <c r="AO24" s="443"/>
      <c r="AP24" s="443"/>
      <c r="AQ24" s="443"/>
      <c r="AR24" s="444"/>
      <c r="AS24" s="442">
        <v>2835</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17123077</v>
      </c>
      <c r="BO24" s="467"/>
      <c r="BP24" s="467"/>
      <c r="BQ24" s="467"/>
      <c r="BR24" s="467"/>
      <c r="BS24" s="467"/>
      <c r="BT24" s="467"/>
      <c r="BU24" s="468"/>
      <c r="BV24" s="466">
        <v>17554747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2</v>
      </c>
      <c r="M25" s="443"/>
      <c r="N25" s="443"/>
      <c r="O25" s="443"/>
      <c r="P25" s="444"/>
      <c r="Q25" s="442">
        <v>8810</v>
      </c>
      <c r="R25" s="443"/>
      <c r="S25" s="443"/>
      <c r="T25" s="443"/>
      <c r="U25" s="443"/>
      <c r="V25" s="444"/>
      <c r="W25" s="508"/>
      <c r="X25" s="499"/>
      <c r="Y25" s="500"/>
      <c r="Z25" s="439" t="s">
        <v>175</v>
      </c>
      <c r="AA25" s="440"/>
      <c r="AB25" s="440"/>
      <c r="AC25" s="440"/>
      <c r="AD25" s="440"/>
      <c r="AE25" s="440"/>
      <c r="AF25" s="440"/>
      <c r="AG25" s="441"/>
      <c r="AH25" s="442">
        <v>117</v>
      </c>
      <c r="AI25" s="443"/>
      <c r="AJ25" s="443"/>
      <c r="AK25" s="443"/>
      <c r="AL25" s="444"/>
      <c r="AM25" s="442">
        <v>340587</v>
      </c>
      <c r="AN25" s="443"/>
      <c r="AO25" s="443"/>
      <c r="AP25" s="443"/>
      <c r="AQ25" s="443"/>
      <c r="AR25" s="444"/>
      <c r="AS25" s="442">
        <v>2911</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24490036</v>
      </c>
      <c r="BO25" s="462"/>
      <c r="BP25" s="462"/>
      <c r="BQ25" s="462"/>
      <c r="BR25" s="462"/>
      <c r="BS25" s="462"/>
      <c r="BT25" s="462"/>
      <c r="BU25" s="463"/>
      <c r="BV25" s="461">
        <v>15688135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8300</v>
      </c>
      <c r="R26" s="443"/>
      <c r="S26" s="443"/>
      <c r="T26" s="443"/>
      <c r="U26" s="443"/>
      <c r="V26" s="444"/>
      <c r="W26" s="508"/>
      <c r="X26" s="499"/>
      <c r="Y26" s="500"/>
      <c r="Z26" s="439" t="s">
        <v>178</v>
      </c>
      <c r="AA26" s="521"/>
      <c r="AB26" s="521"/>
      <c r="AC26" s="521"/>
      <c r="AD26" s="521"/>
      <c r="AE26" s="521"/>
      <c r="AF26" s="521"/>
      <c r="AG26" s="522"/>
      <c r="AH26" s="442">
        <v>13</v>
      </c>
      <c r="AI26" s="443"/>
      <c r="AJ26" s="443"/>
      <c r="AK26" s="443"/>
      <c r="AL26" s="444"/>
      <c r="AM26" s="442">
        <v>35464</v>
      </c>
      <c r="AN26" s="443"/>
      <c r="AO26" s="443"/>
      <c r="AP26" s="443"/>
      <c r="AQ26" s="443"/>
      <c r="AR26" s="444"/>
      <c r="AS26" s="442">
        <v>2728</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139</v>
      </c>
      <c r="BO26" s="467"/>
      <c r="BP26" s="467"/>
      <c r="BQ26" s="467"/>
      <c r="BR26" s="467"/>
      <c r="BS26" s="467"/>
      <c r="BT26" s="467"/>
      <c r="BU26" s="468"/>
      <c r="BV26" s="466" t="s">
        <v>139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5490</v>
      </c>
      <c r="R27" s="443"/>
      <c r="S27" s="443"/>
      <c r="T27" s="443"/>
      <c r="U27" s="443"/>
      <c r="V27" s="444"/>
      <c r="W27" s="508"/>
      <c r="X27" s="499"/>
      <c r="Y27" s="500"/>
      <c r="Z27" s="439" t="s">
        <v>181</v>
      </c>
      <c r="AA27" s="440"/>
      <c r="AB27" s="440"/>
      <c r="AC27" s="440"/>
      <c r="AD27" s="440"/>
      <c r="AE27" s="440"/>
      <c r="AF27" s="440"/>
      <c r="AG27" s="441"/>
      <c r="AH27" s="442" t="s">
        <v>139</v>
      </c>
      <c r="AI27" s="443"/>
      <c r="AJ27" s="443"/>
      <c r="AK27" s="443"/>
      <c r="AL27" s="444"/>
      <c r="AM27" s="442" t="s">
        <v>139</v>
      </c>
      <c r="AN27" s="443"/>
      <c r="AO27" s="443"/>
      <c r="AP27" s="443"/>
      <c r="AQ27" s="443"/>
      <c r="AR27" s="444"/>
      <c r="AS27" s="442" t="s">
        <v>139</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1200000</v>
      </c>
      <c r="BO27" s="470"/>
      <c r="BP27" s="470"/>
      <c r="BQ27" s="470"/>
      <c r="BR27" s="470"/>
      <c r="BS27" s="470"/>
      <c r="BT27" s="470"/>
      <c r="BU27" s="471"/>
      <c r="BV27" s="469">
        <v>1200000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5000</v>
      </c>
      <c r="R28" s="443"/>
      <c r="S28" s="443"/>
      <c r="T28" s="443"/>
      <c r="U28" s="443"/>
      <c r="V28" s="444"/>
      <c r="W28" s="508"/>
      <c r="X28" s="499"/>
      <c r="Y28" s="500"/>
      <c r="Z28" s="439" t="s">
        <v>184</v>
      </c>
      <c r="AA28" s="440"/>
      <c r="AB28" s="440"/>
      <c r="AC28" s="440"/>
      <c r="AD28" s="440"/>
      <c r="AE28" s="440"/>
      <c r="AF28" s="440"/>
      <c r="AG28" s="441"/>
      <c r="AH28" s="442" t="s">
        <v>139</v>
      </c>
      <c r="AI28" s="443"/>
      <c r="AJ28" s="443"/>
      <c r="AK28" s="443"/>
      <c r="AL28" s="444"/>
      <c r="AM28" s="442" t="s">
        <v>139</v>
      </c>
      <c r="AN28" s="443"/>
      <c r="AO28" s="443"/>
      <c r="AP28" s="443"/>
      <c r="AQ28" s="443"/>
      <c r="AR28" s="444"/>
      <c r="AS28" s="442" t="s">
        <v>139</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6080410</v>
      </c>
      <c r="BO28" s="462"/>
      <c r="BP28" s="462"/>
      <c r="BQ28" s="462"/>
      <c r="BR28" s="462"/>
      <c r="BS28" s="462"/>
      <c r="BT28" s="462"/>
      <c r="BU28" s="463"/>
      <c r="BV28" s="461">
        <v>5389199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20</v>
      </c>
      <c r="M29" s="443"/>
      <c r="N29" s="443"/>
      <c r="O29" s="443"/>
      <c r="P29" s="444"/>
      <c r="Q29" s="442">
        <v>4670</v>
      </c>
      <c r="R29" s="443"/>
      <c r="S29" s="443"/>
      <c r="T29" s="443"/>
      <c r="U29" s="443"/>
      <c r="V29" s="444"/>
      <c r="W29" s="509"/>
      <c r="X29" s="510"/>
      <c r="Y29" s="511"/>
      <c r="Z29" s="439" t="s">
        <v>187</v>
      </c>
      <c r="AA29" s="440"/>
      <c r="AB29" s="440"/>
      <c r="AC29" s="440"/>
      <c r="AD29" s="440"/>
      <c r="AE29" s="440"/>
      <c r="AF29" s="440"/>
      <c r="AG29" s="441"/>
      <c r="AH29" s="442">
        <v>886</v>
      </c>
      <c r="AI29" s="443"/>
      <c r="AJ29" s="443"/>
      <c r="AK29" s="443"/>
      <c r="AL29" s="444"/>
      <c r="AM29" s="442">
        <v>2511810</v>
      </c>
      <c r="AN29" s="443"/>
      <c r="AO29" s="443"/>
      <c r="AP29" s="443"/>
      <c r="AQ29" s="443"/>
      <c r="AR29" s="444"/>
      <c r="AS29" s="442">
        <v>2835</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t="s">
        <v>139</v>
      </c>
      <c r="BO29" s="467"/>
      <c r="BP29" s="467"/>
      <c r="BQ29" s="467"/>
      <c r="BR29" s="467"/>
      <c r="BS29" s="467"/>
      <c r="BT29" s="467"/>
      <c r="BU29" s="468"/>
      <c r="BV29" s="466" t="s">
        <v>139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101.7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5757327</v>
      </c>
      <c r="BO30" s="470"/>
      <c r="BP30" s="470"/>
      <c r="BQ30" s="470"/>
      <c r="BR30" s="470"/>
      <c r="BS30" s="470"/>
      <c r="BT30" s="470"/>
      <c r="BU30" s="471"/>
      <c r="BV30" s="469">
        <v>4733208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196</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IF('各会計、関係団体の財政状況及び健全化判断比率'!B30="","",'各会計、関係団体の財政状況及び健全化判断比率'!B30)</f>
        <v>水道事業会計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IF('各会計、関係団体の財政状況及び健全化判断比率'!B31="","",'各会計、関係団体の財政状況及び健全化判断比率'!B31)</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西知多医療厚生組合(一般会計)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東海市土地開発公社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太田川駅周辺土地区画整理事業特別会計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後期高齢者医療事業特別会計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西知多医療厚生組合(し尿処理事業特別会計)</v>
      </c>
      <c r="BZ35" s="424"/>
      <c r="CA35" s="424"/>
      <c r="CB35" s="424"/>
      <c r="CC35" s="424"/>
      <c r="CD35" s="424"/>
      <c r="CE35" s="424"/>
      <c r="CF35" s="424"/>
      <c r="CG35" s="424"/>
      <c r="CH35" s="424"/>
      <c r="CI35" s="424"/>
      <c r="CJ35" s="424"/>
      <c r="CK35" s="424"/>
      <c r="CL35" s="424"/>
      <c r="CM35" s="424"/>
      <c r="CN35" s="214"/>
      <c r="CO35" s="425">
        <f t="shared" ref="CO35:CO43" si="3">IF(CQ35="","",CO34+1)</f>
        <v>18</v>
      </c>
      <c r="CP35" s="425"/>
      <c r="CQ35" s="424" t="str">
        <f>IF('各会計、関係団体の財政状況及び健全化判断比率'!BS8="","",'各会計、関係団体の財政状況及び健全化判断比率'!BS8)</f>
        <v>まちづくり東海(株)</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西知多医療厚生組合(病院事業会計)</v>
      </c>
      <c r="BZ36" s="424"/>
      <c r="CA36" s="424"/>
      <c r="CB36" s="424"/>
      <c r="CC36" s="424"/>
      <c r="CD36" s="424"/>
      <c r="CE36" s="424"/>
      <c r="CF36" s="424"/>
      <c r="CG36" s="424"/>
      <c r="CH36" s="424"/>
      <c r="CI36" s="424"/>
      <c r="CJ36" s="424"/>
      <c r="CK36" s="424"/>
      <c r="CL36" s="424"/>
      <c r="CM36" s="424"/>
      <c r="CN36" s="214"/>
      <c r="CO36" s="425">
        <f t="shared" si="3"/>
        <v>19</v>
      </c>
      <c r="CP36" s="425"/>
      <c r="CQ36" s="424" t="str">
        <f>IF('各会計、関係団体の財政状況及び健全化判断比率'!BS9="","",'各会計、関係団体の財政状況及び健全化判断比率'!BS9)</f>
        <v>(財)知多地区勤労者福祉サービスセンター</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西知多医療厚生組合(ごみ処理事業特別会計)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西知多医療厚生組合(看護専門学校事業特別会計)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西知多医療厚生組合(健康増進施設事業特別会計)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知多北部広域連合(一般会計)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知多北部広域連合(介護保険事業特別会計)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知北平和公園組合(一般会計)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16</v>
      </c>
      <c r="BX43" s="425"/>
      <c r="BY43" s="424" t="str">
        <f>IF('各会計、関係団体の財政状況及び健全化判断比率'!B77="","",'各会計、関係団体の財政状況及び健全化判断比率'!B77)</f>
        <v>知北平和公園組合(霊園事業特別会計)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dNKBbYXZxRVC+xmaH2bbQPCzcpbXLvNuKsalKT7CCym50IChoxuOsKv0EBrJhYwPHSFsvJJiHkMGoQlZdQBTgQ==" saltValue="uKC3DQjtEL9A0NRLYH71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1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53" t="s">
        <v>574</v>
      </c>
      <c r="D34" s="1253"/>
      <c r="E34" s="1254"/>
      <c r="F34" s="32">
        <v>7.85</v>
      </c>
      <c r="G34" s="33">
        <v>6.26</v>
      </c>
      <c r="H34" s="33">
        <v>7.52</v>
      </c>
      <c r="I34" s="33">
        <v>6.23</v>
      </c>
      <c r="J34" s="34">
        <v>7.42</v>
      </c>
      <c r="K34" s="22"/>
      <c r="L34" s="22"/>
      <c r="M34" s="22"/>
      <c r="N34" s="22"/>
      <c r="O34" s="22"/>
      <c r="P34" s="22"/>
    </row>
    <row r="35" spans="1:16" ht="39" customHeight="1" x14ac:dyDescent="0.15">
      <c r="A35" s="22"/>
      <c r="B35" s="35"/>
      <c r="C35" s="1247" t="s">
        <v>575</v>
      </c>
      <c r="D35" s="1248"/>
      <c r="E35" s="1249"/>
      <c r="F35" s="36">
        <v>3.22</v>
      </c>
      <c r="G35" s="37">
        <v>2.91</v>
      </c>
      <c r="H35" s="37">
        <v>2.11</v>
      </c>
      <c r="I35" s="37">
        <v>1.79</v>
      </c>
      <c r="J35" s="38">
        <v>2.72</v>
      </c>
      <c r="K35" s="22"/>
      <c r="L35" s="22"/>
      <c r="M35" s="22"/>
      <c r="N35" s="22"/>
      <c r="O35" s="22"/>
      <c r="P35" s="22"/>
    </row>
    <row r="36" spans="1:16" ht="39" customHeight="1" x14ac:dyDescent="0.15">
      <c r="A36" s="22"/>
      <c r="B36" s="35"/>
      <c r="C36" s="1247" t="s">
        <v>576</v>
      </c>
      <c r="D36" s="1248"/>
      <c r="E36" s="1249"/>
      <c r="F36" s="36">
        <v>0</v>
      </c>
      <c r="G36" s="37">
        <v>0</v>
      </c>
      <c r="H36" s="37">
        <v>0</v>
      </c>
      <c r="I36" s="37">
        <v>0</v>
      </c>
      <c r="J36" s="38">
        <v>2.6</v>
      </c>
      <c r="K36" s="22"/>
      <c r="L36" s="22"/>
      <c r="M36" s="22"/>
      <c r="N36" s="22"/>
      <c r="O36" s="22"/>
      <c r="P36" s="22"/>
    </row>
    <row r="37" spans="1:16" ht="39" customHeight="1" x14ac:dyDescent="0.15">
      <c r="A37" s="22"/>
      <c r="B37" s="35"/>
      <c r="C37" s="1247" t="s">
        <v>577</v>
      </c>
      <c r="D37" s="1248"/>
      <c r="E37" s="1249"/>
      <c r="F37" s="36">
        <v>0.88</v>
      </c>
      <c r="G37" s="37">
        <v>1.39</v>
      </c>
      <c r="H37" s="37">
        <v>1.28</v>
      </c>
      <c r="I37" s="37">
        <v>1.03</v>
      </c>
      <c r="J37" s="38">
        <v>1.17</v>
      </c>
      <c r="K37" s="22"/>
      <c r="L37" s="22"/>
      <c r="M37" s="22"/>
      <c r="N37" s="22"/>
      <c r="O37" s="22"/>
      <c r="P37" s="22"/>
    </row>
    <row r="38" spans="1:16" ht="39" customHeight="1" x14ac:dyDescent="0.15">
      <c r="A38" s="22"/>
      <c r="B38" s="35"/>
      <c r="C38" s="1247" t="s">
        <v>578</v>
      </c>
      <c r="D38" s="1248"/>
      <c r="E38" s="1249"/>
      <c r="F38" s="36">
        <v>0</v>
      </c>
      <c r="G38" s="37">
        <v>0.01</v>
      </c>
      <c r="H38" s="37">
        <v>0.01</v>
      </c>
      <c r="I38" s="37">
        <v>0</v>
      </c>
      <c r="J38" s="38">
        <v>0</v>
      </c>
      <c r="K38" s="22"/>
      <c r="L38" s="22"/>
      <c r="M38" s="22"/>
      <c r="N38" s="22"/>
      <c r="O38" s="22"/>
      <c r="P38" s="22"/>
    </row>
    <row r="39" spans="1:16" ht="39" customHeight="1" x14ac:dyDescent="0.15">
      <c r="A39" s="22"/>
      <c r="B39" s="35"/>
      <c r="C39" s="1247" t="s">
        <v>579</v>
      </c>
      <c r="D39" s="1248"/>
      <c r="E39" s="1249"/>
      <c r="F39" s="36">
        <v>0</v>
      </c>
      <c r="G39" s="37">
        <v>0</v>
      </c>
      <c r="H39" s="37">
        <v>0</v>
      </c>
      <c r="I39" s="37">
        <v>0.01</v>
      </c>
      <c r="J39" s="38">
        <v>0</v>
      </c>
      <c r="K39" s="22"/>
      <c r="L39" s="22"/>
      <c r="M39" s="22"/>
      <c r="N39" s="22"/>
      <c r="O39" s="22"/>
      <c r="P39" s="22"/>
    </row>
    <row r="40" spans="1:16" ht="39" customHeight="1" x14ac:dyDescent="0.15">
      <c r="A40" s="22"/>
      <c r="B40" s="35"/>
      <c r="C40" s="1247"/>
      <c r="D40" s="1248"/>
      <c r="E40" s="1249"/>
      <c r="F40" s="36"/>
      <c r="G40" s="37"/>
      <c r="H40" s="37"/>
      <c r="I40" s="37"/>
      <c r="J40" s="38"/>
      <c r="K40" s="22"/>
      <c r="L40" s="22"/>
      <c r="M40" s="22"/>
      <c r="N40" s="22"/>
      <c r="O40" s="22"/>
      <c r="P40" s="22"/>
    </row>
    <row r="41" spans="1:16" ht="39" customHeight="1" x14ac:dyDescent="0.15">
      <c r="A41" s="22"/>
      <c r="B41" s="35"/>
      <c r="C41" s="1247"/>
      <c r="D41" s="1248"/>
      <c r="E41" s="1249"/>
      <c r="F41" s="36"/>
      <c r="G41" s="37"/>
      <c r="H41" s="37"/>
      <c r="I41" s="37"/>
      <c r="J41" s="38"/>
      <c r="K41" s="22"/>
      <c r="L41" s="22"/>
      <c r="M41" s="22"/>
      <c r="N41" s="22"/>
      <c r="O41" s="22"/>
      <c r="P41" s="22"/>
    </row>
    <row r="42" spans="1:16" ht="39" customHeight="1" x14ac:dyDescent="0.15">
      <c r="A42" s="22"/>
      <c r="B42" s="39"/>
      <c r="C42" s="1247" t="s">
        <v>580</v>
      </c>
      <c r="D42" s="1248"/>
      <c r="E42" s="1249"/>
      <c r="F42" s="36" t="s">
        <v>524</v>
      </c>
      <c r="G42" s="37" t="s">
        <v>524</v>
      </c>
      <c r="H42" s="37" t="s">
        <v>524</v>
      </c>
      <c r="I42" s="37" t="s">
        <v>524</v>
      </c>
      <c r="J42" s="38" t="s">
        <v>524</v>
      </c>
      <c r="K42" s="22"/>
      <c r="L42" s="22"/>
      <c r="M42" s="22"/>
      <c r="N42" s="22"/>
      <c r="O42" s="22"/>
      <c r="P42" s="22"/>
    </row>
    <row r="43" spans="1:16" ht="39" customHeight="1" thickBot="1" x14ac:dyDescent="0.2">
      <c r="A43" s="22"/>
      <c r="B43" s="40"/>
      <c r="C43" s="1250" t="s">
        <v>581</v>
      </c>
      <c r="D43" s="1251"/>
      <c r="E43" s="1252"/>
      <c r="F43" s="41" t="s">
        <v>524</v>
      </c>
      <c r="G43" s="42" t="s">
        <v>524</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MyhcBdYpUTb3COLpF/CwJ7C0dk6qYgQShjkG5kMw9KfkQkPZpvMdUGJSPdX/Agqiq0qZxEnlB/rFSHKvaa1rA==" saltValue="wvOi0rseCXu6RuihoE3t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73" t="s">
        <v>11</v>
      </c>
      <c r="C45" s="1274"/>
      <c r="D45" s="58"/>
      <c r="E45" s="1279" t="s">
        <v>12</v>
      </c>
      <c r="F45" s="1279"/>
      <c r="G45" s="1279"/>
      <c r="H45" s="1279"/>
      <c r="I45" s="1279"/>
      <c r="J45" s="1280"/>
      <c r="K45" s="59">
        <v>2094</v>
      </c>
      <c r="L45" s="60">
        <v>1995</v>
      </c>
      <c r="M45" s="60">
        <v>1918</v>
      </c>
      <c r="N45" s="60">
        <v>2054</v>
      </c>
      <c r="O45" s="61">
        <v>2058</v>
      </c>
      <c r="P45" s="48"/>
      <c r="Q45" s="48"/>
      <c r="R45" s="48"/>
      <c r="S45" s="48"/>
      <c r="T45" s="48"/>
      <c r="U45" s="48"/>
    </row>
    <row r="46" spans="1:21" ht="30.75" customHeight="1" x14ac:dyDescent="0.15">
      <c r="A46" s="48"/>
      <c r="B46" s="1275"/>
      <c r="C46" s="1276"/>
      <c r="D46" s="62"/>
      <c r="E46" s="1257" t="s">
        <v>13</v>
      </c>
      <c r="F46" s="1257"/>
      <c r="G46" s="1257"/>
      <c r="H46" s="1257"/>
      <c r="I46" s="1257"/>
      <c r="J46" s="1258"/>
      <c r="K46" s="63" t="s">
        <v>524</v>
      </c>
      <c r="L46" s="64" t="s">
        <v>524</v>
      </c>
      <c r="M46" s="64" t="s">
        <v>524</v>
      </c>
      <c r="N46" s="64" t="s">
        <v>524</v>
      </c>
      <c r="O46" s="65" t="s">
        <v>524</v>
      </c>
      <c r="P46" s="48"/>
      <c r="Q46" s="48"/>
      <c r="R46" s="48"/>
      <c r="S46" s="48"/>
      <c r="T46" s="48"/>
      <c r="U46" s="48"/>
    </row>
    <row r="47" spans="1:21" ht="30.75" customHeight="1" x14ac:dyDescent="0.15">
      <c r="A47" s="48"/>
      <c r="B47" s="1275"/>
      <c r="C47" s="1276"/>
      <c r="D47" s="62"/>
      <c r="E47" s="1257" t="s">
        <v>14</v>
      </c>
      <c r="F47" s="1257"/>
      <c r="G47" s="1257"/>
      <c r="H47" s="1257"/>
      <c r="I47" s="1257"/>
      <c r="J47" s="1258"/>
      <c r="K47" s="63" t="s">
        <v>524</v>
      </c>
      <c r="L47" s="64" t="s">
        <v>524</v>
      </c>
      <c r="M47" s="64" t="s">
        <v>524</v>
      </c>
      <c r="N47" s="64" t="s">
        <v>524</v>
      </c>
      <c r="O47" s="65" t="s">
        <v>524</v>
      </c>
      <c r="P47" s="48"/>
      <c r="Q47" s="48"/>
      <c r="R47" s="48"/>
      <c r="S47" s="48"/>
      <c r="T47" s="48"/>
      <c r="U47" s="48"/>
    </row>
    <row r="48" spans="1:21" ht="30.75" customHeight="1" x14ac:dyDescent="0.15">
      <c r="A48" s="48"/>
      <c r="B48" s="1275"/>
      <c r="C48" s="1276"/>
      <c r="D48" s="62"/>
      <c r="E48" s="1257" t="s">
        <v>15</v>
      </c>
      <c r="F48" s="1257"/>
      <c r="G48" s="1257"/>
      <c r="H48" s="1257"/>
      <c r="I48" s="1257"/>
      <c r="J48" s="1258"/>
      <c r="K48" s="63">
        <v>1596</v>
      </c>
      <c r="L48" s="64">
        <v>1561</v>
      </c>
      <c r="M48" s="64">
        <v>1517</v>
      </c>
      <c r="N48" s="64">
        <v>1481</v>
      </c>
      <c r="O48" s="65">
        <v>1326</v>
      </c>
      <c r="P48" s="48"/>
      <c r="Q48" s="48"/>
      <c r="R48" s="48"/>
      <c r="S48" s="48"/>
      <c r="T48" s="48"/>
      <c r="U48" s="48"/>
    </row>
    <row r="49" spans="1:21" ht="30.75" customHeight="1" x14ac:dyDescent="0.15">
      <c r="A49" s="48"/>
      <c r="B49" s="1275"/>
      <c r="C49" s="1276"/>
      <c r="D49" s="62"/>
      <c r="E49" s="1257" t="s">
        <v>16</v>
      </c>
      <c r="F49" s="1257"/>
      <c r="G49" s="1257"/>
      <c r="H49" s="1257"/>
      <c r="I49" s="1257"/>
      <c r="J49" s="1258"/>
      <c r="K49" s="63">
        <v>70</v>
      </c>
      <c r="L49" s="64">
        <v>405</v>
      </c>
      <c r="M49" s="64">
        <v>389</v>
      </c>
      <c r="N49" s="64">
        <v>399</v>
      </c>
      <c r="O49" s="65">
        <v>403</v>
      </c>
      <c r="P49" s="48"/>
      <c r="Q49" s="48"/>
      <c r="R49" s="48"/>
      <c r="S49" s="48"/>
      <c r="T49" s="48"/>
      <c r="U49" s="48"/>
    </row>
    <row r="50" spans="1:21" ht="30.75" customHeight="1" x14ac:dyDescent="0.15">
      <c r="A50" s="48"/>
      <c r="B50" s="1275"/>
      <c r="C50" s="1276"/>
      <c r="D50" s="62"/>
      <c r="E50" s="1257" t="s">
        <v>17</v>
      </c>
      <c r="F50" s="1257"/>
      <c r="G50" s="1257"/>
      <c r="H50" s="1257"/>
      <c r="I50" s="1257"/>
      <c r="J50" s="1258"/>
      <c r="K50" s="63">
        <v>424</v>
      </c>
      <c r="L50" s="64">
        <v>368</v>
      </c>
      <c r="M50" s="64">
        <v>38</v>
      </c>
      <c r="N50" s="64">
        <v>4</v>
      </c>
      <c r="O50" s="65">
        <v>4</v>
      </c>
      <c r="P50" s="48"/>
      <c r="Q50" s="48"/>
      <c r="R50" s="48"/>
      <c r="S50" s="48"/>
      <c r="T50" s="48"/>
      <c r="U50" s="48"/>
    </row>
    <row r="51" spans="1:21" ht="30.75" customHeight="1" x14ac:dyDescent="0.15">
      <c r="A51" s="48"/>
      <c r="B51" s="1277"/>
      <c r="C51" s="1278"/>
      <c r="D51" s="66"/>
      <c r="E51" s="1257" t="s">
        <v>18</v>
      </c>
      <c r="F51" s="1257"/>
      <c r="G51" s="1257"/>
      <c r="H51" s="1257"/>
      <c r="I51" s="1257"/>
      <c r="J51" s="1258"/>
      <c r="K51" s="63" t="s">
        <v>524</v>
      </c>
      <c r="L51" s="64" t="s">
        <v>524</v>
      </c>
      <c r="M51" s="64" t="s">
        <v>524</v>
      </c>
      <c r="N51" s="64" t="s">
        <v>524</v>
      </c>
      <c r="O51" s="65" t="s">
        <v>524</v>
      </c>
      <c r="P51" s="48"/>
      <c r="Q51" s="48"/>
      <c r="R51" s="48"/>
      <c r="S51" s="48"/>
      <c r="T51" s="48"/>
      <c r="U51" s="48"/>
    </row>
    <row r="52" spans="1:21" ht="30.75" customHeight="1" x14ac:dyDescent="0.15">
      <c r="A52" s="48"/>
      <c r="B52" s="1255" t="s">
        <v>19</v>
      </c>
      <c r="C52" s="1256"/>
      <c r="D52" s="66"/>
      <c r="E52" s="1257" t="s">
        <v>20</v>
      </c>
      <c r="F52" s="1257"/>
      <c r="G52" s="1257"/>
      <c r="H52" s="1257"/>
      <c r="I52" s="1257"/>
      <c r="J52" s="1258"/>
      <c r="K52" s="63">
        <v>3915</v>
      </c>
      <c r="L52" s="64">
        <v>4188</v>
      </c>
      <c r="M52" s="64">
        <v>3975</v>
      </c>
      <c r="N52" s="64">
        <v>3941</v>
      </c>
      <c r="O52" s="65">
        <v>3837</v>
      </c>
      <c r="P52" s="48"/>
      <c r="Q52" s="48"/>
      <c r="R52" s="48"/>
      <c r="S52" s="48"/>
      <c r="T52" s="48"/>
      <c r="U52" s="48"/>
    </row>
    <row r="53" spans="1:21" ht="30.75" customHeight="1" thickBot="1" x14ac:dyDescent="0.2">
      <c r="A53" s="48"/>
      <c r="B53" s="1259" t="s">
        <v>21</v>
      </c>
      <c r="C53" s="1260"/>
      <c r="D53" s="67"/>
      <c r="E53" s="1261" t="s">
        <v>22</v>
      </c>
      <c r="F53" s="1261"/>
      <c r="G53" s="1261"/>
      <c r="H53" s="1261"/>
      <c r="I53" s="1261"/>
      <c r="J53" s="1262"/>
      <c r="K53" s="68">
        <v>269</v>
      </c>
      <c r="L53" s="69">
        <v>141</v>
      </c>
      <c r="M53" s="69">
        <v>-113</v>
      </c>
      <c r="N53" s="69">
        <v>-3</v>
      </c>
      <c r="O53" s="70">
        <v>-46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63" t="s">
        <v>25</v>
      </c>
      <c r="C57" s="1264"/>
      <c r="D57" s="1267" t="s">
        <v>26</v>
      </c>
      <c r="E57" s="1268"/>
      <c r="F57" s="1268"/>
      <c r="G57" s="1268"/>
      <c r="H57" s="1268"/>
      <c r="I57" s="1268"/>
      <c r="J57" s="1269"/>
      <c r="K57" s="83" t="s">
        <v>613</v>
      </c>
      <c r="L57" s="84" t="s">
        <v>613</v>
      </c>
      <c r="M57" s="84" t="s">
        <v>613</v>
      </c>
      <c r="N57" s="84" t="s">
        <v>613</v>
      </c>
      <c r="O57" s="85" t="s">
        <v>613</v>
      </c>
    </row>
    <row r="58" spans="1:21" ht="31.5" customHeight="1" thickBot="1" x14ac:dyDescent="0.2">
      <c r="B58" s="1265"/>
      <c r="C58" s="1266"/>
      <c r="D58" s="1270" t="s">
        <v>27</v>
      </c>
      <c r="E58" s="1271"/>
      <c r="F58" s="1271"/>
      <c r="G58" s="1271"/>
      <c r="H58" s="1271"/>
      <c r="I58" s="1271"/>
      <c r="J58" s="1272"/>
      <c r="K58" s="86" t="s">
        <v>613</v>
      </c>
      <c r="L58" s="87" t="s">
        <v>613</v>
      </c>
      <c r="M58" s="87" t="s">
        <v>613</v>
      </c>
      <c r="N58" s="87" t="s">
        <v>613</v>
      </c>
      <c r="O58" s="88" t="s">
        <v>613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zyNCxjfjW37WxRzCitOie29ZZAEJ2bcAdAMBanwP1KZJcmrM1CNybmnC594UTdY8NNx4IDOQn4p/XLPFBKpNg==" saltValue="YtH9YVaTPKYhVXzqT9Rp4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93" t="s">
        <v>30</v>
      </c>
      <c r="C41" s="1294"/>
      <c r="D41" s="102"/>
      <c r="E41" s="1295" t="s">
        <v>31</v>
      </c>
      <c r="F41" s="1295"/>
      <c r="G41" s="1295"/>
      <c r="H41" s="1296"/>
      <c r="I41" s="103">
        <v>23698</v>
      </c>
      <c r="J41" s="104">
        <v>23478</v>
      </c>
      <c r="K41" s="104">
        <v>23488</v>
      </c>
      <c r="L41" s="104">
        <v>23439</v>
      </c>
      <c r="M41" s="105">
        <v>23200</v>
      </c>
    </row>
    <row r="42" spans="2:13" ht="27.75" customHeight="1" x14ac:dyDescent="0.15">
      <c r="B42" s="1283"/>
      <c r="C42" s="1284"/>
      <c r="D42" s="106"/>
      <c r="E42" s="1287" t="s">
        <v>32</v>
      </c>
      <c r="F42" s="1287"/>
      <c r="G42" s="1287"/>
      <c r="H42" s="1288"/>
      <c r="I42" s="107">
        <v>1470</v>
      </c>
      <c r="J42" s="108">
        <v>1206</v>
      </c>
      <c r="K42" s="108">
        <v>958</v>
      </c>
      <c r="L42" s="108">
        <v>1103</v>
      </c>
      <c r="M42" s="109">
        <v>1059</v>
      </c>
    </row>
    <row r="43" spans="2:13" ht="27.75" customHeight="1" x14ac:dyDescent="0.15">
      <c r="B43" s="1283"/>
      <c r="C43" s="1284"/>
      <c r="D43" s="106"/>
      <c r="E43" s="1287" t="s">
        <v>33</v>
      </c>
      <c r="F43" s="1287"/>
      <c r="G43" s="1287"/>
      <c r="H43" s="1288"/>
      <c r="I43" s="107">
        <v>16714</v>
      </c>
      <c r="J43" s="108">
        <v>17160</v>
      </c>
      <c r="K43" s="108">
        <v>17241</v>
      </c>
      <c r="L43" s="108">
        <v>17588</v>
      </c>
      <c r="M43" s="109">
        <v>17455</v>
      </c>
    </row>
    <row r="44" spans="2:13" ht="27.75" customHeight="1" x14ac:dyDescent="0.15">
      <c r="B44" s="1283"/>
      <c r="C44" s="1284"/>
      <c r="D44" s="106"/>
      <c r="E44" s="1287" t="s">
        <v>34</v>
      </c>
      <c r="F44" s="1287"/>
      <c r="G44" s="1287"/>
      <c r="H44" s="1288"/>
      <c r="I44" s="107">
        <v>9886</v>
      </c>
      <c r="J44" s="108">
        <v>9200</v>
      </c>
      <c r="K44" s="108">
        <v>8762</v>
      </c>
      <c r="L44" s="108">
        <v>9233</v>
      </c>
      <c r="M44" s="109">
        <v>8665</v>
      </c>
    </row>
    <row r="45" spans="2:13" ht="27.75" customHeight="1" x14ac:dyDescent="0.15">
      <c r="B45" s="1283"/>
      <c r="C45" s="1284"/>
      <c r="D45" s="106"/>
      <c r="E45" s="1287" t="s">
        <v>35</v>
      </c>
      <c r="F45" s="1287"/>
      <c r="G45" s="1287"/>
      <c r="H45" s="1288"/>
      <c r="I45" s="107">
        <v>4132</v>
      </c>
      <c r="J45" s="108">
        <v>4120</v>
      </c>
      <c r="K45" s="108">
        <v>4123</v>
      </c>
      <c r="L45" s="108">
        <v>4081</v>
      </c>
      <c r="M45" s="109">
        <v>3948</v>
      </c>
    </row>
    <row r="46" spans="2:13" ht="27.75" customHeight="1" x14ac:dyDescent="0.15">
      <c r="B46" s="1283"/>
      <c r="C46" s="1284"/>
      <c r="D46" s="110"/>
      <c r="E46" s="1287" t="s">
        <v>36</v>
      </c>
      <c r="F46" s="1287"/>
      <c r="G46" s="1287"/>
      <c r="H46" s="1288"/>
      <c r="I46" s="107">
        <v>883</v>
      </c>
      <c r="J46" s="108">
        <v>878</v>
      </c>
      <c r="K46" s="108">
        <v>1144</v>
      </c>
      <c r="L46" s="108">
        <v>501</v>
      </c>
      <c r="M46" s="109">
        <v>500</v>
      </c>
    </row>
    <row r="47" spans="2:13" ht="27.75" customHeight="1" x14ac:dyDescent="0.15">
      <c r="B47" s="1283"/>
      <c r="C47" s="1284"/>
      <c r="D47" s="111"/>
      <c r="E47" s="1297" t="s">
        <v>37</v>
      </c>
      <c r="F47" s="1298"/>
      <c r="G47" s="1298"/>
      <c r="H47" s="1299"/>
      <c r="I47" s="107" t="s">
        <v>524</v>
      </c>
      <c r="J47" s="108" t="s">
        <v>524</v>
      </c>
      <c r="K47" s="108" t="s">
        <v>524</v>
      </c>
      <c r="L47" s="108" t="s">
        <v>524</v>
      </c>
      <c r="M47" s="109" t="s">
        <v>524</v>
      </c>
    </row>
    <row r="48" spans="2:13" ht="27.75" customHeight="1" x14ac:dyDescent="0.15">
      <c r="B48" s="1283"/>
      <c r="C48" s="1284"/>
      <c r="D48" s="106"/>
      <c r="E48" s="1287" t="s">
        <v>38</v>
      </c>
      <c r="F48" s="1287"/>
      <c r="G48" s="1287"/>
      <c r="H48" s="1288"/>
      <c r="I48" s="107" t="s">
        <v>524</v>
      </c>
      <c r="J48" s="108" t="s">
        <v>524</v>
      </c>
      <c r="K48" s="108" t="s">
        <v>524</v>
      </c>
      <c r="L48" s="108" t="s">
        <v>524</v>
      </c>
      <c r="M48" s="109" t="s">
        <v>524</v>
      </c>
    </row>
    <row r="49" spans="2:13" ht="27.75" customHeight="1" x14ac:dyDescent="0.15">
      <c r="B49" s="1285"/>
      <c r="C49" s="1286"/>
      <c r="D49" s="106"/>
      <c r="E49" s="1287" t="s">
        <v>39</v>
      </c>
      <c r="F49" s="1287"/>
      <c r="G49" s="1287"/>
      <c r="H49" s="1288"/>
      <c r="I49" s="107" t="s">
        <v>524</v>
      </c>
      <c r="J49" s="108" t="s">
        <v>524</v>
      </c>
      <c r="K49" s="108" t="s">
        <v>524</v>
      </c>
      <c r="L49" s="108" t="s">
        <v>524</v>
      </c>
      <c r="M49" s="109" t="s">
        <v>524</v>
      </c>
    </row>
    <row r="50" spans="2:13" ht="27.75" customHeight="1" x14ac:dyDescent="0.15">
      <c r="B50" s="1281" t="s">
        <v>40</v>
      </c>
      <c r="C50" s="1282"/>
      <c r="D50" s="112"/>
      <c r="E50" s="1287" t="s">
        <v>41</v>
      </c>
      <c r="F50" s="1287"/>
      <c r="G50" s="1287"/>
      <c r="H50" s="1288"/>
      <c r="I50" s="107">
        <v>7755</v>
      </c>
      <c r="J50" s="108">
        <v>8839</v>
      </c>
      <c r="K50" s="108">
        <v>10535</v>
      </c>
      <c r="L50" s="108">
        <v>10550</v>
      </c>
      <c r="M50" s="109">
        <v>12256</v>
      </c>
    </row>
    <row r="51" spans="2:13" ht="27.75" customHeight="1" x14ac:dyDescent="0.15">
      <c r="B51" s="1283"/>
      <c r="C51" s="1284"/>
      <c r="D51" s="106"/>
      <c r="E51" s="1287" t="s">
        <v>42</v>
      </c>
      <c r="F51" s="1287"/>
      <c r="G51" s="1287"/>
      <c r="H51" s="1288"/>
      <c r="I51" s="107">
        <v>14394</v>
      </c>
      <c r="J51" s="108">
        <v>14927</v>
      </c>
      <c r="K51" s="108">
        <v>15927</v>
      </c>
      <c r="L51" s="108">
        <v>17150</v>
      </c>
      <c r="M51" s="109">
        <v>17632</v>
      </c>
    </row>
    <row r="52" spans="2:13" ht="27.75" customHeight="1" x14ac:dyDescent="0.15">
      <c r="B52" s="1285"/>
      <c r="C52" s="1286"/>
      <c r="D52" s="106"/>
      <c r="E52" s="1287" t="s">
        <v>43</v>
      </c>
      <c r="F52" s="1287"/>
      <c r="G52" s="1287"/>
      <c r="H52" s="1288"/>
      <c r="I52" s="107">
        <v>25854</v>
      </c>
      <c r="J52" s="108">
        <v>24211</v>
      </c>
      <c r="K52" s="108">
        <v>22828</v>
      </c>
      <c r="L52" s="108">
        <v>21879</v>
      </c>
      <c r="M52" s="109">
        <v>20390</v>
      </c>
    </row>
    <row r="53" spans="2:13" ht="27.75" customHeight="1" thickBot="1" x14ac:dyDescent="0.2">
      <c r="B53" s="1289" t="s">
        <v>44</v>
      </c>
      <c r="C53" s="1290"/>
      <c r="D53" s="113"/>
      <c r="E53" s="1291" t="s">
        <v>45</v>
      </c>
      <c r="F53" s="1291"/>
      <c r="G53" s="1291"/>
      <c r="H53" s="1292"/>
      <c r="I53" s="114">
        <v>8778</v>
      </c>
      <c r="J53" s="115">
        <v>8066</v>
      </c>
      <c r="K53" s="115">
        <v>6426</v>
      </c>
      <c r="L53" s="115">
        <v>6366</v>
      </c>
      <c r="M53" s="116">
        <v>4548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z6KvinGZX7P6iX/7GyVHJ6RR3bAheW0oPuq5N1KLQqVY2YMDe6vUYxSH9Zyau81DdtatnBecHYCm/OnrutjkA==" saltValue="U9lwvhqSgk2njci3jj12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8" t="s">
        <v>48</v>
      </c>
      <c r="D55" s="1308"/>
      <c r="E55" s="1309"/>
      <c r="F55" s="128">
        <v>5232</v>
      </c>
      <c r="G55" s="128">
        <v>5389</v>
      </c>
      <c r="H55" s="129">
        <v>6080</v>
      </c>
    </row>
    <row r="56" spans="2:8" ht="52.5" customHeight="1" x14ac:dyDescent="0.15">
      <c r="B56" s="130"/>
      <c r="C56" s="1310" t="s">
        <v>49</v>
      </c>
      <c r="D56" s="1310"/>
      <c r="E56" s="1311"/>
      <c r="F56" s="131" t="s">
        <v>524</v>
      </c>
      <c r="G56" s="131" t="s">
        <v>524</v>
      </c>
      <c r="H56" s="132" t="s">
        <v>524</v>
      </c>
    </row>
    <row r="57" spans="2:8" ht="53.25" customHeight="1" x14ac:dyDescent="0.15">
      <c r="B57" s="130"/>
      <c r="C57" s="1312" t="s">
        <v>50</v>
      </c>
      <c r="D57" s="1312"/>
      <c r="E57" s="1313"/>
      <c r="F57" s="133">
        <v>4825</v>
      </c>
      <c r="G57" s="133">
        <v>4733</v>
      </c>
      <c r="H57" s="134">
        <v>5757</v>
      </c>
    </row>
    <row r="58" spans="2:8" ht="45.75" customHeight="1" x14ac:dyDescent="0.15">
      <c r="B58" s="135"/>
      <c r="C58" s="1300" t="s">
        <v>607</v>
      </c>
      <c r="D58" s="1301"/>
      <c r="E58" s="1302"/>
      <c r="F58" s="136">
        <v>2003</v>
      </c>
      <c r="G58" s="136">
        <v>1995</v>
      </c>
      <c r="H58" s="137">
        <v>2258</v>
      </c>
    </row>
    <row r="59" spans="2:8" ht="45.75" customHeight="1" x14ac:dyDescent="0.15">
      <c r="B59" s="135"/>
      <c r="C59" s="1300" t="s">
        <v>608</v>
      </c>
      <c r="D59" s="1301"/>
      <c r="E59" s="1302"/>
      <c r="F59" s="136">
        <v>1500</v>
      </c>
      <c r="G59" s="136">
        <v>1311</v>
      </c>
      <c r="H59" s="137">
        <v>2053</v>
      </c>
    </row>
    <row r="60" spans="2:8" ht="45.75" customHeight="1" x14ac:dyDescent="0.15">
      <c r="B60" s="135"/>
      <c r="C60" s="1300" t="s">
        <v>609</v>
      </c>
      <c r="D60" s="1301"/>
      <c r="E60" s="1302"/>
      <c r="F60" s="136">
        <v>852</v>
      </c>
      <c r="G60" s="136">
        <v>1003</v>
      </c>
      <c r="H60" s="137">
        <v>1004</v>
      </c>
    </row>
    <row r="61" spans="2:8" ht="45.75" customHeight="1" x14ac:dyDescent="0.15">
      <c r="B61" s="135"/>
      <c r="C61" s="1300" t="s">
        <v>610</v>
      </c>
      <c r="D61" s="1301"/>
      <c r="E61" s="1302"/>
      <c r="F61" s="136">
        <v>310</v>
      </c>
      <c r="G61" s="136">
        <v>263</v>
      </c>
      <c r="H61" s="137">
        <v>289</v>
      </c>
    </row>
    <row r="62" spans="2:8" ht="45.75" customHeight="1" thickBot="1" x14ac:dyDescent="0.2">
      <c r="B62" s="138"/>
      <c r="C62" s="1303" t="s">
        <v>611</v>
      </c>
      <c r="D62" s="1304"/>
      <c r="E62" s="1305"/>
      <c r="F62" s="139">
        <v>82</v>
      </c>
      <c r="G62" s="139">
        <v>80</v>
      </c>
      <c r="H62" s="140">
        <v>80</v>
      </c>
    </row>
    <row r="63" spans="2:8" ht="52.5" customHeight="1" thickBot="1" x14ac:dyDescent="0.2">
      <c r="B63" s="141"/>
      <c r="C63" s="1306" t="s">
        <v>51</v>
      </c>
      <c r="D63" s="1306"/>
      <c r="E63" s="1307"/>
      <c r="F63" s="142">
        <v>10057</v>
      </c>
      <c r="G63" s="142">
        <v>10122</v>
      </c>
      <c r="H63" s="143">
        <v>11838</v>
      </c>
    </row>
    <row r="64" spans="2:8" ht="15" customHeight="1" x14ac:dyDescent="0.15"/>
  </sheetData>
  <sheetProtection algorithmName="SHA-512" hashValue="XcysU1W7Y83w/Gt8IvD1uqJ+xyM4t0nQLQtAzd2tF/Fxd8j4AAzjyw/8+GbY1MXF++Kbvut/5tXRRCDULSsckQ==" saltValue="KVcXFgHH6/XykO8HfBjH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6" t="s">
        <v>617</v>
      </c>
      <c r="AO43" s="1327"/>
      <c r="AP43" s="1327"/>
      <c r="AQ43" s="1327"/>
      <c r="AR43" s="1327"/>
      <c r="AS43" s="1327"/>
      <c r="AT43" s="1327"/>
      <c r="AU43" s="1327"/>
      <c r="AV43" s="1327"/>
      <c r="AW43" s="1327"/>
      <c r="AX43" s="1327"/>
      <c r="AY43" s="1327"/>
      <c r="AZ43" s="1327"/>
      <c r="BA43" s="1327"/>
      <c r="BB43" s="1327"/>
      <c r="BC43" s="1327"/>
      <c r="BD43" s="1327"/>
      <c r="BE43" s="1327"/>
      <c r="BF43" s="1327"/>
      <c r="BG43" s="1327"/>
      <c r="BH43" s="1327"/>
      <c r="BI43" s="1327"/>
      <c r="BJ43" s="1327"/>
      <c r="BK43" s="1327"/>
      <c r="BL43" s="1327"/>
      <c r="BM43" s="1327"/>
      <c r="BN43" s="1327"/>
      <c r="BO43" s="1327"/>
      <c r="BP43" s="1327"/>
      <c r="BQ43" s="1327"/>
      <c r="BR43" s="1327"/>
      <c r="BS43" s="1327"/>
      <c r="BT43" s="1327"/>
      <c r="BU43" s="1327"/>
      <c r="BV43" s="1327"/>
      <c r="BW43" s="1327"/>
      <c r="BX43" s="1327"/>
      <c r="BY43" s="1327"/>
      <c r="BZ43" s="1327"/>
      <c r="CA43" s="1327"/>
      <c r="CB43" s="1327"/>
      <c r="CC43" s="1327"/>
      <c r="CD43" s="1327"/>
      <c r="CE43" s="1327"/>
      <c r="CF43" s="1327"/>
      <c r="CG43" s="1327"/>
      <c r="CH43" s="1327"/>
      <c r="CI43" s="1327"/>
      <c r="CJ43" s="1327"/>
      <c r="CK43" s="1327"/>
      <c r="CL43" s="1327"/>
      <c r="CM43" s="1327"/>
      <c r="CN43" s="1327"/>
      <c r="CO43" s="1327"/>
      <c r="CP43" s="1327"/>
      <c r="CQ43" s="1327"/>
      <c r="CR43" s="1327"/>
      <c r="CS43" s="1327"/>
      <c r="CT43" s="1327"/>
      <c r="CU43" s="1327"/>
      <c r="CV43" s="1327"/>
      <c r="CW43" s="1327"/>
      <c r="CX43" s="1327"/>
      <c r="CY43" s="1327"/>
      <c r="CZ43" s="1327"/>
      <c r="DA43" s="1327"/>
      <c r="DB43" s="1327"/>
      <c r="DC43" s="1328"/>
    </row>
    <row r="44" spans="2:109" x14ac:dyDescent="0.15">
      <c r="B44" s="395"/>
      <c r="AN44" s="1329"/>
      <c r="AO44" s="1330"/>
      <c r="AP44" s="1330"/>
      <c r="AQ44" s="1330"/>
      <c r="AR44" s="1330"/>
      <c r="AS44" s="1330"/>
      <c r="AT44" s="1330"/>
      <c r="AU44" s="1330"/>
      <c r="AV44" s="1330"/>
      <c r="AW44" s="1330"/>
      <c r="AX44" s="1330"/>
      <c r="AY44" s="1330"/>
      <c r="AZ44" s="1330"/>
      <c r="BA44" s="1330"/>
      <c r="BB44" s="1330"/>
      <c r="BC44" s="1330"/>
      <c r="BD44" s="1330"/>
      <c r="BE44" s="1330"/>
      <c r="BF44" s="1330"/>
      <c r="BG44" s="1330"/>
      <c r="BH44" s="1330"/>
      <c r="BI44" s="1330"/>
      <c r="BJ44" s="1330"/>
      <c r="BK44" s="1330"/>
      <c r="BL44" s="1330"/>
      <c r="BM44" s="1330"/>
      <c r="BN44" s="1330"/>
      <c r="BO44" s="1330"/>
      <c r="BP44" s="1330"/>
      <c r="BQ44" s="1330"/>
      <c r="BR44" s="1330"/>
      <c r="BS44" s="1330"/>
      <c r="BT44" s="1330"/>
      <c r="BU44" s="1330"/>
      <c r="BV44" s="1330"/>
      <c r="BW44" s="1330"/>
      <c r="BX44" s="1330"/>
      <c r="BY44" s="1330"/>
      <c r="BZ44" s="1330"/>
      <c r="CA44" s="1330"/>
      <c r="CB44" s="1330"/>
      <c r="CC44" s="1330"/>
      <c r="CD44" s="1330"/>
      <c r="CE44" s="1330"/>
      <c r="CF44" s="1330"/>
      <c r="CG44" s="1330"/>
      <c r="CH44" s="1330"/>
      <c r="CI44" s="1330"/>
      <c r="CJ44" s="1330"/>
      <c r="CK44" s="1330"/>
      <c r="CL44" s="1330"/>
      <c r="CM44" s="1330"/>
      <c r="CN44" s="1330"/>
      <c r="CO44" s="1330"/>
      <c r="CP44" s="1330"/>
      <c r="CQ44" s="1330"/>
      <c r="CR44" s="1330"/>
      <c r="CS44" s="1330"/>
      <c r="CT44" s="1330"/>
      <c r="CU44" s="1330"/>
      <c r="CV44" s="1330"/>
      <c r="CW44" s="1330"/>
      <c r="CX44" s="1330"/>
      <c r="CY44" s="1330"/>
      <c r="CZ44" s="1330"/>
      <c r="DA44" s="1330"/>
      <c r="DB44" s="1330"/>
      <c r="DC44" s="1331"/>
    </row>
    <row r="45" spans="2:109" x14ac:dyDescent="0.15">
      <c r="B45" s="395"/>
      <c r="AN45" s="1329"/>
      <c r="AO45" s="1330"/>
      <c r="AP45" s="1330"/>
      <c r="AQ45" s="1330"/>
      <c r="AR45" s="1330"/>
      <c r="AS45" s="1330"/>
      <c r="AT45" s="1330"/>
      <c r="AU45" s="1330"/>
      <c r="AV45" s="1330"/>
      <c r="AW45" s="1330"/>
      <c r="AX45" s="1330"/>
      <c r="AY45" s="1330"/>
      <c r="AZ45" s="1330"/>
      <c r="BA45" s="1330"/>
      <c r="BB45" s="1330"/>
      <c r="BC45" s="1330"/>
      <c r="BD45" s="1330"/>
      <c r="BE45" s="1330"/>
      <c r="BF45" s="1330"/>
      <c r="BG45" s="1330"/>
      <c r="BH45" s="1330"/>
      <c r="BI45" s="1330"/>
      <c r="BJ45" s="1330"/>
      <c r="BK45" s="1330"/>
      <c r="BL45" s="1330"/>
      <c r="BM45" s="1330"/>
      <c r="BN45" s="1330"/>
      <c r="BO45" s="1330"/>
      <c r="BP45" s="1330"/>
      <c r="BQ45" s="1330"/>
      <c r="BR45" s="1330"/>
      <c r="BS45" s="1330"/>
      <c r="BT45" s="1330"/>
      <c r="BU45" s="1330"/>
      <c r="BV45" s="1330"/>
      <c r="BW45" s="1330"/>
      <c r="BX45" s="1330"/>
      <c r="BY45" s="1330"/>
      <c r="BZ45" s="1330"/>
      <c r="CA45" s="1330"/>
      <c r="CB45" s="1330"/>
      <c r="CC45" s="1330"/>
      <c r="CD45" s="1330"/>
      <c r="CE45" s="1330"/>
      <c r="CF45" s="1330"/>
      <c r="CG45" s="1330"/>
      <c r="CH45" s="1330"/>
      <c r="CI45" s="1330"/>
      <c r="CJ45" s="1330"/>
      <c r="CK45" s="1330"/>
      <c r="CL45" s="1330"/>
      <c r="CM45" s="1330"/>
      <c r="CN45" s="1330"/>
      <c r="CO45" s="1330"/>
      <c r="CP45" s="1330"/>
      <c r="CQ45" s="1330"/>
      <c r="CR45" s="1330"/>
      <c r="CS45" s="1330"/>
      <c r="CT45" s="1330"/>
      <c r="CU45" s="1330"/>
      <c r="CV45" s="1330"/>
      <c r="CW45" s="1330"/>
      <c r="CX45" s="1330"/>
      <c r="CY45" s="1330"/>
      <c r="CZ45" s="1330"/>
      <c r="DA45" s="1330"/>
      <c r="DB45" s="1330"/>
      <c r="DC45" s="1331"/>
    </row>
    <row r="46" spans="2:109" x14ac:dyDescent="0.15">
      <c r="B46" s="395"/>
      <c r="AN46" s="1329"/>
      <c r="AO46" s="1330"/>
      <c r="AP46" s="1330"/>
      <c r="AQ46" s="1330"/>
      <c r="AR46" s="1330"/>
      <c r="AS46" s="1330"/>
      <c r="AT46" s="1330"/>
      <c r="AU46" s="1330"/>
      <c r="AV46" s="1330"/>
      <c r="AW46" s="1330"/>
      <c r="AX46" s="1330"/>
      <c r="AY46" s="1330"/>
      <c r="AZ46" s="1330"/>
      <c r="BA46" s="1330"/>
      <c r="BB46" s="1330"/>
      <c r="BC46" s="1330"/>
      <c r="BD46" s="1330"/>
      <c r="BE46" s="1330"/>
      <c r="BF46" s="1330"/>
      <c r="BG46" s="1330"/>
      <c r="BH46" s="1330"/>
      <c r="BI46" s="1330"/>
      <c r="BJ46" s="1330"/>
      <c r="BK46" s="1330"/>
      <c r="BL46" s="1330"/>
      <c r="BM46" s="1330"/>
      <c r="BN46" s="1330"/>
      <c r="BO46" s="1330"/>
      <c r="BP46" s="1330"/>
      <c r="BQ46" s="1330"/>
      <c r="BR46" s="1330"/>
      <c r="BS46" s="1330"/>
      <c r="BT46" s="1330"/>
      <c r="BU46" s="1330"/>
      <c r="BV46" s="1330"/>
      <c r="BW46" s="1330"/>
      <c r="BX46" s="1330"/>
      <c r="BY46" s="1330"/>
      <c r="BZ46" s="1330"/>
      <c r="CA46" s="1330"/>
      <c r="CB46" s="1330"/>
      <c r="CC46" s="1330"/>
      <c r="CD46" s="1330"/>
      <c r="CE46" s="1330"/>
      <c r="CF46" s="1330"/>
      <c r="CG46" s="1330"/>
      <c r="CH46" s="1330"/>
      <c r="CI46" s="1330"/>
      <c r="CJ46" s="1330"/>
      <c r="CK46" s="1330"/>
      <c r="CL46" s="1330"/>
      <c r="CM46" s="1330"/>
      <c r="CN46" s="1330"/>
      <c r="CO46" s="1330"/>
      <c r="CP46" s="1330"/>
      <c r="CQ46" s="1330"/>
      <c r="CR46" s="1330"/>
      <c r="CS46" s="1330"/>
      <c r="CT46" s="1330"/>
      <c r="CU46" s="1330"/>
      <c r="CV46" s="1330"/>
      <c r="CW46" s="1330"/>
      <c r="CX46" s="1330"/>
      <c r="CY46" s="1330"/>
      <c r="CZ46" s="1330"/>
      <c r="DA46" s="1330"/>
      <c r="DB46" s="1330"/>
      <c r="DC46" s="1331"/>
    </row>
    <row r="47" spans="2:109" x14ac:dyDescent="0.15">
      <c r="B47" s="395"/>
      <c r="AN47" s="1332"/>
      <c r="AO47" s="1333"/>
      <c r="AP47" s="1333"/>
      <c r="AQ47" s="1333"/>
      <c r="AR47" s="1333"/>
      <c r="AS47" s="1333"/>
      <c r="AT47" s="1333"/>
      <c r="AU47" s="1333"/>
      <c r="AV47" s="1333"/>
      <c r="AW47" s="1333"/>
      <c r="AX47" s="1333"/>
      <c r="AY47" s="1333"/>
      <c r="AZ47" s="1333"/>
      <c r="BA47" s="1333"/>
      <c r="BB47" s="1333"/>
      <c r="BC47" s="1333"/>
      <c r="BD47" s="1333"/>
      <c r="BE47" s="1333"/>
      <c r="BF47" s="1333"/>
      <c r="BG47" s="1333"/>
      <c r="BH47" s="1333"/>
      <c r="BI47" s="1333"/>
      <c r="BJ47" s="1333"/>
      <c r="BK47" s="1333"/>
      <c r="BL47" s="1333"/>
      <c r="BM47" s="1333"/>
      <c r="BN47" s="1333"/>
      <c r="BO47" s="1333"/>
      <c r="BP47" s="1333"/>
      <c r="BQ47" s="1333"/>
      <c r="BR47" s="1333"/>
      <c r="BS47" s="1333"/>
      <c r="BT47" s="1333"/>
      <c r="BU47" s="1333"/>
      <c r="BV47" s="1333"/>
      <c r="BW47" s="1333"/>
      <c r="BX47" s="1333"/>
      <c r="BY47" s="1333"/>
      <c r="BZ47" s="1333"/>
      <c r="CA47" s="1333"/>
      <c r="CB47" s="1333"/>
      <c r="CC47" s="1333"/>
      <c r="CD47" s="1333"/>
      <c r="CE47" s="1333"/>
      <c r="CF47" s="1333"/>
      <c r="CG47" s="1333"/>
      <c r="CH47" s="1333"/>
      <c r="CI47" s="1333"/>
      <c r="CJ47" s="1333"/>
      <c r="CK47" s="1333"/>
      <c r="CL47" s="1333"/>
      <c r="CM47" s="1333"/>
      <c r="CN47" s="1333"/>
      <c r="CO47" s="1333"/>
      <c r="CP47" s="1333"/>
      <c r="CQ47" s="1333"/>
      <c r="CR47" s="1333"/>
      <c r="CS47" s="1333"/>
      <c r="CT47" s="1333"/>
      <c r="CU47" s="1333"/>
      <c r="CV47" s="1333"/>
      <c r="CW47" s="1333"/>
      <c r="CX47" s="1333"/>
      <c r="CY47" s="1333"/>
      <c r="CZ47" s="1333"/>
      <c r="DA47" s="1333"/>
      <c r="DB47" s="1333"/>
      <c r="DC47" s="133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618</v>
      </c>
    </row>
    <row r="50" spans="1:109" x14ac:dyDescent="0.15">
      <c r="B50" s="395"/>
      <c r="G50" s="1320"/>
      <c r="H50" s="1320"/>
      <c r="I50" s="1320"/>
      <c r="J50" s="1320"/>
      <c r="K50" s="405"/>
      <c r="L50" s="405"/>
      <c r="M50" s="406"/>
      <c r="N50" s="406"/>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9" t="s">
        <v>565</v>
      </c>
      <c r="BQ50" s="1319"/>
      <c r="BR50" s="1319"/>
      <c r="BS50" s="1319"/>
      <c r="BT50" s="1319"/>
      <c r="BU50" s="1319"/>
      <c r="BV50" s="1319"/>
      <c r="BW50" s="1319"/>
      <c r="BX50" s="1319" t="s">
        <v>566</v>
      </c>
      <c r="BY50" s="1319"/>
      <c r="BZ50" s="1319"/>
      <c r="CA50" s="1319"/>
      <c r="CB50" s="1319"/>
      <c r="CC50" s="1319"/>
      <c r="CD50" s="1319"/>
      <c r="CE50" s="1319"/>
      <c r="CF50" s="1319" t="s">
        <v>567</v>
      </c>
      <c r="CG50" s="1319"/>
      <c r="CH50" s="1319"/>
      <c r="CI50" s="1319"/>
      <c r="CJ50" s="1319"/>
      <c r="CK50" s="1319"/>
      <c r="CL50" s="1319"/>
      <c r="CM50" s="1319"/>
      <c r="CN50" s="1319" t="s">
        <v>568</v>
      </c>
      <c r="CO50" s="1319"/>
      <c r="CP50" s="1319"/>
      <c r="CQ50" s="1319"/>
      <c r="CR50" s="1319"/>
      <c r="CS50" s="1319"/>
      <c r="CT50" s="1319"/>
      <c r="CU50" s="1319"/>
      <c r="CV50" s="1319" t="s">
        <v>569</v>
      </c>
      <c r="CW50" s="1319"/>
      <c r="CX50" s="1319"/>
      <c r="CY50" s="1319"/>
      <c r="CZ50" s="1319"/>
      <c r="DA50" s="1319"/>
      <c r="DB50" s="1319"/>
      <c r="DC50" s="1319"/>
    </row>
    <row r="51" spans="1:109" ht="13.5" customHeight="1" x14ac:dyDescent="0.15">
      <c r="B51" s="395"/>
      <c r="G51" s="1322"/>
      <c r="H51" s="1322"/>
      <c r="I51" s="1335"/>
      <c r="J51" s="1335"/>
      <c r="K51" s="1321"/>
      <c r="L51" s="1321"/>
      <c r="M51" s="1321"/>
      <c r="N51" s="1321"/>
      <c r="AM51" s="404"/>
      <c r="AN51" s="1317" t="s">
        <v>619</v>
      </c>
      <c r="AO51" s="1317"/>
      <c r="AP51" s="1317"/>
      <c r="AQ51" s="1317"/>
      <c r="AR51" s="1317"/>
      <c r="AS51" s="1317"/>
      <c r="AT51" s="1317"/>
      <c r="AU51" s="1317"/>
      <c r="AV51" s="1317"/>
      <c r="AW51" s="1317"/>
      <c r="AX51" s="1317"/>
      <c r="AY51" s="1317"/>
      <c r="AZ51" s="1317"/>
      <c r="BA51" s="1317"/>
      <c r="BB51" s="1317" t="s">
        <v>620</v>
      </c>
      <c r="BC51" s="1317"/>
      <c r="BD51" s="1317"/>
      <c r="BE51" s="1317"/>
      <c r="BF51" s="1317"/>
      <c r="BG51" s="1317"/>
      <c r="BH51" s="1317"/>
      <c r="BI51" s="1317"/>
      <c r="BJ51" s="1317"/>
      <c r="BK51" s="1317"/>
      <c r="BL51" s="1317"/>
      <c r="BM51" s="1317"/>
      <c r="BN51" s="1317"/>
      <c r="BO51" s="1317"/>
      <c r="BP51" s="1314">
        <v>33.9</v>
      </c>
      <c r="BQ51" s="1314"/>
      <c r="BR51" s="1314"/>
      <c r="BS51" s="1314"/>
      <c r="BT51" s="1314"/>
      <c r="BU51" s="1314"/>
      <c r="BV51" s="1314"/>
      <c r="BW51" s="1314"/>
      <c r="BX51" s="1314">
        <v>30.7</v>
      </c>
      <c r="BY51" s="1314"/>
      <c r="BZ51" s="1314"/>
      <c r="CA51" s="1314"/>
      <c r="CB51" s="1314"/>
      <c r="CC51" s="1314"/>
      <c r="CD51" s="1314"/>
      <c r="CE51" s="1314"/>
      <c r="CF51" s="1314">
        <v>24.4</v>
      </c>
      <c r="CG51" s="1314"/>
      <c r="CH51" s="1314"/>
      <c r="CI51" s="1314"/>
      <c r="CJ51" s="1314"/>
      <c r="CK51" s="1314"/>
      <c r="CL51" s="1314"/>
      <c r="CM51" s="1314"/>
      <c r="CN51" s="1314">
        <v>23.9</v>
      </c>
      <c r="CO51" s="1314"/>
      <c r="CP51" s="1314"/>
      <c r="CQ51" s="1314"/>
      <c r="CR51" s="1314"/>
      <c r="CS51" s="1314"/>
      <c r="CT51" s="1314"/>
      <c r="CU51" s="1314"/>
      <c r="CV51" s="1314">
        <v>16.399999999999999</v>
      </c>
      <c r="CW51" s="1314"/>
      <c r="CX51" s="1314"/>
      <c r="CY51" s="1314"/>
      <c r="CZ51" s="1314"/>
      <c r="DA51" s="1314"/>
      <c r="DB51" s="1314"/>
      <c r="DC51" s="1314"/>
    </row>
    <row r="52" spans="1:109" x14ac:dyDescent="0.15">
      <c r="B52" s="395"/>
      <c r="G52" s="1322"/>
      <c r="H52" s="1322"/>
      <c r="I52" s="1335"/>
      <c r="J52" s="1335"/>
      <c r="K52" s="1321"/>
      <c r="L52" s="1321"/>
      <c r="M52" s="1321"/>
      <c r="N52" s="1321"/>
      <c r="AM52" s="404"/>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2"/>
      <c r="H53" s="1322"/>
      <c r="I53" s="1320"/>
      <c r="J53" s="1320"/>
      <c r="K53" s="1321"/>
      <c r="L53" s="1321"/>
      <c r="M53" s="1321"/>
      <c r="N53" s="1321"/>
      <c r="AM53" s="404"/>
      <c r="AN53" s="1317"/>
      <c r="AO53" s="1317"/>
      <c r="AP53" s="1317"/>
      <c r="AQ53" s="1317"/>
      <c r="AR53" s="1317"/>
      <c r="AS53" s="1317"/>
      <c r="AT53" s="1317"/>
      <c r="AU53" s="1317"/>
      <c r="AV53" s="1317"/>
      <c r="AW53" s="1317"/>
      <c r="AX53" s="1317"/>
      <c r="AY53" s="1317"/>
      <c r="AZ53" s="1317"/>
      <c r="BA53" s="1317"/>
      <c r="BB53" s="1317" t="s">
        <v>621</v>
      </c>
      <c r="BC53" s="1317"/>
      <c r="BD53" s="1317"/>
      <c r="BE53" s="1317"/>
      <c r="BF53" s="1317"/>
      <c r="BG53" s="1317"/>
      <c r="BH53" s="1317"/>
      <c r="BI53" s="1317"/>
      <c r="BJ53" s="1317"/>
      <c r="BK53" s="1317"/>
      <c r="BL53" s="1317"/>
      <c r="BM53" s="1317"/>
      <c r="BN53" s="1317"/>
      <c r="BO53" s="1317"/>
      <c r="BP53" s="1314">
        <v>39.700000000000003</v>
      </c>
      <c r="BQ53" s="1314"/>
      <c r="BR53" s="1314"/>
      <c r="BS53" s="1314"/>
      <c r="BT53" s="1314"/>
      <c r="BU53" s="1314"/>
      <c r="BV53" s="1314"/>
      <c r="BW53" s="1314"/>
      <c r="BX53" s="1314">
        <v>55.6</v>
      </c>
      <c r="BY53" s="1314"/>
      <c r="BZ53" s="1314"/>
      <c r="CA53" s="1314"/>
      <c r="CB53" s="1314"/>
      <c r="CC53" s="1314"/>
      <c r="CD53" s="1314"/>
      <c r="CE53" s="1314"/>
      <c r="CF53" s="1314">
        <v>57.1</v>
      </c>
      <c r="CG53" s="1314"/>
      <c r="CH53" s="1314"/>
      <c r="CI53" s="1314"/>
      <c r="CJ53" s="1314"/>
      <c r="CK53" s="1314"/>
      <c r="CL53" s="1314"/>
      <c r="CM53" s="1314"/>
      <c r="CN53" s="1314">
        <v>58.4</v>
      </c>
      <c r="CO53" s="1314"/>
      <c r="CP53" s="1314"/>
      <c r="CQ53" s="1314"/>
      <c r="CR53" s="1314"/>
      <c r="CS53" s="1314"/>
      <c r="CT53" s="1314"/>
      <c r="CU53" s="1314"/>
      <c r="CV53" s="1314">
        <v>54.7</v>
      </c>
      <c r="CW53" s="1314"/>
      <c r="CX53" s="1314"/>
      <c r="CY53" s="1314"/>
      <c r="CZ53" s="1314"/>
      <c r="DA53" s="1314"/>
      <c r="DB53" s="1314"/>
      <c r="DC53" s="1314"/>
    </row>
    <row r="54" spans="1:109" x14ac:dyDescent="0.15">
      <c r="A54" s="403"/>
      <c r="B54" s="395"/>
      <c r="G54" s="1322"/>
      <c r="H54" s="1322"/>
      <c r="I54" s="1320"/>
      <c r="J54" s="1320"/>
      <c r="K54" s="1321"/>
      <c r="L54" s="1321"/>
      <c r="M54" s="1321"/>
      <c r="N54" s="1321"/>
      <c r="AM54" s="404"/>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20"/>
      <c r="H55" s="1320"/>
      <c r="I55" s="1320"/>
      <c r="J55" s="1320"/>
      <c r="K55" s="1321"/>
      <c r="L55" s="1321"/>
      <c r="M55" s="1321"/>
      <c r="N55" s="1321"/>
      <c r="AN55" s="1319" t="s">
        <v>622</v>
      </c>
      <c r="AO55" s="1319"/>
      <c r="AP55" s="1319"/>
      <c r="AQ55" s="1319"/>
      <c r="AR55" s="1319"/>
      <c r="AS55" s="1319"/>
      <c r="AT55" s="1319"/>
      <c r="AU55" s="1319"/>
      <c r="AV55" s="1319"/>
      <c r="AW55" s="1319"/>
      <c r="AX55" s="1319"/>
      <c r="AY55" s="1319"/>
      <c r="AZ55" s="1319"/>
      <c r="BA55" s="1319"/>
      <c r="BB55" s="1317" t="s">
        <v>620</v>
      </c>
      <c r="BC55" s="1317"/>
      <c r="BD55" s="1317"/>
      <c r="BE55" s="1317"/>
      <c r="BF55" s="1317"/>
      <c r="BG55" s="1317"/>
      <c r="BH55" s="1317"/>
      <c r="BI55" s="1317"/>
      <c r="BJ55" s="1317"/>
      <c r="BK55" s="1317"/>
      <c r="BL55" s="1317"/>
      <c r="BM55" s="1317"/>
      <c r="BN55" s="1317"/>
      <c r="BO55" s="1317"/>
      <c r="BP55" s="1314">
        <v>15.8</v>
      </c>
      <c r="BQ55" s="1314"/>
      <c r="BR55" s="1314"/>
      <c r="BS55" s="1314"/>
      <c r="BT55" s="1314"/>
      <c r="BU55" s="1314"/>
      <c r="BV55" s="1314"/>
      <c r="BW55" s="1314"/>
      <c r="BX55" s="1314">
        <v>6.5</v>
      </c>
      <c r="BY55" s="1314"/>
      <c r="BZ55" s="1314"/>
      <c r="CA55" s="1314"/>
      <c r="CB55" s="1314"/>
      <c r="CC55" s="1314"/>
      <c r="CD55" s="1314"/>
      <c r="CE55" s="1314"/>
      <c r="CF55" s="1314">
        <v>5.8</v>
      </c>
      <c r="CG55" s="1314"/>
      <c r="CH55" s="1314"/>
      <c r="CI55" s="1314"/>
      <c r="CJ55" s="1314"/>
      <c r="CK55" s="1314"/>
      <c r="CL55" s="1314"/>
      <c r="CM55" s="1314"/>
      <c r="CN55" s="1314">
        <v>2.7</v>
      </c>
      <c r="CO55" s="1314"/>
      <c r="CP55" s="1314"/>
      <c r="CQ55" s="1314"/>
      <c r="CR55" s="1314"/>
      <c r="CS55" s="1314"/>
      <c r="CT55" s="1314"/>
      <c r="CU55" s="1314"/>
      <c r="CV55" s="1314">
        <v>0.5</v>
      </c>
      <c r="CW55" s="1314"/>
      <c r="CX55" s="1314"/>
      <c r="CY55" s="1314"/>
      <c r="CZ55" s="1314"/>
      <c r="DA55" s="1314"/>
      <c r="DB55" s="1314"/>
      <c r="DC55" s="1314"/>
    </row>
    <row r="56" spans="1:109" x14ac:dyDescent="0.15">
      <c r="A56" s="403"/>
      <c r="B56" s="395"/>
      <c r="G56" s="1320"/>
      <c r="H56" s="1320"/>
      <c r="I56" s="1320"/>
      <c r="J56" s="1320"/>
      <c r="K56" s="1321"/>
      <c r="L56" s="1321"/>
      <c r="M56" s="1321"/>
      <c r="N56" s="1321"/>
      <c r="AN56" s="1319"/>
      <c r="AO56" s="1319"/>
      <c r="AP56" s="1319"/>
      <c r="AQ56" s="1319"/>
      <c r="AR56" s="1319"/>
      <c r="AS56" s="1319"/>
      <c r="AT56" s="1319"/>
      <c r="AU56" s="1319"/>
      <c r="AV56" s="1319"/>
      <c r="AW56" s="1319"/>
      <c r="AX56" s="1319"/>
      <c r="AY56" s="1319"/>
      <c r="AZ56" s="1319"/>
      <c r="BA56" s="1319"/>
      <c r="BB56" s="1317"/>
      <c r="BC56" s="1317"/>
      <c r="BD56" s="1317"/>
      <c r="BE56" s="1317"/>
      <c r="BF56" s="1317"/>
      <c r="BG56" s="1317"/>
      <c r="BH56" s="1317"/>
      <c r="BI56" s="1317"/>
      <c r="BJ56" s="1317"/>
      <c r="BK56" s="1317"/>
      <c r="BL56" s="1317"/>
      <c r="BM56" s="1317"/>
      <c r="BN56" s="1317"/>
      <c r="BO56" s="1317"/>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20"/>
      <c r="H57" s="1320"/>
      <c r="I57" s="1315"/>
      <c r="J57" s="1315"/>
      <c r="K57" s="1321"/>
      <c r="L57" s="1321"/>
      <c r="M57" s="1321"/>
      <c r="N57" s="1321"/>
      <c r="AM57" s="388"/>
      <c r="AN57" s="1319"/>
      <c r="AO57" s="1319"/>
      <c r="AP57" s="1319"/>
      <c r="AQ57" s="1319"/>
      <c r="AR57" s="1319"/>
      <c r="AS57" s="1319"/>
      <c r="AT57" s="1319"/>
      <c r="AU57" s="1319"/>
      <c r="AV57" s="1319"/>
      <c r="AW57" s="1319"/>
      <c r="AX57" s="1319"/>
      <c r="AY57" s="1319"/>
      <c r="AZ57" s="1319"/>
      <c r="BA57" s="1319"/>
      <c r="BB57" s="1317" t="s">
        <v>621</v>
      </c>
      <c r="BC57" s="1317"/>
      <c r="BD57" s="1317"/>
      <c r="BE57" s="1317"/>
      <c r="BF57" s="1317"/>
      <c r="BG57" s="1317"/>
      <c r="BH57" s="1317"/>
      <c r="BI57" s="1317"/>
      <c r="BJ57" s="1317"/>
      <c r="BK57" s="1317"/>
      <c r="BL57" s="1317"/>
      <c r="BM57" s="1317"/>
      <c r="BN57" s="1317"/>
      <c r="BO57" s="1317"/>
      <c r="BP57" s="1314">
        <v>54.5</v>
      </c>
      <c r="BQ57" s="1314"/>
      <c r="BR57" s="1314"/>
      <c r="BS57" s="1314"/>
      <c r="BT57" s="1314"/>
      <c r="BU57" s="1314"/>
      <c r="BV57" s="1314"/>
      <c r="BW57" s="1314"/>
      <c r="BX57" s="1314">
        <v>57.2</v>
      </c>
      <c r="BY57" s="1314"/>
      <c r="BZ57" s="1314"/>
      <c r="CA57" s="1314"/>
      <c r="CB57" s="1314"/>
      <c r="CC57" s="1314"/>
      <c r="CD57" s="1314"/>
      <c r="CE57" s="1314"/>
      <c r="CF57" s="1314">
        <v>58.6</v>
      </c>
      <c r="CG57" s="1314"/>
      <c r="CH57" s="1314"/>
      <c r="CI57" s="1314"/>
      <c r="CJ57" s="1314"/>
      <c r="CK57" s="1314"/>
      <c r="CL57" s="1314"/>
      <c r="CM57" s="1314"/>
      <c r="CN57" s="1314">
        <v>60.2</v>
      </c>
      <c r="CO57" s="1314"/>
      <c r="CP57" s="1314"/>
      <c r="CQ57" s="1314"/>
      <c r="CR57" s="1314"/>
      <c r="CS57" s="1314"/>
      <c r="CT57" s="1314"/>
      <c r="CU57" s="1314"/>
      <c r="CV57" s="1314">
        <v>60.2</v>
      </c>
      <c r="CW57" s="1314"/>
      <c r="CX57" s="1314"/>
      <c r="CY57" s="1314"/>
      <c r="CZ57" s="1314"/>
      <c r="DA57" s="1314"/>
      <c r="DB57" s="1314"/>
      <c r="DC57" s="1314"/>
      <c r="DD57" s="408"/>
      <c r="DE57" s="407"/>
    </row>
    <row r="58" spans="1:109" s="403" customFormat="1" x14ac:dyDescent="0.15">
      <c r="A58" s="388"/>
      <c r="B58" s="407"/>
      <c r="G58" s="1320"/>
      <c r="H58" s="1320"/>
      <c r="I58" s="1315"/>
      <c r="J58" s="1315"/>
      <c r="K58" s="1321"/>
      <c r="L58" s="1321"/>
      <c r="M58" s="1321"/>
      <c r="N58" s="1321"/>
      <c r="AM58" s="388"/>
      <c r="AN58" s="1319"/>
      <c r="AO58" s="1319"/>
      <c r="AP58" s="1319"/>
      <c r="AQ58" s="1319"/>
      <c r="AR58" s="1319"/>
      <c r="AS58" s="1319"/>
      <c r="AT58" s="1319"/>
      <c r="AU58" s="1319"/>
      <c r="AV58" s="1319"/>
      <c r="AW58" s="1319"/>
      <c r="AX58" s="1319"/>
      <c r="AY58" s="1319"/>
      <c r="AZ58" s="1319"/>
      <c r="BA58" s="1319"/>
      <c r="BB58" s="1317"/>
      <c r="BC58" s="1317"/>
      <c r="BD58" s="1317"/>
      <c r="BE58" s="1317"/>
      <c r="BF58" s="1317"/>
      <c r="BG58" s="1317"/>
      <c r="BH58" s="1317"/>
      <c r="BI58" s="1317"/>
      <c r="BJ58" s="1317"/>
      <c r="BK58" s="1317"/>
      <c r="BL58" s="1317"/>
      <c r="BM58" s="1317"/>
      <c r="BN58" s="1317"/>
      <c r="BO58" s="1317"/>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623</v>
      </c>
    </row>
    <row r="64" spans="1:109" x14ac:dyDescent="0.15">
      <c r="B64" s="395"/>
      <c r="G64" s="402"/>
      <c r="I64" s="415"/>
      <c r="J64" s="415"/>
      <c r="K64" s="415"/>
      <c r="L64" s="415"/>
      <c r="M64" s="415"/>
      <c r="N64" s="416"/>
      <c r="AM64" s="402"/>
      <c r="AN64" s="402" t="s">
        <v>616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6" t="s">
        <v>624</v>
      </c>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8"/>
    </row>
    <row r="66" spans="2:107" x14ac:dyDescent="0.15">
      <c r="B66" s="395"/>
      <c r="AN66" s="1329"/>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31"/>
    </row>
    <row r="67" spans="2:107" x14ac:dyDescent="0.15">
      <c r="B67" s="395"/>
      <c r="AN67" s="1329"/>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31"/>
    </row>
    <row r="68" spans="2:107" x14ac:dyDescent="0.15">
      <c r="B68" s="395"/>
      <c r="AN68" s="1329"/>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31"/>
    </row>
    <row r="69" spans="2:107" x14ac:dyDescent="0.15">
      <c r="B69" s="395"/>
      <c r="AN69" s="1332"/>
      <c r="AO69" s="1333"/>
      <c r="AP69" s="1333"/>
      <c r="AQ69" s="1333"/>
      <c r="AR69" s="1333"/>
      <c r="AS69" s="1333"/>
      <c r="AT69" s="1333"/>
      <c r="AU69" s="1333"/>
      <c r="AV69" s="1333"/>
      <c r="AW69" s="1333"/>
      <c r="AX69" s="1333"/>
      <c r="AY69" s="1333"/>
      <c r="AZ69" s="1333"/>
      <c r="BA69" s="1333"/>
      <c r="BB69" s="1333"/>
      <c r="BC69" s="1333"/>
      <c r="BD69" s="1333"/>
      <c r="BE69" s="1333"/>
      <c r="BF69" s="1333"/>
      <c r="BG69" s="1333"/>
      <c r="BH69" s="1333"/>
      <c r="BI69" s="1333"/>
      <c r="BJ69" s="1333"/>
      <c r="BK69" s="1333"/>
      <c r="BL69" s="1333"/>
      <c r="BM69" s="1333"/>
      <c r="BN69" s="1333"/>
      <c r="BO69" s="1333"/>
      <c r="BP69" s="1333"/>
      <c r="BQ69" s="1333"/>
      <c r="BR69" s="1333"/>
      <c r="BS69" s="1333"/>
      <c r="BT69" s="1333"/>
      <c r="BU69" s="1333"/>
      <c r="BV69" s="1333"/>
      <c r="BW69" s="1333"/>
      <c r="BX69" s="1333"/>
      <c r="BY69" s="1333"/>
      <c r="BZ69" s="1333"/>
      <c r="CA69" s="1333"/>
      <c r="CB69" s="1333"/>
      <c r="CC69" s="1333"/>
      <c r="CD69" s="1333"/>
      <c r="CE69" s="1333"/>
      <c r="CF69" s="1333"/>
      <c r="CG69" s="1333"/>
      <c r="CH69" s="1333"/>
      <c r="CI69" s="1333"/>
      <c r="CJ69" s="1333"/>
      <c r="CK69" s="1333"/>
      <c r="CL69" s="1333"/>
      <c r="CM69" s="1333"/>
      <c r="CN69" s="1333"/>
      <c r="CO69" s="1333"/>
      <c r="CP69" s="1333"/>
      <c r="CQ69" s="1333"/>
      <c r="CR69" s="1333"/>
      <c r="CS69" s="1333"/>
      <c r="CT69" s="1333"/>
      <c r="CU69" s="1333"/>
      <c r="CV69" s="1333"/>
      <c r="CW69" s="1333"/>
      <c r="CX69" s="1333"/>
      <c r="CY69" s="1333"/>
      <c r="CZ69" s="1333"/>
      <c r="DA69" s="1333"/>
      <c r="DB69" s="1333"/>
      <c r="DC69" s="133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618</v>
      </c>
    </row>
    <row r="72" spans="2:107" x14ac:dyDescent="0.15">
      <c r="B72" s="395"/>
      <c r="G72" s="1320"/>
      <c r="H72" s="1320"/>
      <c r="I72" s="1320"/>
      <c r="J72" s="1320"/>
      <c r="K72" s="405"/>
      <c r="L72" s="405"/>
      <c r="M72" s="406"/>
      <c r="N72" s="406"/>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9" t="s">
        <v>565</v>
      </c>
      <c r="BQ72" s="1319"/>
      <c r="BR72" s="1319"/>
      <c r="BS72" s="1319"/>
      <c r="BT72" s="1319"/>
      <c r="BU72" s="1319"/>
      <c r="BV72" s="1319"/>
      <c r="BW72" s="1319"/>
      <c r="BX72" s="1319" t="s">
        <v>566</v>
      </c>
      <c r="BY72" s="1319"/>
      <c r="BZ72" s="1319"/>
      <c r="CA72" s="1319"/>
      <c r="CB72" s="1319"/>
      <c r="CC72" s="1319"/>
      <c r="CD72" s="1319"/>
      <c r="CE72" s="1319"/>
      <c r="CF72" s="1319" t="s">
        <v>567</v>
      </c>
      <c r="CG72" s="1319"/>
      <c r="CH72" s="1319"/>
      <c r="CI72" s="1319"/>
      <c r="CJ72" s="1319"/>
      <c r="CK72" s="1319"/>
      <c r="CL72" s="1319"/>
      <c r="CM72" s="1319"/>
      <c r="CN72" s="1319" t="s">
        <v>568</v>
      </c>
      <c r="CO72" s="1319"/>
      <c r="CP72" s="1319"/>
      <c r="CQ72" s="1319"/>
      <c r="CR72" s="1319"/>
      <c r="CS72" s="1319"/>
      <c r="CT72" s="1319"/>
      <c r="CU72" s="1319"/>
      <c r="CV72" s="1319" t="s">
        <v>569</v>
      </c>
      <c r="CW72" s="1319"/>
      <c r="CX72" s="1319"/>
      <c r="CY72" s="1319"/>
      <c r="CZ72" s="1319"/>
      <c r="DA72" s="1319"/>
      <c r="DB72" s="1319"/>
      <c r="DC72" s="1319"/>
    </row>
    <row r="73" spans="2:107" x14ac:dyDescent="0.15">
      <c r="B73" s="395"/>
      <c r="G73" s="1322"/>
      <c r="H73" s="1322"/>
      <c r="I73" s="1322"/>
      <c r="J73" s="1322"/>
      <c r="K73" s="1318"/>
      <c r="L73" s="1318"/>
      <c r="M73" s="1318"/>
      <c r="N73" s="1318"/>
      <c r="AM73" s="404"/>
      <c r="AN73" s="1317" t="s">
        <v>619</v>
      </c>
      <c r="AO73" s="1317"/>
      <c r="AP73" s="1317"/>
      <c r="AQ73" s="1317"/>
      <c r="AR73" s="1317"/>
      <c r="AS73" s="1317"/>
      <c r="AT73" s="1317"/>
      <c r="AU73" s="1317"/>
      <c r="AV73" s="1317"/>
      <c r="AW73" s="1317"/>
      <c r="AX73" s="1317"/>
      <c r="AY73" s="1317"/>
      <c r="AZ73" s="1317"/>
      <c r="BA73" s="1317"/>
      <c r="BB73" s="1317" t="s">
        <v>620</v>
      </c>
      <c r="BC73" s="1317"/>
      <c r="BD73" s="1317"/>
      <c r="BE73" s="1317"/>
      <c r="BF73" s="1317"/>
      <c r="BG73" s="1317"/>
      <c r="BH73" s="1317"/>
      <c r="BI73" s="1317"/>
      <c r="BJ73" s="1317"/>
      <c r="BK73" s="1317"/>
      <c r="BL73" s="1317"/>
      <c r="BM73" s="1317"/>
      <c r="BN73" s="1317"/>
      <c r="BO73" s="1317"/>
      <c r="BP73" s="1314">
        <v>33.9</v>
      </c>
      <c r="BQ73" s="1314"/>
      <c r="BR73" s="1314"/>
      <c r="BS73" s="1314"/>
      <c r="BT73" s="1314"/>
      <c r="BU73" s="1314"/>
      <c r="BV73" s="1314"/>
      <c r="BW73" s="1314"/>
      <c r="BX73" s="1314">
        <v>30.7</v>
      </c>
      <c r="BY73" s="1314"/>
      <c r="BZ73" s="1314"/>
      <c r="CA73" s="1314"/>
      <c r="CB73" s="1314"/>
      <c r="CC73" s="1314"/>
      <c r="CD73" s="1314"/>
      <c r="CE73" s="1314"/>
      <c r="CF73" s="1314">
        <v>24.4</v>
      </c>
      <c r="CG73" s="1314"/>
      <c r="CH73" s="1314"/>
      <c r="CI73" s="1314"/>
      <c r="CJ73" s="1314"/>
      <c r="CK73" s="1314"/>
      <c r="CL73" s="1314"/>
      <c r="CM73" s="1314"/>
      <c r="CN73" s="1314">
        <v>23.9</v>
      </c>
      <c r="CO73" s="1314"/>
      <c r="CP73" s="1314"/>
      <c r="CQ73" s="1314"/>
      <c r="CR73" s="1314"/>
      <c r="CS73" s="1314"/>
      <c r="CT73" s="1314"/>
      <c r="CU73" s="1314"/>
      <c r="CV73" s="1314">
        <v>16.399999999999999</v>
      </c>
      <c r="CW73" s="1314"/>
      <c r="CX73" s="1314"/>
      <c r="CY73" s="1314"/>
      <c r="CZ73" s="1314"/>
      <c r="DA73" s="1314"/>
      <c r="DB73" s="1314"/>
      <c r="DC73" s="1314"/>
    </row>
    <row r="74" spans="2:107" x14ac:dyDescent="0.15">
      <c r="B74" s="395"/>
      <c r="G74" s="1322"/>
      <c r="H74" s="1322"/>
      <c r="I74" s="1322"/>
      <c r="J74" s="1322"/>
      <c r="K74" s="1318"/>
      <c r="L74" s="1318"/>
      <c r="M74" s="1318"/>
      <c r="N74" s="1318"/>
      <c r="AM74" s="404"/>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2"/>
      <c r="H75" s="1322"/>
      <c r="I75" s="1320"/>
      <c r="J75" s="1320"/>
      <c r="K75" s="1321"/>
      <c r="L75" s="1321"/>
      <c r="M75" s="1321"/>
      <c r="N75" s="1321"/>
      <c r="AM75" s="404"/>
      <c r="AN75" s="1317"/>
      <c r="AO75" s="1317"/>
      <c r="AP75" s="1317"/>
      <c r="AQ75" s="1317"/>
      <c r="AR75" s="1317"/>
      <c r="AS75" s="1317"/>
      <c r="AT75" s="1317"/>
      <c r="AU75" s="1317"/>
      <c r="AV75" s="1317"/>
      <c r="AW75" s="1317"/>
      <c r="AX75" s="1317"/>
      <c r="AY75" s="1317"/>
      <c r="AZ75" s="1317"/>
      <c r="BA75" s="1317"/>
      <c r="BB75" s="1317" t="s">
        <v>625</v>
      </c>
      <c r="BC75" s="1317"/>
      <c r="BD75" s="1317"/>
      <c r="BE75" s="1317"/>
      <c r="BF75" s="1317"/>
      <c r="BG75" s="1317"/>
      <c r="BH75" s="1317"/>
      <c r="BI75" s="1317"/>
      <c r="BJ75" s="1317"/>
      <c r="BK75" s="1317"/>
      <c r="BL75" s="1317"/>
      <c r="BM75" s="1317"/>
      <c r="BN75" s="1317"/>
      <c r="BO75" s="1317"/>
      <c r="BP75" s="1314">
        <v>1.5</v>
      </c>
      <c r="BQ75" s="1314"/>
      <c r="BR75" s="1314"/>
      <c r="BS75" s="1314"/>
      <c r="BT75" s="1314"/>
      <c r="BU75" s="1314"/>
      <c r="BV75" s="1314"/>
      <c r="BW75" s="1314"/>
      <c r="BX75" s="1314">
        <v>1</v>
      </c>
      <c r="BY75" s="1314"/>
      <c r="BZ75" s="1314"/>
      <c r="CA75" s="1314"/>
      <c r="CB75" s="1314"/>
      <c r="CC75" s="1314"/>
      <c r="CD75" s="1314"/>
      <c r="CE75" s="1314"/>
      <c r="CF75" s="1314">
        <v>0.3</v>
      </c>
      <c r="CG75" s="1314"/>
      <c r="CH75" s="1314"/>
      <c r="CI75" s="1314"/>
      <c r="CJ75" s="1314"/>
      <c r="CK75" s="1314"/>
      <c r="CL75" s="1314"/>
      <c r="CM75" s="1314"/>
      <c r="CN75" s="1314">
        <v>0</v>
      </c>
      <c r="CO75" s="1314"/>
      <c r="CP75" s="1314"/>
      <c r="CQ75" s="1314"/>
      <c r="CR75" s="1314"/>
      <c r="CS75" s="1314"/>
      <c r="CT75" s="1314"/>
      <c r="CU75" s="1314"/>
      <c r="CV75" s="1314">
        <v>-0.2</v>
      </c>
      <c r="CW75" s="1314"/>
      <c r="CX75" s="1314"/>
      <c r="CY75" s="1314"/>
      <c r="CZ75" s="1314"/>
      <c r="DA75" s="1314"/>
      <c r="DB75" s="1314"/>
      <c r="DC75" s="1314"/>
    </row>
    <row r="76" spans="2:107" x14ac:dyDescent="0.15">
      <c r="B76" s="395"/>
      <c r="G76" s="1322"/>
      <c r="H76" s="1322"/>
      <c r="I76" s="1320"/>
      <c r="J76" s="1320"/>
      <c r="K76" s="1321"/>
      <c r="L76" s="1321"/>
      <c r="M76" s="1321"/>
      <c r="N76" s="1321"/>
      <c r="AM76" s="404"/>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20"/>
      <c r="H77" s="1320"/>
      <c r="I77" s="1320"/>
      <c r="J77" s="1320"/>
      <c r="K77" s="1318"/>
      <c r="L77" s="1318"/>
      <c r="M77" s="1318"/>
      <c r="N77" s="1318"/>
      <c r="AN77" s="1319" t="s">
        <v>622</v>
      </c>
      <c r="AO77" s="1319"/>
      <c r="AP77" s="1319"/>
      <c r="AQ77" s="1319"/>
      <c r="AR77" s="1319"/>
      <c r="AS77" s="1319"/>
      <c r="AT77" s="1319"/>
      <c r="AU77" s="1319"/>
      <c r="AV77" s="1319"/>
      <c r="AW77" s="1319"/>
      <c r="AX77" s="1319"/>
      <c r="AY77" s="1319"/>
      <c r="AZ77" s="1319"/>
      <c r="BA77" s="1319"/>
      <c r="BB77" s="1317" t="s">
        <v>620</v>
      </c>
      <c r="BC77" s="1317"/>
      <c r="BD77" s="1317"/>
      <c r="BE77" s="1317"/>
      <c r="BF77" s="1317"/>
      <c r="BG77" s="1317"/>
      <c r="BH77" s="1317"/>
      <c r="BI77" s="1317"/>
      <c r="BJ77" s="1317"/>
      <c r="BK77" s="1317"/>
      <c r="BL77" s="1317"/>
      <c r="BM77" s="1317"/>
      <c r="BN77" s="1317"/>
      <c r="BO77" s="1317"/>
      <c r="BP77" s="1314">
        <v>15.8</v>
      </c>
      <c r="BQ77" s="1314"/>
      <c r="BR77" s="1314"/>
      <c r="BS77" s="1314"/>
      <c r="BT77" s="1314"/>
      <c r="BU77" s="1314"/>
      <c r="BV77" s="1314"/>
      <c r="BW77" s="1314"/>
      <c r="BX77" s="1314">
        <v>6.5</v>
      </c>
      <c r="BY77" s="1314"/>
      <c r="BZ77" s="1314"/>
      <c r="CA77" s="1314"/>
      <c r="CB77" s="1314"/>
      <c r="CC77" s="1314"/>
      <c r="CD77" s="1314"/>
      <c r="CE77" s="1314"/>
      <c r="CF77" s="1314">
        <v>5.8</v>
      </c>
      <c r="CG77" s="1314"/>
      <c r="CH77" s="1314"/>
      <c r="CI77" s="1314"/>
      <c r="CJ77" s="1314"/>
      <c r="CK77" s="1314"/>
      <c r="CL77" s="1314"/>
      <c r="CM77" s="1314"/>
      <c r="CN77" s="1314">
        <v>2.7</v>
      </c>
      <c r="CO77" s="1314"/>
      <c r="CP77" s="1314"/>
      <c r="CQ77" s="1314"/>
      <c r="CR77" s="1314"/>
      <c r="CS77" s="1314"/>
      <c r="CT77" s="1314"/>
      <c r="CU77" s="1314"/>
      <c r="CV77" s="1314">
        <v>0.5</v>
      </c>
      <c r="CW77" s="1314"/>
      <c r="CX77" s="1314"/>
      <c r="CY77" s="1314"/>
      <c r="CZ77" s="1314"/>
      <c r="DA77" s="1314"/>
      <c r="DB77" s="1314"/>
      <c r="DC77" s="1314"/>
    </row>
    <row r="78" spans="2:107" x14ac:dyDescent="0.15">
      <c r="B78" s="395"/>
      <c r="G78" s="1320"/>
      <c r="H78" s="1320"/>
      <c r="I78" s="1320"/>
      <c r="J78" s="1320"/>
      <c r="K78" s="1318"/>
      <c r="L78" s="1318"/>
      <c r="M78" s="1318"/>
      <c r="N78" s="1318"/>
      <c r="AN78" s="1319"/>
      <c r="AO78" s="1319"/>
      <c r="AP78" s="1319"/>
      <c r="AQ78" s="1319"/>
      <c r="AR78" s="1319"/>
      <c r="AS78" s="1319"/>
      <c r="AT78" s="1319"/>
      <c r="AU78" s="1319"/>
      <c r="AV78" s="1319"/>
      <c r="AW78" s="1319"/>
      <c r="AX78" s="1319"/>
      <c r="AY78" s="1319"/>
      <c r="AZ78" s="1319"/>
      <c r="BA78" s="1319"/>
      <c r="BB78" s="1317"/>
      <c r="BC78" s="1317"/>
      <c r="BD78" s="1317"/>
      <c r="BE78" s="1317"/>
      <c r="BF78" s="1317"/>
      <c r="BG78" s="1317"/>
      <c r="BH78" s="1317"/>
      <c r="BI78" s="1317"/>
      <c r="BJ78" s="1317"/>
      <c r="BK78" s="1317"/>
      <c r="BL78" s="1317"/>
      <c r="BM78" s="1317"/>
      <c r="BN78" s="1317"/>
      <c r="BO78" s="1317"/>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20"/>
      <c r="H79" s="1320"/>
      <c r="I79" s="1315"/>
      <c r="J79" s="1315"/>
      <c r="K79" s="1316"/>
      <c r="L79" s="1316"/>
      <c r="M79" s="1316"/>
      <c r="N79" s="1316"/>
      <c r="AN79" s="1319"/>
      <c r="AO79" s="1319"/>
      <c r="AP79" s="1319"/>
      <c r="AQ79" s="1319"/>
      <c r="AR79" s="1319"/>
      <c r="AS79" s="1319"/>
      <c r="AT79" s="1319"/>
      <c r="AU79" s="1319"/>
      <c r="AV79" s="1319"/>
      <c r="AW79" s="1319"/>
      <c r="AX79" s="1319"/>
      <c r="AY79" s="1319"/>
      <c r="AZ79" s="1319"/>
      <c r="BA79" s="1319"/>
      <c r="BB79" s="1317" t="s">
        <v>625</v>
      </c>
      <c r="BC79" s="1317"/>
      <c r="BD79" s="1317"/>
      <c r="BE79" s="1317"/>
      <c r="BF79" s="1317"/>
      <c r="BG79" s="1317"/>
      <c r="BH79" s="1317"/>
      <c r="BI79" s="1317"/>
      <c r="BJ79" s="1317"/>
      <c r="BK79" s="1317"/>
      <c r="BL79" s="1317"/>
      <c r="BM79" s="1317"/>
      <c r="BN79" s="1317"/>
      <c r="BO79" s="1317"/>
      <c r="BP79" s="1314">
        <v>6.2</v>
      </c>
      <c r="BQ79" s="1314"/>
      <c r="BR79" s="1314"/>
      <c r="BS79" s="1314"/>
      <c r="BT79" s="1314"/>
      <c r="BU79" s="1314"/>
      <c r="BV79" s="1314"/>
      <c r="BW79" s="1314"/>
      <c r="BX79" s="1314">
        <v>5.9</v>
      </c>
      <c r="BY79" s="1314"/>
      <c r="BZ79" s="1314"/>
      <c r="CA79" s="1314"/>
      <c r="CB79" s="1314"/>
      <c r="CC79" s="1314"/>
      <c r="CD79" s="1314"/>
      <c r="CE79" s="1314"/>
      <c r="CF79" s="1314">
        <v>5.3</v>
      </c>
      <c r="CG79" s="1314"/>
      <c r="CH79" s="1314"/>
      <c r="CI79" s="1314"/>
      <c r="CJ79" s="1314"/>
      <c r="CK79" s="1314"/>
      <c r="CL79" s="1314"/>
      <c r="CM79" s="1314"/>
      <c r="CN79" s="1314">
        <v>5</v>
      </c>
      <c r="CO79" s="1314"/>
      <c r="CP79" s="1314"/>
      <c r="CQ79" s="1314"/>
      <c r="CR79" s="1314"/>
      <c r="CS79" s="1314"/>
      <c r="CT79" s="1314"/>
      <c r="CU79" s="1314"/>
      <c r="CV79" s="1314">
        <v>5.0999999999999996</v>
      </c>
      <c r="CW79" s="1314"/>
      <c r="CX79" s="1314"/>
      <c r="CY79" s="1314"/>
      <c r="CZ79" s="1314"/>
      <c r="DA79" s="1314"/>
      <c r="DB79" s="1314"/>
      <c r="DC79" s="1314"/>
    </row>
    <row r="80" spans="2:107" x14ac:dyDescent="0.15">
      <c r="B80" s="395"/>
      <c r="G80" s="1320"/>
      <c r="H80" s="1320"/>
      <c r="I80" s="1315"/>
      <c r="J80" s="1315"/>
      <c r="K80" s="1316"/>
      <c r="L80" s="1316"/>
      <c r="M80" s="1316"/>
      <c r="N80" s="1316"/>
      <c r="AN80" s="1319"/>
      <c r="AO80" s="1319"/>
      <c r="AP80" s="1319"/>
      <c r="AQ80" s="1319"/>
      <c r="AR80" s="1319"/>
      <c r="AS80" s="1319"/>
      <c r="AT80" s="1319"/>
      <c r="AU80" s="1319"/>
      <c r="AV80" s="1319"/>
      <c r="AW80" s="1319"/>
      <c r="AX80" s="1319"/>
      <c r="AY80" s="1319"/>
      <c r="AZ80" s="1319"/>
      <c r="BA80" s="1319"/>
      <c r="BB80" s="1317"/>
      <c r="BC80" s="1317"/>
      <c r="BD80" s="1317"/>
      <c r="BE80" s="1317"/>
      <c r="BF80" s="1317"/>
      <c r="BG80" s="1317"/>
      <c r="BH80" s="1317"/>
      <c r="BI80" s="1317"/>
      <c r="BJ80" s="1317"/>
      <c r="BK80" s="1317"/>
      <c r="BL80" s="1317"/>
      <c r="BM80" s="1317"/>
      <c r="BN80" s="1317"/>
      <c r="BO80" s="1317"/>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fg/uCuKcAe5Z0phTcNI9OePS+beS6yUGhWI5FeweqfmqDEalrVd3C6CDjyUEd/7CJCvSbz8epCctJFD34jHghg==" saltValue="UodK5HB4G1ScTbVmIcjiZ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2" orientation="landscape" horizontalDpi="1200" verticalDpi="12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WnX0tQmd/NtobFKIsLWH0TihEmY0GEN9V4qzxY5POsCF1Tt2GyOcshNv65O/IK9dTEj9ouVHxOOsqZ6PifJ55g==" saltValue="Os2iC2sAxzWe1h9yJ7Th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hA2a8RtTOJeW0DQuzRIcNLO11iWTyqciiTSY62RycknC/Z9bxriXCCXxgePo3ttqGduHj+u0OsXbzrwJCc2LAw==" saltValue="eisikRYzkFgdIL8rW8e6l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1200" verticalDpi="12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71353</v>
      </c>
      <c r="E3" s="162"/>
      <c r="F3" s="163">
        <v>46440</v>
      </c>
      <c r="G3" s="164"/>
      <c r="H3" s="165"/>
    </row>
    <row r="4" spans="1:8" x14ac:dyDescent="0.15">
      <c r="A4" s="166"/>
      <c r="B4" s="167"/>
      <c r="C4" s="168"/>
      <c r="D4" s="169">
        <v>34775</v>
      </c>
      <c r="E4" s="170"/>
      <c r="F4" s="171">
        <v>27658</v>
      </c>
      <c r="G4" s="172"/>
      <c r="H4" s="173"/>
    </row>
    <row r="5" spans="1:8" x14ac:dyDescent="0.15">
      <c r="A5" s="154" t="s">
        <v>557</v>
      </c>
      <c r="B5" s="159"/>
      <c r="C5" s="160"/>
      <c r="D5" s="161">
        <v>49529</v>
      </c>
      <c r="E5" s="162"/>
      <c r="F5" s="163">
        <v>63257</v>
      </c>
      <c r="G5" s="164"/>
      <c r="H5" s="165"/>
    </row>
    <row r="6" spans="1:8" x14ac:dyDescent="0.15">
      <c r="A6" s="166"/>
      <c r="B6" s="167"/>
      <c r="C6" s="168"/>
      <c r="D6" s="169">
        <v>28117</v>
      </c>
      <c r="E6" s="170"/>
      <c r="F6" s="171">
        <v>27259</v>
      </c>
      <c r="G6" s="172"/>
      <c r="H6" s="173"/>
    </row>
    <row r="7" spans="1:8" x14ac:dyDescent="0.15">
      <c r="A7" s="154" t="s">
        <v>558</v>
      </c>
      <c r="B7" s="159"/>
      <c r="C7" s="160"/>
      <c r="D7" s="161">
        <v>58981</v>
      </c>
      <c r="E7" s="162"/>
      <c r="F7" s="163">
        <v>52308</v>
      </c>
      <c r="G7" s="164"/>
      <c r="H7" s="165"/>
    </row>
    <row r="8" spans="1:8" x14ac:dyDescent="0.15">
      <c r="A8" s="166"/>
      <c r="B8" s="167"/>
      <c r="C8" s="168"/>
      <c r="D8" s="169">
        <v>28221</v>
      </c>
      <c r="E8" s="170"/>
      <c r="F8" s="171">
        <v>28695</v>
      </c>
      <c r="G8" s="172"/>
      <c r="H8" s="173"/>
    </row>
    <row r="9" spans="1:8" x14ac:dyDescent="0.15">
      <c r="A9" s="154" t="s">
        <v>559</v>
      </c>
      <c r="B9" s="159"/>
      <c r="C9" s="160"/>
      <c r="D9" s="161">
        <v>52951</v>
      </c>
      <c r="E9" s="162"/>
      <c r="F9" s="163">
        <v>46402</v>
      </c>
      <c r="G9" s="164"/>
      <c r="H9" s="165"/>
    </row>
    <row r="10" spans="1:8" x14ac:dyDescent="0.15">
      <c r="A10" s="166"/>
      <c r="B10" s="167"/>
      <c r="C10" s="168"/>
      <c r="D10" s="169">
        <v>26127</v>
      </c>
      <c r="E10" s="170"/>
      <c r="F10" s="171">
        <v>26897</v>
      </c>
      <c r="G10" s="172"/>
      <c r="H10" s="173"/>
    </row>
    <row r="11" spans="1:8" x14ac:dyDescent="0.15">
      <c r="A11" s="154" t="s">
        <v>560</v>
      </c>
      <c r="B11" s="159"/>
      <c r="C11" s="160"/>
      <c r="D11" s="161">
        <v>63037</v>
      </c>
      <c r="E11" s="162"/>
      <c r="F11" s="163">
        <v>66343</v>
      </c>
      <c r="G11" s="164"/>
      <c r="H11" s="165"/>
    </row>
    <row r="12" spans="1:8" x14ac:dyDescent="0.15">
      <c r="A12" s="166"/>
      <c r="B12" s="167"/>
      <c r="C12" s="174"/>
      <c r="D12" s="169">
        <v>33502</v>
      </c>
      <c r="E12" s="170"/>
      <c r="F12" s="171">
        <v>34529</v>
      </c>
      <c r="G12" s="172"/>
      <c r="H12" s="173"/>
    </row>
    <row r="13" spans="1:8" x14ac:dyDescent="0.15">
      <c r="A13" s="154"/>
      <c r="B13" s="159"/>
      <c r="C13" s="175"/>
      <c r="D13" s="176">
        <v>59170</v>
      </c>
      <c r="E13" s="177"/>
      <c r="F13" s="178">
        <v>54950</v>
      </c>
      <c r="G13" s="179"/>
      <c r="H13" s="165"/>
    </row>
    <row r="14" spans="1:8" x14ac:dyDescent="0.15">
      <c r="A14" s="166"/>
      <c r="B14" s="167"/>
      <c r="C14" s="168"/>
      <c r="D14" s="169">
        <v>30148</v>
      </c>
      <c r="E14" s="170"/>
      <c r="F14" s="171">
        <v>29008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7.86</v>
      </c>
      <c r="C19" s="180">
        <f>ROUND(VALUE(SUBSTITUTE(実質収支比率等に係る経年分析!G$48,"▲","-")),2)</f>
        <v>6.26</v>
      </c>
      <c r="D19" s="180">
        <f>ROUND(VALUE(SUBSTITUTE(実質収支比率等に係る経年分析!H$48,"▲","-")),2)</f>
        <v>7.52</v>
      </c>
      <c r="E19" s="180">
        <f>ROUND(VALUE(SUBSTITUTE(実質収支比率等に係る経年分析!I$48,"▲","-")),2)</f>
        <v>6.25</v>
      </c>
      <c r="F19" s="180">
        <f>ROUND(VALUE(SUBSTITUTE(実質収支比率等に係る経年分析!J$48,"▲","-")),2)</f>
        <v>7.42</v>
      </c>
    </row>
    <row r="20" spans="1:11" x14ac:dyDescent="0.15">
      <c r="A20" s="180" t="s">
        <v>55</v>
      </c>
      <c r="B20" s="180">
        <f>ROUND(VALUE(SUBSTITUTE(実質収支比率等に係る経年分析!F$47,"▲","-")),2)</f>
        <v>18.32</v>
      </c>
      <c r="C20" s="180">
        <f>ROUND(VALUE(SUBSTITUTE(実質収支比率等に係る経年分析!G$47,"▲","-")),2)</f>
        <v>19.260000000000002</v>
      </c>
      <c r="D20" s="180">
        <f>ROUND(VALUE(SUBSTITUTE(実質収支比率等に係る経年分析!H$47,"▲","-")),2)</f>
        <v>18.2</v>
      </c>
      <c r="E20" s="180">
        <f>ROUND(VALUE(SUBSTITUTE(実質収支比率等に係る経年分析!I$47,"▲","-")),2)</f>
        <v>18.57</v>
      </c>
      <c r="F20" s="180">
        <f>ROUND(VALUE(SUBSTITUTE(実質収支比率等に係る経年分析!J$47,"▲","-")),2)</f>
        <v>20.32</v>
      </c>
    </row>
    <row r="21" spans="1:11" x14ac:dyDescent="0.15">
      <c r="A21" s="180" t="s">
        <v>56</v>
      </c>
      <c r="B21" s="180">
        <f>IF(ISNUMBER(VALUE(SUBSTITUTE(実質収支比率等に係る経年分析!F$49,"▲","-"))),ROUND(VALUE(SUBSTITUTE(実質収支比率等に係る経年分析!F$49,"▲","-")),2),NA())</f>
        <v>-0.46</v>
      </c>
      <c r="C21" s="180">
        <f>IF(ISNUMBER(VALUE(SUBSTITUTE(実質収支比率等に係る経年分析!G$49,"▲","-"))),ROUND(VALUE(SUBSTITUTE(実質収支比率等に係る経年分析!G$49,"▲","-")),2),NA())</f>
        <v>-4.0199999999999996</v>
      </c>
      <c r="D21" s="180">
        <f>IF(ISNUMBER(VALUE(SUBSTITUTE(実質収支比率等に係る経年分析!H$49,"▲","-"))),ROUND(VALUE(SUBSTITUTE(実質収支比率等に係る経年分析!H$49,"▲","-")),2),NA())</f>
        <v>-2.93</v>
      </c>
      <c r="E21" s="180">
        <f>IF(ISNUMBER(VALUE(SUBSTITUTE(実質収支比率等に係る経年分析!I$49,"▲","-"))),ROUND(VALUE(SUBSTITUTE(実質収支比率等に係る経年分析!I$49,"▲","-")),2),NA())</f>
        <v>-4.3899999999999997</v>
      </c>
      <c r="F21" s="180">
        <f>IF(ISNUMBER(VALUE(SUBSTITUTE(実質収支比率等に係る経年分析!J$49,"▲","-"))),ROUND(VALUE(SUBSTITUTE(実質収支比率等に係る経年分析!J$49,"▲","-")),2),NA())</f>
        <v>0.66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太田川駅周辺土地区画整理事業特別会計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1.17</v>
      </c>
    </row>
    <row r="34" spans="1:16" x14ac:dyDescent="0.15">
      <c r="A34" s="181" t="str">
        <f>IF(連結実質赤字比率に係る赤字・黒字の構成分析!C$36="",NA(),連結実質赤字比率に係る赤字・黒字の構成分析!C$36)</f>
        <v>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3.22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2.91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7.85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6.26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7.52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6.23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7.42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3915</v>
      </c>
      <c r="E42" s="182"/>
      <c r="F42" s="182"/>
      <c r="G42" s="182">
        <f>'実質公債費比率（分子）の構造'!L$52</f>
        <v>4188</v>
      </c>
      <c r="H42" s="182"/>
      <c r="I42" s="182"/>
      <c r="J42" s="182">
        <f>'実質公債費比率（分子）の構造'!M$52</f>
        <v>3975</v>
      </c>
      <c r="K42" s="182"/>
      <c r="L42" s="182"/>
      <c r="M42" s="182">
        <f>'実質公債費比率（分子）の構造'!N$52</f>
        <v>3941</v>
      </c>
      <c r="N42" s="182"/>
      <c r="O42" s="182"/>
      <c r="P42" s="182">
        <f>'実質公債費比率（分子）の構造'!O$52</f>
        <v>3837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424</v>
      </c>
      <c r="C44" s="182"/>
      <c r="D44" s="182"/>
      <c r="E44" s="182">
        <f>'実質公債費比率（分子）の構造'!L$50</f>
        <v>368</v>
      </c>
      <c r="F44" s="182"/>
      <c r="G44" s="182"/>
      <c r="H44" s="182">
        <f>'実質公債費比率（分子）の構造'!M$50</f>
        <v>38</v>
      </c>
      <c r="I44" s="182"/>
      <c r="J44" s="182"/>
      <c r="K44" s="182">
        <f>'実質公債費比率（分子）の構造'!N$50</f>
        <v>4</v>
      </c>
      <c r="L44" s="182"/>
      <c r="M44" s="182"/>
      <c r="N44" s="182">
        <f>'実質公債費比率（分子）の構造'!O$50</f>
        <v>4</v>
      </c>
      <c r="O44" s="182"/>
      <c r="P44" s="182"/>
    </row>
    <row r="45" spans="1:16" x14ac:dyDescent="0.15">
      <c r="A45" s="182" t="s">
        <v>66</v>
      </c>
      <c r="B45" s="182">
        <f>'実質公債費比率（分子）の構造'!K$49</f>
        <v>70</v>
      </c>
      <c r="C45" s="182"/>
      <c r="D45" s="182"/>
      <c r="E45" s="182">
        <f>'実質公債費比率（分子）の構造'!L$49</f>
        <v>405</v>
      </c>
      <c r="F45" s="182"/>
      <c r="G45" s="182"/>
      <c r="H45" s="182">
        <f>'実質公債費比率（分子）の構造'!M$49</f>
        <v>389</v>
      </c>
      <c r="I45" s="182"/>
      <c r="J45" s="182"/>
      <c r="K45" s="182">
        <f>'実質公債費比率（分子）の構造'!N$49</f>
        <v>399</v>
      </c>
      <c r="L45" s="182"/>
      <c r="M45" s="182"/>
      <c r="N45" s="182">
        <f>'実質公債費比率（分子）の構造'!O$49</f>
        <v>403</v>
      </c>
      <c r="O45" s="182"/>
      <c r="P45" s="182"/>
    </row>
    <row r="46" spans="1:16" x14ac:dyDescent="0.15">
      <c r="A46" s="182" t="s">
        <v>67</v>
      </c>
      <c r="B46" s="182">
        <f>'実質公債費比率（分子）の構造'!K$48</f>
        <v>1596</v>
      </c>
      <c r="C46" s="182"/>
      <c r="D46" s="182"/>
      <c r="E46" s="182">
        <f>'実質公債費比率（分子）の構造'!L$48</f>
        <v>1561</v>
      </c>
      <c r="F46" s="182"/>
      <c r="G46" s="182"/>
      <c r="H46" s="182">
        <f>'実質公債費比率（分子）の構造'!M$48</f>
        <v>1517</v>
      </c>
      <c r="I46" s="182"/>
      <c r="J46" s="182"/>
      <c r="K46" s="182">
        <f>'実質公債費比率（分子）の構造'!N$48</f>
        <v>1481</v>
      </c>
      <c r="L46" s="182"/>
      <c r="M46" s="182"/>
      <c r="N46" s="182">
        <f>'実質公債費比率（分子）の構造'!O$48</f>
        <v>1326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2094</v>
      </c>
      <c r="C49" s="182"/>
      <c r="D49" s="182"/>
      <c r="E49" s="182">
        <f>'実質公債費比率（分子）の構造'!L$45</f>
        <v>1995</v>
      </c>
      <c r="F49" s="182"/>
      <c r="G49" s="182"/>
      <c r="H49" s="182">
        <f>'実質公債費比率（分子）の構造'!M$45</f>
        <v>1918</v>
      </c>
      <c r="I49" s="182"/>
      <c r="J49" s="182"/>
      <c r="K49" s="182">
        <f>'実質公債費比率（分子）の構造'!N$45</f>
        <v>2054</v>
      </c>
      <c r="L49" s="182"/>
      <c r="M49" s="182"/>
      <c r="N49" s="182">
        <f>'実質公債費比率（分子）の構造'!O$45</f>
        <v>2058</v>
      </c>
      <c r="O49" s="182"/>
      <c r="P49" s="182"/>
    </row>
    <row r="50" spans="1:16" x14ac:dyDescent="0.15">
      <c r="A50" s="182" t="s">
        <v>71</v>
      </c>
      <c r="B50" s="182" t="e">
        <f>NA()</f>
        <v>#N/A</v>
      </c>
      <c r="C50" s="182">
        <f>IF(ISNUMBER('実質公債費比率（分子）の構造'!K$53),'実質公債費比率（分子）の構造'!K$53,NA())</f>
        <v>269</v>
      </c>
      <c r="D50" s="182" t="e">
        <f>NA()</f>
        <v>#N/A</v>
      </c>
      <c r="E50" s="182" t="e">
        <f>NA()</f>
        <v>#N/A</v>
      </c>
      <c r="F50" s="182">
        <f>IF(ISNUMBER('実質公債費比率（分子）の構造'!L$53),'実質公債費比率（分子）の構造'!L$53,NA())</f>
        <v>141</v>
      </c>
      <c r="G50" s="182" t="e">
        <f>NA()</f>
        <v>#N/A</v>
      </c>
      <c r="H50" s="182" t="e">
        <f>NA()</f>
        <v>#N/A</v>
      </c>
      <c r="I50" s="182">
        <f>IF(ISNUMBER('実質公債費比率（分子）の構造'!M$53),'実質公債費比率（分子）の構造'!M$53,NA())</f>
        <v>-113</v>
      </c>
      <c r="J50" s="182" t="e">
        <f>NA()</f>
        <v>#N/A</v>
      </c>
      <c r="K50" s="182" t="e">
        <f>NA()</f>
        <v>#N/A</v>
      </c>
      <c r="L50" s="182">
        <f>IF(ISNUMBER('実質公債費比率（分子）の構造'!N$53),'実質公債費比率（分子）の構造'!N$53,NA())</f>
        <v>-3</v>
      </c>
      <c r="M50" s="182" t="e">
        <f>NA()</f>
        <v>#N/A</v>
      </c>
      <c r="N50" s="182" t="e">
        <f>NA()</f>
        <v>#N/A</v>
      </c>
      <c r="O50" s="182">
        <f>IF(ISNUMBER('実質公債費比率（分子）の構造'!O$53),'実質公債費比率（分子）の構造'!O$53,NA())</f>
        <v>-46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25854</v>
      </c>
      <c r="E56" s="181"/>
      <c r="F56" s="181"/>
      <c r="G56" s="181">
        <f>'将来負担比率（分子）の構造'!J$52</f>
        <v>24211</v>
      </c>
      <c r="H56" s="181"/>
      <c r="I56" s="181"/>
      <c r="J56" s="181">
        <f>'将来負担比率（分子）の構造'!K$52</f>
        <v>22828</v>
      </c>
      <c r="K56" s="181"/>
      <c r="L56" s="181"/>
      <c r="M56" s="181">
        <f>'将来負担比率（分子）の構造'!L$52</f>
        <v>21879</v>
      </c>
      <c r="N56" s="181"/>
      <c r="O56" s="181"/>
      <c r="P56" s="181">
        <f>'将来負担比率（分子）の構造'!M$52</f>
        <v>20390</v>
      </c>
    </row>
    <row r="57" spans="1:16" x14ac:dyDescent="0.15">
      <c r="A57" s="181" t="s">
        <v>42</v>
      </c>
      <c r="B57" s="181"/>
      <c r="C57" s="181"/>
      <c r="D57" s="181">
        <f>'将来負担比率（分子）の構造'!I$51</f>
        <v>14394</v>
      </c>
      <c r="E57" s="181"/>
      <c r="F57" s="181"/>
      <c r="G57" s="181">
        <f>'将来負担比率（分子）の構造'!J$51</f>
        <v>14927</v>
      </c>
      <c r="H57" s="181"/>
      <c r="I57" s="181"/>
      <c r="J57" s="181">
        <f>'将来負担比率（分子）の構造'!K$51</f>
        <v>15927</v>
      </c>
      <c r="K57" s="181"/>
      <c r="L57" s="181"/>
      <c r="M57" s="181">
        <f>'将来負担比率（分子）の構造'!L$51</f>
        <v>17150</v>
      </c>
      <c r="N57" s="181"/>
      <c r="O57" s="181"/>
      <c r="P57" s="181">
        <f>'将来負担比率（分子）の構造'!M$51</f>
        <v>17632</v>
      </c>
    </row>
    <row r="58" spans="1:16" x14ac:dyDescent="0.15">
      <c r="A58" s="181" t="s">
        <v>41</v>
      </c>
      <c r="B58" s="181"/>
      <c r="C58" s="181"/>
      <c r="D58" s="181">
        <f>'将来負担比率（分子）の構造'!I$50</f>
        <v>7755</v>
      </c>
      <c r="E58" s="181"/>
      <c r="F58" s="181"/>
      <c r="G58" s="181">
        <f>'将来負担比率（分子）の構造'!J$50</f>
        <v>8839</v>
      </c>
      <c r="H58" s="181"/>
      <c r="I58" s="181"/>
      <c r="J58" s="181">
        <f>'将来負担比率（分子）の構造'!K$50</f>
        <v>10535</v>
      </c>
      <c r="K58" s="181"/>
      <c r="L58" s="181"/>
      <c r="M58" s="181">
        <f>'将来負担比率（分子）の構造'!L$50</f>
        <v>10550</v>
      </c>
      <c r="N58" s="181"/>
      <c r="O58" s="181"/>
      <c r="P58" s="181">
        <f>'将来負担比率（分子）の構造'!M$50</f>
        <v>12256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883</v>
      </c>
      <c r="C61" s="181"/>
      <c r="D61" s="181"/>
      <c r="E61" s="181">
        <f>'将来負担比率（分子）の構造'!J$46</f>
        <v>878</v>
      </c>
      <c r="F61" s="181"/>
      <c r="G61" s="181"/>
      <c r="H61" s="181">
        <f>'将来負担比率（分子）の構造'!K$46</f>
        <v>1144</v>
      </c>
      <c r="I61" s="181"/>
      <c r="J61" s="181"/>
      <c r="K61" s="181">
        <f>'将来負担比率（分子）の構造'!L$46</f>
        <v>501</v>
      </c>
      <c r="L61" s="181"/>
      <c r="M61" s="181"/>
      <c r="N61" s="181">
        <f>'将来負担比率（分子）の構造'!M$46</f>
        <v>500</v>
      </c>
      <c r="O61" s="181"/>
      <c r="P61" s="181"/>
    </row>
    <row r="62" spans="1:16" x14ac:dyDescent="0.15">
      <c r="A62" s="181" t="s">
        <v>35</v>
      </c>
      <c r="B62" s="181">
        <f>'将来負担比率（分子）の構造'!I$45</f>
        <v>4132</v>
      </c>
      <c r="C62" s="181"/>
      <c r="D62" s="181"/>
      <c r="E62" s="181">
        <f>'将来負担比率（分子）の構造'!J$45</f>
        <v>4120</v>
      </c>
      <c r="F62" s="181"/>
      <c r="G62" s="181"/>
      <c r="H62" s="181">
        <f>'将来負担比率（分子）の構造'!K$45</f>
        <v>4123</v>
      </c>
      <c r="I62" s="181"/>
      <c r="J62" s="181"/>
      <c r="K62" s="181">
        <f>'将来負担比率（分子）の構造'!L$45</f>
        <v>4081</v>
      </c>
      <c r="L62" s="181"/>
      <c r="M62" s="181"/>
      <c r="N62" s="181">
        <f>'将来負担比率（分子）の構造'!M$45</f>
        <v>3948</v>
      </c>
      <c r="O62" s="181"/>
      <c r="P62" s="181"/>
    </row>
    <row r="63" spans="1:16" x14ac:dyDescent="0.15">
      <c r="A63" s="181" t="s">
        <v>34</v>
      </c>
      <c r="B63" s="181">
        <f>'将来負担比率（分子）の構造'!I$44</f>
        <v>9886</v>
      </c>
      <c r="C63" s="181"/>
      <c r="D63" s="181"/>
      <c r="E63" s="181">
        <f>'将来負担比率（分子）の構造'!J$44</f>
        <v>9200</v>
      </c>
      <c r="F63" s="181"/>
      <c r="G63" s="181"/>
      <c r="H63" s="181">
        <f>'将来負担比率（分子）の構造'!K$44</f>
        <v>8762</v>
      </c>
      <c r="I63" s="181"/>
      <c r="J63" s="181"/>
      <c r="K63" s="181">
        <f>'将来負担比率（分子）の構造'!L$44</f>
        <v>9233</v>
      </c>
      <c r="L63" s="181"/>
      <c r="M63" s="181"/>
      <c r="N63" s="181">
        <f>'将来負担比率（分子）の構造'!M$44</f>
        <v>8665</v>
      </c>
      <c r="O63" s="181"/>
      <c r="P63" s="181"/>
    </row>
    <row r="64" spans="1:16" x14ac:dyDescent="0.15">
      <c r="A64" s="181" t="s">
        <v>33</v>
      </c>
      <c r="B64" s="181">
        <f>'将来負担比率（分子）の構造'!I$43</f>
        <v>16714</v>
      </c>
      <c r="C64" s="181"/>
      <c r="D64" s="181"/>
      <c r="E64" s="181">
        <f>'将来負担比率（分子）の構造'!J$43</f>
        <v>17160</v>
      </c>
      <c r="F64" s="181"/>
      <c r="G64" s="181"/>
      <c r="H64" s="181">
        <f>'将来負担比率（分子）の構造'!K$43</f>
        <v>17241</v>
      </c>
      <c r="I64" s="181"/>
      <c r="J64" s="181"/>
      <c r="K64" s="181">
        <f>'将来負担比率（分子）の構造'!L$43</f>
        <v>17588</v>
      </c>
      <c r="L64" s="181"/>
      <c r="M64" s="181"/>
      <c r="N64" s="181">
        <f>'将来負担比率（分子）の構造'!M$43</f>
        <v>17455</v>
      </c>
      <c r="O64" s="181"/>
      <c r="P64" s="181"/>
    </row>
    <row r="65" spans="1:16" x14ac:dyDescent="0.15">
      <c r="A65" s="181" t="s">
        <v>32</v>
      </c>
      <c r="B65" s="181">
        <f>'将来負担比率（分子）の構造'!I$42</f>
        <v>1470</v>
      </c>
      <c r="C65" s="181"/>
      <c r="D65" s="181"/>
      <c r="E65" s="181">
        <f>'将来負担比率（分子）の構造'!J$42</f>
        <v>1206</v>
      </c>
      <c r="F65" s="181"/>
      <c r="G65" s="181"/>
      <c r="H65" s="181">
        <f>'将来負担比率（分子）の構造'!K$42</f>
        <v>958</v>
      </c>
      <c r="I65" s="181"/>
      <c r="J65" s="181"/>
      <c r="K65" s="181">
        <f>'将来負担比率（分子）の構造'!L$42</f>
        <v>1103</v>
      </c>
      <c r="L65" s="181"/>
      <c r="M65" s="181"/>
      <c r="N65" s="181">
        <f>'将来負担比率（分子）の構造'!M$42</f>
        <v>1059</v>
      </c>
      <c r="O65" s="181"/>
      <c r="P65" s="181"/>
    </row>
    <row r="66" spans="1:16" x14ac:dyDescent="0.15">
      <c r="A66" s="181" t="s">
        <v>31</v>
      </c>
      <c r="B66" s="181">
        <f>'将来負担比率（分子）の構造'!I$41</f>
        <v>23698</v>
      </c>
      <c r="C66" s="181"/>
      <c r="D66" s="181"/>
      <c r="E66" s="181">
        <f>'将来負担比率（分子）の構造'!J$41</f>
        <v>23478</v>
      </c>
      <c r="F66" s="181"/>
      <c r="G66" s="181"/>
      <c r="H66" s="181">
        <f>'将来負担比率（分子）の構造'!K$41</f>
        <v>23488</v>
      </c>
      <c r="I66" s="181"/>
      <c r="J66" s="181"/>
      <c r="K66" s="181">
        <f>'将来負担比率（分子）の構造'!L$41</f>
        <v>23439</v>
      </c>
      <c r="L66" s="181"/>
      <c r="M66" s="181"/>
      <c r="N66" s="181">
        <f>'将来負担比率（分子）の構造'!M$41</f>
        <v>23200</v>
      </c>
      <c r="O66" s="181"/>
      <c r="P66" s="181"/>
    </row>
    <row r="67" spans="1:16" x14ac:dyDescent="0.15">
      <c r="A67" s="181" t="s">
        <v>75</v>
      </c>
      <c r="B67" s="181" t="e">
        <f>NA()</f>
        <v>#N/A</v>
      </c>
      <c r="C67" s="181">
        <f>IF(ISNUMBER('将来負担比率（分子）の構造'!I$53), IF('将来負担比率（分子）の構造'!I$53 &lt; 0, 0, '将来負担比率（分子）の構造'!I$53), NA())</f>
        <v>8778</v>
      </c>
      <c r="D67" s="181" t="e">
        <f>NA()</f>
        <v>#N/A</v>
      </c>
      <c r="E67" s="181" t="e">
        <f>NA()</f>
        <v>#N/A</v>
      </c>
      <c r="F67" s="181">
        <f>IF(ISNUMBER('将来負担比率（分子）の構造'!J$53), IF('将来負担比率（分子）の構造'!J$53 &lt; 0, 0, '将来負担比率（分子）の構造'!J$53), NA())</f>
        <v>8066</v>
      </c>
      <c r="G67" s="181" t="e">
        <f>NA()</f>
        <v>#N/A</v>
      </c>
      <c r="H67" s="181" t="e">
        <f>NA()</f>
        <v>#N/A</v>
      </c>
      <c r="I67" s="181">
        <f>IF(ISNUMBER('将来負担比率（分子）の構造'!K$53), IF('将来負担比率（分子）の構造'!K$53 &lt; 0, 0, '将来負担比率（分子）の構造'!K$53), NA())</f>
        <v>6426</v>
      </c>
      <c r="J67" s="181" t="e">
        <f>NA()</f>
        <v>#N/A</v>
      </c>
      <c r="K67" s="181" t="e">
        <f>NA()</f>
        <v>#N/A</v>
      </c>
      <c r="L67" s="181">
        <f>IF(ISNUMBER('将来負担比率（分子）の構造'!L$53), IF('将来負担比率（分子）の構造'!L$53 &lt; 0, 0, '将来負担比率（分子）の構造'!L$53), NA())</f>
        <v>6366</v>
      </c>
      <c r="M67" s="181" t="e">
        <f>NA()</f>
        <v>#N/A</v>
      </c>
      <c r="N67" s="181" t="e">
        <f>NA()</f>
        <v>#N/A</v>
      </c>
      <c r="O67" s="181">
        <f>IF(ISNUMBER('将来負担比率（分子）の構造'!M$53), IF('将来負担比率（分子）の構造'!M$53 &lt; 0, 0, '将来負担比率（分子）の構造'!M$53), NA())</f>
        <v>4548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5232</v>
      </c>
      <c r="C72" s="185">
        <f>基金残高に係る経年分析!G55</f>
        <v>5389</v>
      </c>
      <c r="D72" s="185">
        <f>基金残高に係る経年分析!H55</f>
        <v>6080</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4825</v>
      </c>
      <c r="C74" s="185">
        <f>基金残高に係る経年分析!G57</f>
        <v>4733</v>
      </c>
      <c r="D74" s="185">
        <f>基金残高に係る経年分析!H57</f>
        <v>5757</v>
      </c>
    </row>
  </sheetData>
  <sheetProtection algorithmName="SHA-512" hashValue="X4hnBlS45Ax5doB57ZMAnLvOXop/PMKuSHG8rzYHkDjh+6nsIj/vE8wgKAoBWC7JxB5/n/JXcCUtpnspuRqOcg==" saltValue="0Tr/BwcFsNM8zHkX5fcI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29238379</v>
      </c>
      <c r="S5" s="734"/>
      <c r="T5" s="734"/>
      <c r="U5" s="734"/>
      <c r="V5" s="734"/>
      <c r="W5" s="734"/>
      <c r="X5" s="734"/>
      <c r="Y5" s="777"/>
      <c r="Z5" s="795">
        <v>60.2</v>
      </c>
      <c r="AA5" s="795"/>
      <c r="AB5" s="795"/>
      <c r="AC5" s="795"/>
      <c r="AD5" s="796">
        <v>27072791</v>
      </c>
      <c r="AE5" s="796"/>
      <c r="AF5" s="796"/>
      <c r="AG5" s="796"/>
      <c r="AH5" s="796"/>
      <c r="AI5" s="796"/>
      <c r="AJ5" s="796"/>
      <c r="AK5" s="796"/>
      <c r="AL5" s="778">
        <v>88.8</v>
      </c>
      <c r="AM5" s="749"/>
      <c r="AN5" s="749"/>
      <c r="AO5" s="779"/>
      <c r="AP5" s="744" t="s">
        <v>225</v>
      </c>
      <c r="AQ5" s="745"/>
      <c r="AR5" s="745"/>
      <c r="AS5" s="745"/>
      <c r="AT5" s="745"/>
      <c r="AU5" s="745"/>
      <c r="AV5" s="745"/>
      <c r="AW5" s="745"/>
      <c r="AX5" s="745"/>
      <c r="AY5" s="745"/>
      <c r="AZ5" s="745"/>
      <c r="BA5" s="745"/>
      <c r="BB5" s="745"/>
      <c r="BC5" s="745"/>
      <c r="BD5" s="745"/>
      <c r="BE5" s="745"/>
      <c r="BF5" s="746"/>
      <c r="BG5" s="678">
        <v>27056647</v>
      </c>
      <c r="BH5" s="679"/>
      <c r="BI5" s="679"/>
      <c r="BJ5" s="679"/>
      <c r="BK5" s="679"/>
      <c r="BL5" s="679"/>
      <c r="BM5" s="679"/>
      <c r="BN5" s="680"/>
      <c r="BO5" s="715">
        <v>92.5</v>
      </c>
      <c r="BP5" s="715"/>
      <c r="BQ5" s="715"/>
      <c r="BR5" s="715"/>
      <c r="BS5" s="716" t="s">
        <v>226</v>
      </c>
      <c r="BT5" s="716"/>
      <c r="BU5" s="716"/>
      <c r="BV5" s="716"/>
      <c r="BW5" s="716"/>
      <c r="BX5" s="716"/>
      <c r="BY5" s="716"/>
      <c r="BZ5" s="716"/>
      <c r="CA5" s="716"/>
      <c r="CB5" s="766"/>
      <c r="CD5" s="782" t="s">
        <v>220</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218</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375616</v>
      </c>
      <c r="S6" s="679"/>
      <c r="T6" s="679"/>
      <c r="U6" s="679"/>
      <c r="V6" s="679"/>
      <c r="W6" s="679"/>
      <c r="X6" s="679"/>
      <c r="Y6" s="680"/>
      <c r="Z6" s="715">
        <v>0.8</v>
      </c>
      <c r="AA6" s="715"/>
      <c r="AB6" s="715"/>
      <c r="AC6" s="715"/>
      <c r="AD6" s="716">
        <v>375616</v>
      </c>
      <c r="AE6" s="716"/>
      <c r="AF6" s="716"/>
      <c r="AG6" s="716"/>
      <c r="AH6" s="716"/>
      <c r="AI6" s="716"/>
      <c r="AJ6" s="716"/>
      <c r="AK6" s="716"/>
      <c r="AL6" s="681">
        <v>1.2</v>
      </c>
      <c r="AM6" s="682"/>
      <c r="AN6" s="682"/>
      <c r="AO6" s="717"/>
      <c r="AP6" s="675" t="s">
        <v>231</v>
      </c>
      <c r="AQ6" s="676"/>
      <c r="AR6" s="676"/>
      <c r="AS6" s="676"/>
      <c r="AT6" s="676"/>
      <c r="AU6" s="676"/>
      <c r="AV6" s="676"/>
      <c r="AW6" s="676"/>
      <c r="AX6" s="676"/>
      <c r="AY6" s="676"/>
      <c r="AZ6" s="676"/>
      <c r="BA6" s="676"/>
      <c r="BB6" s="676"/>
      <c r="BC6" s="676"/>
      <c r="BD6" s="676"/>
      <c r="BE6" s="676"/>
      <c r="BF6" s="677"/>
      <c r="BG6" s="678">
        <v>27056647</v>
      </c>
      <c r="BH6" s="679"/>
      <c r="BI6" s="679"/>
      <c r="BJ6" s="679"/>
      <c r="BK6" s="679"/>
      <c r="BL6" s="679"/>
      <c r="BM6" s="679"/>
      <c r="BN6" s="680"/>
      <c r="BO6" s="715">
        <v>92.5</v>
      </c>
      <c r="BP6" s="715"/>
      <c r="BQ6" s="715"/>
      <c r="BR6" s="715"/>
      <c r="BS6" s="716" t="s">
        <v>226</v>
      </c>
      <c r="BT6" s="716"/>
      <c r="BU6" s="716"/>
      <c r="BV6" s="716"/>
      <c r="BW6" s="716"/>
      <c r="BX6" s="716"/>
      <c r="BY6" s="716"/>
      <c r="BZ6" s="716"/>
      <c r="CA6" s="716"/>
      <c r="CB6" s="766"/>
      <c r="CD6" s="736" t="s">
        <v>232</v>
      </c>
      <c r="CE6" s="737"/>
      <c r="CF6" s="737"/>
      <c r="CG6" s="737"/>
      <c r="CH6" s="737"/>
      <c r="CI6" s="737"/>
      <c r="CJ6" s="737"/>
      <c r="CK6" s="737"/>
      <c r="CL6" s="737"/>
      <c r="CM6" s="737"/>
      <c r="CN6" s="737"/>
      <c r="CO6" s="737"/>
      <c r="CP6" s="737"/>
      <c r="CQ6" s="738"/>
      <c r="CR6" s="678">
        <v>300521</v>
      </c>
      <c r="CS6" s="679"/>
      <c r="CT6" s="679"/>
      <c r="CU6" s="679"/>
      <c r="CV6" s="679"/>
      <c r="CW6" s="679"/>
      <c r="CX6" s="679"/>
      <c r="CY6" s="680"/>
      <c r="CZ6" s="778">
        <v>0.7</v>
      </c>
      <c r="DA6" s="749"/>
      <c r="DB6" s="749"/>
      <c r="DC6" s="781"/>
      <c r="DD6" s="684" t="s">
        <v>226</v>
      </c>
      <c r="DE6" s="679"/>
      <c r="DF6" s="679"/>
      <c r="DG6" s="679"/>
      <c r="DH6" s="679"/>
      <c r="DI6" s="679"/>
      <c r="DJ6" s="679"/>
      <c r="DK6" s="679"/>
      <c r="DL6" s="679"/>
      <c r="DM6" s="679"/>
      <c r="DN6" s="679"/>
      <c r="DO6" s="679"/>
      <c r="DP6" s="680"/>
      <c r="DQ6" s="684">
        <v>300521</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17509</v>
      </c>
      <c r="S7" s="679"/>
      <c r="T7" s="679"/>
      <c r="U7" s="679"/>
      <c r="V7" s="679"/>
      <c r="W7" s="679"/>
      <c r="X7" s="679"/>
      <c r="Y7" s="680"/>
      <c r="Z7" s="715">
        <v>0</v>
      </c>
      <c r="AA7" s="715"/>
      <c r="AB7" s="715"/>
      <c r="AC7" s="715"/>
      <c r="AD7" s="716">
        <v>17509</v>
      </c>
      <c r="AE7" s="716"/>
      <c r="AF7" s="716"/>
      <c r="AG7" s="716"/>
      <c r="AH7" s="716"/>
      <c r="AI7" s="716"/>
      <c r="AJ7" s="716"/>
      <c r="AK7" s="716"/>
      <c r="AL7" s="681">
        <v>0.1</v>
      </c>
      <c r="AM7" s="682"/>
      <c r="AN7" s="682"/>
      <c r="AO7" s="717"/>
      <c r="AP7" s="675" t="s">
        <v>234</v>
      </c>
      <c r="AQ7" s="676"/>
      <c r="AR7" s="676"/>
      <c r="AS7" s="676"/>
      <c r="AT7" s="676"/>
      <c r="AU7" s="676"/>
      <c r="AV7" s="676"/>
      <c r="AW7" s="676"/>
      <c r="AX7" s="676"/>
      <c r="AY7" s="676"/>
      <c r="AZ7" s="676"/>
      <c r="BA7" s="676"/>
      <c r="BB7" s="676"/>
      <c r="BC7" s="676"/>
      <c r="BD7" s="676"/>
      <c r="BE7" s="676"/>
      <c r="BF7" s="677"/>
      <c r="BG7" s="678">
        <v>10107786</v>
      </c>
      <c r="BH7" s="679"/>
      <c r="BI7" s="679"/>
      <c r="BJ7" s="679"/>
      <c r="BK7" s="679"/>
      <c r="BL7" s="679"/>
      <c r="BM7" s="679"/>
      <c r="BN7" s="680"/>
      <c r="BO7" s="715">
        <v>34.6</v>
      </c>
      <c r="BP7" s="715"/>
      <c r="BQ7" s="715"/>
      <c r="BR7" s="715"/>
      <c r="BS7" s="716" t="s">
        <v>226</v>
      </c>
      <c r="BT7" s="716"/>
      <c r="BU7" s="716"/>
      <c r="BV7" s="716"/>
      <c r="BW7" s="716"/>
      <c r="BX7" s="716"/>
      <c r="BY7" s="716"/>
      <c r="BZ7" s="716"/>
      <c r="CA7" s="716"/>
      <c r="CB7" s="766"/>
      <c r="CD7" s="711" t="s">
        <v>235</v>
      </c>
      <c r="CE7" s="712"/>
      <c r="CF7" s="712"/>
      <c r="CG7" s="712"/>
      <c r="CH7" s="712"/>
      <c r="CI7" s="712"/>
      <c r="CJ7" s="712"/>
      <c r="CK7" s="712"/>
      <c r="CL7" s="712"/>
      <c r="CM7" s="712"/>
      <c r="CN7" s="712"/>
      <c r="CO7" s="712"/>
      <c r="CP7" s="712"/>
      <c r="CQ7" s="713"/>
      <c r="CR7" s="678">
        <v>4325388</v>
      </c>
      <c r="CS7" s="679"/>
      <c r="CT7" s="679"/>
      <c r="CU7" s="679"/>
      <c r="CV7" s="679"/>
      <c r="CW7" s="679"/>
      <c r="CX7" s="679"/>
      <c r="CY7" s="680"/>
      <c r="CZ7" s="715">
        <v>9.4</v>
      </c>
      <c r="DA7" s="715"/>
      <c r="DB7" s="715"/>
      <c r="DC7" s="715"/>
      <c r="DD7" s="684">
        <v>90690</v>
      </c>
      <c r="DE7" s="679"/>
      <c r="DF7" s="679"/>
      <c r="DG7" s="679"/>
      <c r="DH7" s="679"/>
      <c r="DI7" s="679"/>
      <c r="DJ7" s="679"/>
      <c r="DK7" s="679"/>
      <c r="DL7" s="679"/>
      <c r="DM7" s="679"/>
      <c r="DN7" s="679"/>
      <c r="DO7" s="679"/>
      <c r="DP7" s="680"/>
      <c r="DQ7" s="684">
        <v>3917098</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121804</v>
      </c>
      <c r="S8" s="679"/>
      <c r="T8" s="679"/>
      <c r="U8" s="679"/>
      <c r="V8" s="679"/>
      <c r="W8" s="679"/>
      <c r="X8" s="679"/>
      <c r="Y8" s="680"/>
      <c r="Z8" s="715">
        <v>0.3</v>
      </c>
      <c r="AA8" s="715"/>
      <c r="AB8" s="715"/>
      <c r="AC8" s="715"/>
      <c r="AD8" s="716">
        <v>121804</v>
      </c>
      <c r="AE8" s="716"/>
      <c r="AF8" s="716"/>
      <c r="AG8" s="716"/>
      <c r="AH8" s="716"/>
      <c r="AI8" s="716"/>
      <c r="AJ8" s="716"/>
      <c r="AK8" s="716"/>
      <c r="AL8" s="681">
        <v>0.4</v>
      </c>
      <c r="AM8" s="682"/>
      <c r="AN8" s="682"/>
      <c r="AO8" s="717"/>
      <c r="AP8" s="675" t="s">
        <v>237</v>
      </c>
      <c r="AQ8" s="676"/>
      <c r="AR8" s="676"/>
      <c r="AS8" s="676"/>
      <c r="AT8" s="676"/>
      <c r="AU8" s="676"/>
      <c r="AV8" s="676"/>
      <c r="AW8" s="676"/>
      <c r="AX8" s="676"/>
      <c r="AY8" s="676"/>
      <c r="AZ8" s="676"/>
      <c r="BA8" s="676"/>
      <c r="BB8" s="676"/>
      <c r="BC8" s="676"/>
      <c r="BD8" s="676"/>
      <c r="BE8" s="676"/>
      <c r="BF8" s="677"/>
      <c r="BG8" s="678">
        <v>213136</v>
      </c>
      <c r="BH8" s="679"/>
      <c r="BI8" s="679"/>
      <c r="BJ8" s="679"/>
      <c r="BK8" s="679"/>
      <c r="BL8" s="679"/>
      <c r="BM8" s="679"/>
      <c r="BN8" s="680"/>
      <c r="BO8" s="715">
        <v>0.7</v>
      </c>
      <c r="BP8" s="715"/>
      <c r="BQ8" s="715"/>
      <c r="BR8" s="715"/>
      <c r="BS8" s="684" t="s">
        <v>238</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16307238</v>
      </c>
      <c r="CS8" s="679"/>
      <c r="CT8" s="679"/>
      <c r="CU8" s="679"/>
      <c r="CV8" s="679"/>
      <c r="CW8" s="679"/>
      <c r="CX8" s="679"/>
      <c r="CY8" s="680"/>
      <c r="CZ8" s="715">
        <v>35.5</v>
      </c>
      <c r="DA8" s="715"/>
      <c r="DB8" s="715"/>
      <c r="DC8" s="715"/>
      <c r="DD8" s="684">
        <v>288825</v>
      </c>
      <c r="DE8" s="679"/>
      <c r="DF8" s="679"/>
      <c r="DG8" s="679"/>
      <c r="DH8" s="679"/>
      <c r="DI8" s="679"/>
      <c r="DJ8" s="679"/>
      <c r="DK8" s="679"/>
      <c r="DL8" s="679"/>
      <c r="DM8" s="679"/>
      <c r="DN8" s="679"/>
      <c r="DO8" s="679"/>
      <c r="DP8" s="680"/>
      <c r="DQ8" s="684">
        <v>9563388</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62974</v>
      </c>
      <c r="S9" s="679"/>
      <c r="T9" s="679"/>
      <c r="U9" s="679"/>
      <c r="V9" s="679"/>
      <c r="W9" s="679"/>
      <c r="X9" s="679"/>
      <c r="Y9" s="680"/>
      <c r="Z9" s="715">
        <v>0.1</v>
      </c>
      <c r="AA9" s="715"/>
      <c r="AB9" s="715"/>
      <c r="AC9" s="715"/>
      <c r="AD9" s="716">
        <v>62974</v>
      </c>
      <c r="AE9" s="716"/>
      <c r="AF9" s="716"/>
      <c r="AG9" s="716"/>
      <c r="AH9" s="716"/>
      <c r="AI9" s="716"/>
      <c r="AJ9" s="716"/>
      <c r="AK9" s="716"/>
      <c r="AL9" s="681">
        <v>0.2</v>
      </c>
      <c r="AM9" s="682"/>
      <c r="AN9" s="682"/>
      <c r="AO9" s="717"/>
      <c r="AP9" s="675" t="s">
        <v>241</v>
      </c>
      <c r="AQ9" s="676"/>
      <c r="AR9" s="676"/>
      <c r="AS9" s="676"/>
      <c r="AT9" s="676"/>
      <c r="AU9" s="676"/>
      <c r="AV9" s="676"/>
      <c r="AW9" s="676"/>
      <c r="AX9" s="676"/>
      <c r="AY9" s="676"/>
      <c r="AZ9" s="676"/>
      <c r="BA9" s="676"/>
      <c r="BB9" s="676"/>
      <c r="BC9" s="676"/>
      <c r="BD9" s="676"/>
      <c r="BE9" s="676"/>
      <c r="BF9" s="677"/>
      <c r="BG9" s="678">
        <v>7650084</v>
      </c>
      <c r="BH9" s="679"/>
      <c r="BI9" s="679"/>
      <c r="BJ9" s="679"/>
      <c r="BK9" s="679"/>
      <c r="BL9" s="679"/>
      <c r="BM9" s="679"/>
      <c r="BN9" s="680"/>
      <c r="BO9" s="715">
        <v>26.2</v>
      </c>
      <c r="BP9" s="715"/>
      <c r="BQ9" s="715"/>
      <c r="BR9" s="715"/>
      <c r="BS9" s="684" t="s">
        <v>238</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4785216</v>
      </c>
      <c r="CS9" s="679"/>
      <c r="CT9" s="679"/>
      <c r="CU9" s="679"/>
      <c r="CV9" s="679"/>
      <c r="CW9" s="679"/>
      <c r="CX9" s="679"/>
      <c r="CY9" s="680"/>
      <c r="CZ9" s="715">
        <v>10.4</v>
      </c>
      <c r="DA9" s="715"/>
      <c r="DB9" s="715"/>
      <c r="DC9" s="715"/>
      <c r="DD9" s="684">
        <v>10759</v>
      </c>
      <c r="DE9" s="679"/>
      <c r="DF9" s="679"/>
      <c r="DG9" s="679"/>
      <c r="DH9" s="679"/>
      <c r="DI9" s="679"/>
      <c r="DJ9" s="679"/>
      <c r="DK9" s="679"/>
      <c r="DL9" s="679"/>
      <c r="DM9" s="679"/>
      <c r="DN9" s="679"/>
      <c r="DO9" s="679"/>
      <c r="DP9" s="680"/>
      <c r="DQ9" s="684">
        <v>4382026</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226</v>
      </c>
      <c r="S10" s="679"/>
      <c r="T10" s="679"/>
      <c r="U10" s="679"/>
      <c r="V10" s="679"/>
      <c r="W10" s="679"/>
      <c r="X10" s="679"/>
      <c r="Y10" s="680"/>
      <c r="Z10" s="715" t="s">
        <v>238</v>
      </c>
      <c r="AA10" s="715"/>
      <c r="AB10" s="715"/>
      <c r="AC10" s="715"/>
      <c r="AD10" s="716" t="s">
        <v>238</v>
      </c>
      <c r="AE10" s="716"/>
      <c r="AF10" s="716"/>
      <c r="AG10" s="716"/>
      <c r="AH10" s="716"/>
      <c r="AI10" s="716"/>
      <c r="AJ10" s="716"/>
      <c r="AK10" s="716"/>
      <c r="AL10" s="681" t="s">
        <v>238</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360392</v>
      </c>
      <c r="BH10" s="679"/>
      <c r="BI10" s="679"/>
      <c r="BJ10" s="679"/>
      <c r="BK10" s="679"/>
      <c r="BL10" s="679"/>
      <c r="BM10" s="679"/>
      <c r="BN10" s="680"/>
      <c r="BO10" s="715">
        <v>1.2</v>
      </c>
      <c r="BP10" s="715"/>
      <c r="BQ10" s="715"/>
      <c r="BR10" s="715"/>
      <c r="BS10" s="684" t="s">
        <v>238</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204672</v>
      </c>
      <c r="CS10" s="679"/>
      <c r="CT10" s="679"/>
      <c r="CU10" s="679"/>
      <c r="CV10" s="679"/>
      <c r="CW10" s="679"/>
      <c r="CX10" s="679"/>
      <c r="CY10" s="680"/>
      <c r="CZ10" s="715">
        <v>0.4</v>
      </c>
      <c r="DA10" s="715"/>
      <c r="DB10" s="715"/>
      <c r="DC10" s="715"/>
      <c r="DD10" s="684">
        <v>61314</v>
      </c>
      <c r="DE10" s="679"/>
      <c r="DF10" s="679"/>
      <c r="DG10" s="679"/>
      <c r="DH10" s="679"/>
      <c r="DI10" s="679"/>
      <c r="DJ10" s="679"/>
      <c r="DK10" s="679"/>
      <c r="DL10" s="679"/>
      <c r="DM10" s="679"/>
      <c r="DN10" s="679"/>
      <c r="DO10" s="679"/>
      <c r="DP10" s="680"/>
      <c r="DQ10" s="684">
        <v>106338</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2054511</v>
      </c>
      <c r="S11" s="679"/>
      <c r="T11" s="679"/>
      <c r="U11" s="679"/>
      <c r="V11" s="679"/>
      <c r="W11" s="679"/>
      <c r="X11" s="679"/>
      <c r="Y11" s="680"/>
      <c r="Z11" s="681">
        <v>4.2</v>
      </c>
      <c r="AA11" s="682"/>
      <c r="AB11" s="682"/>
      <c r="AC11" s="683"/>
      <c r="AD11" s="684">
        <v>2054511</v>
      </c>
      <c r="AE11" s="679"/>
      <c r="AF11" s="679"/>
      <c r="AG11" s="679"/>
      <c r="AH11" s="679"/>
      <c r="AI11" s="679"/>
      <c r="AJ11" s="679"/>
      <c r="AK11" s="680"/>
      <c r="AL11" s="681">
        <v>6.7</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1884174</v>
      </c>
      <c r="BH11" s="679"/>
      <c r="BI11" s="679"/>
      <c r="BJ11" s="679"/>
      <c r="BK11" s="679"/>
      <c r="BL11" s="679"/>
      <c r="BM11" s="679"/>
      <c r="BN11" s="680"/>
      <c r="BO11" s="715">
        <v>6.4</v>
      </c>
      <c r="BP11" s="715"/>
      <c r="BQ11" s="715"/>
      <c r="BR11" s="715"/>
      <c r="BS11" s="684" t="s">
        <v>238</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581770</v>
      </c>
      <c r="CS11" s="679"/>
      <c r="CT11" s="679"/>
      <c r="CU11" s="679"/>
      <c r="CV11" s="679"/>
      <c r="CW11" s="679"/>
      <c r="CX11" s="679"/>
      <c r="CY11" s="680"/>
      <c r="CZ11" s="715">
        <v>1.3</v>
      </c>
      <c r="DA11" s="715"/>
      <c r="DB11" s="715"/>
      <c r="DC11" s="715"/>
      <c r="DD11" s="684">
        <v>111224</v>
      </c>
      <c r="DE11" s="679"/>
      <c r="DF11" s="679"/>
      <c r="DG11" s="679"/>
      <c r="DH11" s="679"/>
      <c r="DI11" s="679"/>
      <c r="DJ11" s="679"/>
      <c r="DK11" s="679"/>
      <c r="DL11" s="679"/>
      <c r="DM11" s="679"/>
      <c r="DN11" s="679"/>
      <c r="DO11" s="679"/>
      <c r="DP11" s="680"/>
      <c r="DQ11" s="684">
        <v>528378</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t="s">
        <v>226</v>
      </c>
      <c r="S12" s="679"/>
      <c r="T12" s="679"/>
      <c r="U12" s="679"/>
      <c r="V12" s="679"/>
      <c r="W12" s="679"/>
      <c r="X12" s="679"/>
      <c r="Y12" s="680"/>
      <c r="Z12" s="715" t="s">
        <v>226</v>
      </c>
      <c r="AA12" s="715"/>
      <c r="AB12" s="715"/>
      <c r="AC12" s="715"/>
      <c r="AD12" s="716" t="s">
        <v>226</v>
      </c>
      <c r="AE12" s="716"/>
      <c r="AF12" s="716"/>
      <c r="AG12" s="716"/>
      <c r="AH12" s="716"/>
      <c r="AI12" s="716"/>
      <c r="AJ12" s="716"/>
      <c r="AK12" s="716"/>
      <c r="AL12" s="681" t="s">
        <v>238</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15857840</v>
      </c>
      <c r="BH12" s="679"/>
      <c r="BI12" s="679"/>
      <c r="BJ12" s="679"/>
      <c r="BK12" s="679"/>
      <c r="BL12" s="679"/>
      <c r="BM12" s="679"/>
      <c r="BN12" s="680"/>
      <c r="BO12" s="715">
        <v>54.2</v>
      </c>
      <c r="BP12" s="715"/>
      <c r="BQ12" s="715"/>
      <c r="BR12" s="715"/>
      <c r="BS12" s="684" t="s">
        <v>238</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769818</v>
      </c>
      <c r="CS12" s="679"/>
      <c r="CT12" s="679"/>
      <c r="CU12" s="679"/>
      <c r="CV12" s="679"/>
      <c r="CW12" s="679"/>
      <c r="CX12" s="679"/>
      <c r="CY12" s="680"/>
      <c r="CZ12" s="715">
        <v>1.7</v>
      </c>
      <c r="DA12" s="715"/>
      <c r="DB12" s="715"/>
      <c r="DC12" s="715"/>
      <c r="DD12" s="684">
        <v>117995</v>
      </c>
      <c r="DE12" s="679"/>
      <c r="DF12" s="679"/>
      <c r="DG12" s="679"/>
      <c r="DH12" s="679"/>
      <c r="DI12" s="679"/>
      <c r="DJ12" s="679"/>
      <c r="DK12" s="679"/>
      <c r="DL12" s="679"/>
      <c r="DM12" s="679"/>
      <c r="DN12" s="679"/>
      <c r="DO12" s="679"/>
      <c r="DP12" s="680"/>
      <c r="DQ12" s="684">
        <v>409881</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226</v>
      </c>
      <c r="S13" s="679"/>
      <c r="T13" s="679"/>
      <c r="U13" s="679"/>
      <c r="V13" s="679"/>
      <c r="W13" s="679"/>
      <c r="X13" s="679"/>
      <c r="Y13" s="680"/>
      <c r="Z13" s="715" t="s">
        <v>238</v>
      </c>
      <c r="AA13" s="715"/>
      <c r="AB13" s="715"/>
      <c r="AC13" s="715"/>
      <c r="AD13" s="716" t="s">
        <v>226</v>
      </c>
      <c r="AE13" s="716"/>
      <c r="AF13" s="716"/>
      <c r="AG13" s="716"/>
      <c r="AH13" s="716"/>
      <c r="AI13" s="716"/>
      <c r="AJ13" s="716"/>
      <c r="AK13" s="716"/>
      <c r="AL13" s="681" t="s">
        <v>238</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15809176</v>
      </c>
      <c r="BH13" s="679"/>
      <c r="BI13" s="679"/>
      <c r="BJ13" s="679"/>
      <c r="BK13" s="679"/>
      <c r="BL13" s="679"/>
      <c r="BM13" s="679"/>
      <c r="BN13" s="680"/>
      <c r="BO13" s="715">
        <v>54.1</v>
      </c>
      <c r="BP13" s="715"/>
      <c r="BQ13" s="715"/>
      <c r="BR13" s="715"/>
      <c r="BS13" s="684" t="s">
        <v>238</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8687224</v>
      </c>
      <c r="CS13" s="679"/>
      <c r="CT13" s="679"/>
      <c r="CU13" s="679"/>
      <c r="CV13" s="679"/>
      <c r="CW13" s="679"/>
      <c r="CX13" s="679"/>
      <c r="CY13" s="680"/>
      <c r="CZ13" s="715">
        <v>18.899999999999999</v>
      </c>
      <c r="DA13" s="715"/>
      <c r="DB13" s="715"/>
      <c r="DC13" s="715"/>
      <c r="DD13" s="684">
        <v>3911617</v>
      </c>
      <c r="DE13" s="679"/>
      <c r="DF13" s="679"/>
      <c r="DG13" s="679"/>
      <c r="DH13" s="679"/>
      <c r="DI13" s="679"/>
      <c r="DJ13" s="679"/>
      <c r="DK13" s="679"/>
      <c r="DL13" s="679"/>
      <c r="DM13" s="679"/>
      <c r="DN13" s="679"/>
      <c r="DO13" s="679"/>
      <c r="DP13" s="680"/>
      <c r="DQ13" s="684">
        <v>5685733</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75634</v>
      </c>
      <c r="S14" s="679"/>
      <c r="T14" s="679"/>
      <c r="U14" s="679"/>
      <c r="V14" s="679"/>
      <c r="W14" s="679"/>
      <c r="X14" s="679"/>
      <c r="Y14" s="680"/>
      <c r="Z14" s="715">
        <v>0.2</v>
      </c>
      <c r="AA14" s="715"/>
      <c r="AB14" s="715"/>
      <c r="AC14" s="715"/>
      <c r="AD14" s="716">
        <v>75634</v>
      </c>
      <c r="AE14" s="716"/>
      <c r="AF14" s="716"/>
      <c r="AG14" s="716"/>
      <c r="AH14" s="716"/>
      <c r="AI14" s="716"/>
      <c r="AJ14" s="716"/>
      <c r="AK14" s="716"/>
      <c r="AL14" s="681">
        <v>0.2</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260822</v>
      </c>
      <c r="BH14" s="679"/>
      <c r="BI14" s="679"/>
      <c r="BJ14" s="679"/>
      <c r="BK14" s="679"/>
      <c r="BL14" s="679"/>
      <c r="BM14" s="679"/>
      <c r="BN14" s="680"/>
      <c r="BO14" s="715">
        <v>0.9</v>
      </c>
      <c r="BP14" s="715"/>
      <c r="BQ14" s="715"/>
      <c r="BR14" s="715"/>
      <c r="BS14" s="684" t="s">
        <v>238</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1241328</v>
      </c>
      <c r="CS14" s="679"/>
      <c r="CT14" s="679"/>
      <c r="CU14" s="679"/>
      <c r="CV14" s="679"/>
      <c r="CW14" s="679"/>
      <c r="CX14" s="679"/>
      <c r="CY14" s="680"/>
      <c r="CZ14" s="715">
        <v>2.7</v>
      </c>
      <c r="DA14" s="715"/>
      <c r="DB14" s="715"/>
      <c r="DC14" s="715"/>
      <c r="DD14" s="684">
        <v>109263</v>
      </c>
      <c r="DE14" s="679"/>
      <c r="DF14" s="679"/>
      <c r="DG14" s="679"/>
      <c r="DH14" s="679"/>
      <c r="DI14" s="679"/>
      <c r="DJ14" s="679"/>
      <c r="DK14" s="679"/>
      <c r="DL14" s="679"/>
      <c r="DM14" s="679"/>
      <c r="DN14" s="679"/>
      <c r="DO14" s="679"/>
      <c r="DP14" s="680"/>
      <c r="DQ14" s="684">
        <v>1184507</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238</v>
      </c>
      <c r="S15" s="679"/>
      <c r="T15" s="679"/>
      <c r="U15" s="679"/>
      <c r="V15" s="679"/>
      <c r="W15" s="679"/>
      <c r="X15" s="679"/>
      <c r="Y15" s="680"/>
      <c r="Z15" s="715" t="s">
        <v>238</v>
      </c>
      <c r="AA15" s="715"/>
      <c r="AB15" s="715"/>
      <c r="AC15" s="715"/>
      <c r="AD15" s="716" t="s">
        <v>238</v>
      </c>
      <c r="AE15" s="716"/>
      <c r="AF15" s="716"/>
      <c r="AG15" s="716"/>
      <c r="AH15" s="716"/>
      <c r="AI15" s="716"/>
      <c r="AJ15" s="716"/>
      <c r="AK15" s="716"/>
      <c r="AL15" s="681" t="s">
        <v>226</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830199</v>
      </c>
      <c r="BH15" s="679"/>
      <c r="BI15" s="679"/>
      <c r="BJ15" s="679"/>
      <c r="BK15" s="679"/>
      <c r="BL15" s="679"/>
      <c r="BM15" s="679"/>
      <c r="BN15" s="680"/>
      <c r="BO15" s="715">
        <v>2.8</v>
      </c>
      <c r="BP15" s="715"/>
      <c r="BQ15" s="715"/>
      <c r="BR15" s="715"/>
      <c r="BS15" s="684" t="s">
        <v>238</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5816239</v>
      </c>
      <c r="CS15" s="679"/>
      <c r="CT15" s="679"/>
      <c r="CU15" s="679"/>
      <c r="CV15" s="679"/>
      <c r="CW15" s="679"/>
      <c r="CX15" s="679"/>
      <c r="CY15" s="680"/>
      <c r="CZ15" s="715">
        <v>12.7</v>
      </c>
      <c r="DA15" s="715"/>
      <c r="DB15" s="715"/>
      <c r="DC15" s="715"/>
      <c r="DD15" s="684">
        <v>1676178</v>
      </c>
      <c r="DE15" s="679"/>
      <c r="DF15" s="679"/>
      <c r="DG15" s="679"/>
      <c r="DH15" s="679"/>
      <c r="DI15" s="679"/>
      <c r="DJ15" s="679"/>
      <c r="DK15" s="679"/>
      <c r="DL15" s="679"/>
      <c r="DM15" s="679"/>
      <c r="DN15" s="679"/>
      <c r="DO15" s="679"/>
      <c r="DP15" s="680"/>
      <c r="DQ15" s="684">
        <v>3839367</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23328</v>
      </c>
      <c r="S16" s="679"/>
      <c r="T16" s="679"/>
      <c r="U16" s="679"/>
      <c r="V16" s="679"/>
      <c r="W16" s="679"/>
      <c r="X16" s="679"/>
      <c r="Y16" s="680"/>
      <c r="Z16" s="715">
        <v>0</v>
      </c>
      <c r="AA16" s="715"/>
      <c r="AB16" s="715"/>
      <c r="AC16" s="715"/>
      <c r="AD16" s="716">
        <v>23328</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238</v>
      </c>
      <c r="BH16" s="679"/>
      <c r="BI16" s="679"/>
      <c r="BJ16" s="679"/>
      <c r="BK16" s="679"/>
      <c r="BL16" s="679"/>
      <c r="BM16" s="679"/>
      <c r="BN16" s="680"/>
      <c r="BO16" s="715" t="s">
        <v>226</v>
      </c>
      <c r="BP16" s="715"/>
      <c r="BQ16" s="715"/>
      <c r="BR16" s="715"/>
      <c r="BS16" s="684" t="s">
        <v>226</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t="s">
        <v>238</v>
      </c>
      <c r="CS16" s="679"/>
      <c r="CT16" s="679"/>
      <c r="CU16" s="679"/>
      <c r="CV16" s="679"/>
      <c r="CW16" s="679"/>
      <c r="CX16" s="679"/>
      <c r="CY16" s="680"/>
      <c r="CZ16" s="715" t="s">
        <v>226</v>
      </c>
      <c r="DA16" s="715"/>
      <c r="DB16" s="715"/>
      <c r="DC16" s="715"/>
      <c r="DD16" s="684" t="s">
        <v>226</v>
      </c>
      <c r="DE16" s="679"/>
      <c r="DF16" s="679"/>
      <c r="DG16" s="679"/>
      <c r="DH16" s="679"/>
      <c r="DI16" s="679"/>
      <c r="DJ16" s="679"/>
      <c r="DK16" s="679"/>
      <c r="DL16" s="679"/>
      <c r="DM16" s="679"/>
      <c r="DN16" s="679"/>
      <c r="DO16" s="679"/>
      <c r="DP16" s="680"/>
      <c r="DQ16" s="684" t="s">
        <v>226</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523328</v>
      </c>
      <c r="S17" s="679"/>
      <c r="T17" s="679"/>
      <c r="U17" s="679"/>
      <c r="V17" s="679"/>
      <c r="W17" s="679"/>
      <c r="X17" s="679"/>
      <c r="Y17" s="680"/>
      <c r="Z17" s="715">
        <v>1.1000000000000001</v>
      </c>
      <c r="AA17" s="715"/>
      <c r="AB17" s="715"/>
      <c r="AC17" s="715"/>
      <c r="AD17" s="716">
        <v>523328</v>
      </c>
      <c r="AE17" s="716"/>
      <c r="AF17" s="716"/>
      <c r="AG17" s="716"/>
      <c r="AH17" s="716"/>
      <c r="AI17" s="716"/>
      <c r="AJ17" s="716"/>
      <c r="AK17" s="716"/>
      <c r="AL17" s="681">
        <v>1.7</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226</v>
      </c>
      <c r="BH17" s="679"/>
      <c r="BI17" s="679"/>
      <c r="BJ17" s="679"/>
      <c r="BK17" s="679"/>
      <c r="BL17" s="679"/>
      <c r="BM17" s="679"/>
      <c r="BN17" s="680"/>
      <c r="BO17" s="715" t="s">
        <v>226</v>
      </c>
      <c r="BP17" s="715"/>
      <c r="BQ17" s="715"/>
      <c r="BR17" s="715"/>
      <c r="BS17" s="684" t="s">
        <v>226</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2058481</v>
      </c>
      <c r="CS17" s="679"/>
      <c r="CT17" s="679"/>
      <c r="CU17" s="679"/>
      <c r="CV17" s="679"/>
      <c r="CW17" s="679"/>
      <c r="CX17" s="679"/>
      <c r="CY17" s="680"/>
      <c r="CZ17" s="715">
        <v>4.5</v>
      </c>
      <c r="DA17" s="715"/>
      <c r="DB17" s="715"/>
      <c r="DC17" s="715"/>
      <c r="DD17" s="684" t="s">
        <v>226</v>
      </c>
      <c r="DE17" s="679"/>
      <c r="DF17" s="679"/>
      <c r="DG17" s="679"/>
      <c r="DH17" s="679"/>
      <c r="DI17" s="679"/>
      <c r="DJ17" s="679"/>
      <c r="DK17" s="679"/>
      <c r="DL17" s="679"/>
      <c r="DM17" s="679"/>
      <c r="DN17" s="679"/>
      <c r="DO17" s="679"/>
      <c r="DP17" s="680"/>
      <c r="DQ17" s="684">
        <v>2058393</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143705</v>
      </c>
      <c r="S18" s="679"/>
      <c r="T18" s="679"/>
      <c r="U18" s="679"/>
      <c r="V18" s="679"/>
      <c r="W18" s="679"/>
      <c r="X18" s="679"/>
      <c r="Y18" s="680"/>
      <c r="Z18" s="715">
        <v>0.3</v>
      </c>
      <c r="AA18" s="715"/>
      <c r="AB18" s="715"/>
      <c r="AC18" s="715"/>
      <c r="AD18" s="716">
        <v>143705</v>
      </c>
      <c r="AE18" s="716"/>
      <c r="AF18" s="716"/>
      <c r="AG18" s="716"/>
      <c r="AH18" s="716"/>
      <c r="AI18" s="716"/>
      <c r="AJ18" s="716"/>
      <c r="AK18" s="716"/>
      <c r="AL18" s="681">
        <v>0.5</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226</v>
      </c>
      <c r="BH18" s="679"/>
      <c r="BI18" s="679"/>
      <c r="BJ18" s="679"/>
      <c r="BK18" s="679"/>
      <c r="BL18" s="679"/>
      <c r="BM18" s="679"/>
      <c r="BN18" s="680"/>
      <c r="BO18" s="715" t="s">
        <v>238</v>
      </c>
      <c r="BP18" s="715"/>
      <c r="BQ18" s="715"/>
      <c r="BR18" s="715"/>
      <c r="BS18" s="684" t="s">
        <v>238</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v>875022</v>
      </c>
      <c r="CS18" s="679"/>
      <c r="CT18" s="679"/>
      <c r="CU18" s="679"/>
      <c r="CV18" s="679"/>
      <c r="CW18" s="679"/>
      <c r="CX18" s="679"/>
      <c r="CY18" s="680"/>
      <c r="CZ18" s="715">
        <v>1.9</v>
      </c>
      <c r="DA18" s="715"/>
      <c r="DB18" s="715"/>
      <c r="DC18" s="715"/>
      <c r="DD18" s="684">
        <v>875022</v>
      </c>
      <c r="DE18" s="679"/>
      <c r="DF18" s="679"/>
      <c r="DG18" s="679"/>
      <c r="DH18" s="679"/>
      <c r="DI18" s="679"/>
      <c r="DJ18" s="679"/>
      <c r="DK18" s="679"/>
      <c r="DL18" s="679"/>
      <c r="DM18" s="679"/>
      <c r="DN18" s="679"/>
      <c r="DO18" s="679"/>
      <c r="DP18" s="680"/>
      <c r="DQ18" s="684" t="s">
        <v>238</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12092</v>
      </c>
      <c r="S19" s="679"/>
      <c r="T19" s="679"/>
      <c r="U19" s="679"/>
      <c r="V19" s="679"/>
      <c r="W19" s="679"/>
      <c r="X19" s="679"/>
      <c r="Y19" s="680"/>
      <c r="Z19" s="715">
        <v>0</v>
      </c>
      <c r="AA19" s="715"/>
      <c r="AB19" s="715"/>
      <c r="AC19" s="715"/>
      <c r="AD19" s="716">
        <v>12092</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2181732</v>
      </c>
      <c r="BH19" s="679"/>
      <c r="BI19" s="679"/>
      <c r="BJ19" s="679"/>
      <c r="BK19" s="679"/>
      <c r="BL19" s="679"/>
      <c r="BM19" s="679"/>
      <c r="BN19" s="680"/>
      <c r="BO19" s="715">
        <v>7.5</v>
      </c>
      <c r="BP19" s="715"/>
      <c r="BQ19" s="715"/>
      <c r="BR19" s="715"/>
      <c r="BS19" s="684" t="s">
        <v>226</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226</v>
      </c>
      <c r="CS19" s="679"/>
      <c r="CT19" s="679"/>
      <c r="CU19" s="679"/>
      <c r="CV19" s="679"/>
      <c r="CW19" s="679"/>
      <c r="CX19" s="679"/>
      <c r="CY19" s="680"/>
      <c r="CZ19" s="715" t="s">
        <v>238</v>
      </c>
      <c r="DA19" s="715"/>
      <c r="DB19" s="715"/>
      <c r="DC19" s="715"/>
      <c r="DD19" s="684" t="s">
        <v>226</v>
      </c>
      <c r="DE19" s="679"/>
      <c r="DF19" s="679"/>
      <c r="DG19" s="679"/>
      <c r="DH19" s="679"/>
      <c r="DI19" s="679"/>
      <c r="DJ19" s="679"/>
      <c r="DK19" s="679"/>
      <c r="DL19" s="679"/>
      <c r="DM19" s="679"/>
      <c r="DN19" s="679"/>
      <c r="DO19" s="679"/>
      <c r="DP19" s="680"/>
      <c r="DQ19" s="684" t="s">
        <v>238</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2536</v>
      </c>
      <c r="S20" s="679"/>
      <c r="T20" s="679"/>
      <c r="U20" s="679"/>
      <c r="V20" s="679"/>
      <c r="W20" s="679"/>
      <c r="X20" s="679"/>
      <c r="Y20" s="680"/>
      <c r="Z20" s="715">
        <v>0</v>
      </c>
      <c r="AA20" s="715"/>
      <c r="AB20" s="715"/>
      <c r="AC20" s="715"/>
      <c r="AD20" s="716">
        <v>2536</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2181732</v>
      </c>
      <c r="BH20" s="679"/>
      <c r="BI20" s="679"/>
      <c r="BJ20" s="679"/>
      <c r="BK20" s="679"/>
      <c r="BL20" s="679"/>
      <c r="BM20" s="679"/>
      <c r="BN20" s="680"/>
      <c r="BO20" s="715">
        <v>7.5</v>
      </c>
      <c r="BP20" s="715"/>
      <c r="BQ20" s="715"/>
      <c r="BR20" s="715"/>
      <c r="BS20" s="684" t="s">
        <v>226</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45952917</v>
      </c>
      <c r="CS20" s="679"/>
      <c r="CT20" s="679"/>
      <c r="CU20" s="679"/>
      <c r="CV20" s="679"/>
      <c r="CW20" s="679"/>
      <c r="CX20" s="679"/>
      <c r="CY20" s="680"/>
      <c r="CZ20" s="715">
        <v>100</v>
      </c>
      <c r="DA20" s="715"/>
      <c r="DB20" s="715"/>
      <c r="DC20" s="715"/>
      <c r="DD20" s="684">
        <v>7252887</v>
      </c>
      <c r="DE20" s="679"/>
      <c r="DF20" s="679"/>
      <c r="DG20" s="679"/>
      <c r="DH20" s="679"/>
      <c r="DI20" s="679"/>
      <c r="DJ20" s="679"/>
      <c r="DK20" s="679"/>
      <c r="DL20" s="679"/>
      <c r="DM20" s="679"/>
      <c r="DN20" s="679"/>
      <c r="DO20" s="679"/>
      <c r="DP20" s="680"/>
      <c r="DQ20" s="684">
        <v>31975630</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364995</v>
      </c>
      <c r="S21" s="679"/>
      <c r="T21" s="679"/>
      <c r="U21" s="679"/>
      <c r="V21" s="679"/>
      <c r="W21" s="679"/>
      <c r="X21" s="679"/>
      <c r="Y21" s="680"/>
      <c r="Z21" s="715">
        <v>0.8</v>
      </c>
      <c r="AA21" s="715"/>
      <c r="AB21" s="715"/>
      <c r="AC21" s="715"/>
      <c r="AD21" s="716">
        <v>364995</v>
      </c>
      <c r="AE21" s="716"/>
      <c r="AF21" s="716"/>
      <c r="AG21" s="716"/>
      <c r="AH21" s="716"/>
      <c r="AI21" s="716"/>
      <c r="AJ21" s="716"/>
      <c r="AK21" s="716"/>
      <c r="AL21" s="681">
        <v>1.2</v>
      </c>
      <c r="AM21" s="682"/>
      <c r="AN21" s="682"/>
      <c r="AO21" s="717"/>
      <c r="AP21" s="773" t="s">
        <v>277</v>
      </c>
      <c r="AQ21" s="780"/>
      <c r="AR21" s="780"/>
      <c r="AS21" s="780"/>
      <c r="AT21" s="780"/>
      <c r="AU21" s="780"/>
      <c r="AV21" s="780"/>
      <c r="AW21" s="780"/>
      <c r="AX21" s="780"/>
      <c r="AY21" s="780"/>
      <c r="AZ21" s="780"/>
      <c r="BA21" s="780"/>
      <c r="BB21" s="780"/>
      <c r="BC21" s="780"/>
      <c r="BD21" s="780"/>
      <c r="BE21" s="780"/>
      <c r="BF21" s="775"/>
      <c r="BG21" s="678">
        <v>16144</v>
      </c>
      <c r="BH21" s="679"/>
      <c r="BI21" s="679"/>
      <c r="BJ21" s="679"/>
      <c r="BK21" s="679"/>
      <c r="BL21" s="679"/>
      <c r="BM21" s="679"/>
      <c r="BN21" s="680"/>
      <c r="BO21" s="715">
        <v>0.1</v>
      </c>
      <c r="BP21" s="715"/>
      <c r="BQ21" s="715"/>
      <c r="BR21" s="715"/>
      <c r="BS21" s="684" t="s">
        <v>238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28636</v>
      </c>
      <c r="S22" s="679"/>
      <c r="T22" s="679"/>
      <c r="U22" s="679"/>
      <c r="V22" s="679"/>
      <c r="W22" s="679"/>
      <c r="X22" s="679"/>
      <c r="Y22" s="680"/>
      <c r="Z22" s="715">
        <v>0.1</v>
      </c>
      <c r="AA22" s="715"/>
      <c r="AB22" s="715"/>
      <c r="AC22" s="715"/>
      <c r="AD22" s="716" t="s">
        <v>238</v>
      </c>
      <c r="AE22" s="716"/>
      <c r="AF22" s="716"/>
      <c r="AG22" s="716"/>
      <c r="AH22" s="716"/>
      <c r="AI22" s="716"/>
      <c r="AJ22" s="716"/>
      <c r="AK22" s="716"/>
      <c r="AL22" s="681" t="s">
        <v>226</v>
      </c>
      <c r="AM22" s="682"/>
      <c r="AN22" s="682"/>
      <c r="AO22" s="717"/>
      <c r="AP22" s="773" t="s">
        <v>279</v>
      </c>
      <c r="AQ22" s="780"/>
      <c r="AR22" s="780"/>
      <c r="AS22" s="780"/>
      <c r="AT22" s="780"/>
      <c r="AU22" s="780"/>
      <c r="AV22" s="780"/>
      <c r="AW22" s="780"/>
      <c r="AX22" s="780"/>
      <c r="AY22" s="780"/>
      <c r="AZ22" s="780"/>
      <c r="BA22" s="780"/>
      <c r="BB22" s="780"/>
      <c r="BC22" s="780"/>
      <c r="BD22" s="780"/>
      <c r="BE22" s="780"/>
      <c r="BF22" s="775"/>
      <c r="BG22" s="678" t="s">
        <v>238</v>
      </c>
      <c r="BH22" s="679"/>
      <c r="BI22" s="679"/>
      <c r="BJ22" s="679"/>
      <c r="BK22" s="679"/>
      <c r="BL22" s="679"/>
      <c r="BM22" s="679"/>
      <c r="BN22" s="680"/>
      <c r="BO22" s="715" t="s">
        <v>226</v>
      </c>
      <c r="BP22" s="715"/>
      <c r="BQ22" s="715"/>
      <c r="BR22" s="715"/>
      <c r="BS22" s="684" t="s">
        <v>238</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t="s">
        <v>238</v>
      </c>
      <c r="S23" s="679"/>
      <c r="T23" s="679"/>
      <c r="U23" s="679"/>
      <c r="V23" s="679"/>
      <c r="W23" s="679"/>
      <c r="X23" s="679"/>
      <c r="Y23" s="680"/>
      <c r="Z23" s="715" t="s">
        <v>238</v>
      </c>
      <c r="AA23" s="715"/>
      <c r="AB23" s="715"/>
      <c r="AC23" s="715"/>
      <c r="AD23" s="716" t="s">
        <v>238</v>
      </c>
      <c r="AE23" s="716"/>
      <c r="AF23" s="716"/>
      <c r="AG23" s="716"/>
      <c r="AH23" s="716"/>
      <c r="AI23" s="716"/>
      <c r="AJ23" s="716"/>
      <c r="AK23" s="716"/>
      <c r="AL23" s="681" t="s">
        <v>226</v>
      </c>
      <c r="AM23" s="682"/>
      <c r="AN23" s="682"/>
      <c r="AO23" s="717"/>
      <c r="AP23" s="773" t="s">
        <v>282</v>
      </c>
      <c r="AQ23" s="780"/>
      <c r="AR23" s="780"/>
      <c r="AS23" s="780"/>
      <c r="AT23" s="780"/>
      <c r="AU23" s="780"/>
      <c r="AV23" s="780"/>
      <c r="AW23" s="780"/>
      <c r="AX23" s="780"/>
      <c r="AY23" s="780"/>
      <c r="AZ23" s="780"/>
      <c r="BA23" s="780"/>
      <c r="BB23" s="780"/>
      <c r="BC23" s="780"/>
      <c r="BD23" s="780"/>
      <c r="BE23" s="780"/>
      <c r="BF23" s="775"/>
      <c r="BG23" s="678">
        <v>2165588</v>
      </c>
      <c r="BH23" s="679"/>
      <c r="BI23" s="679"/>
      <c r="BJ23" s="679"/>
      <c r="BK23" s="679"/>
      <c r="BL23" s="679"/>
      <c r="BM23" s="679"/>
      <c r="BN23" s="680"/>
      <c r="BO23" s="715">
        <v>7.4</v>
      </c>
      <c r="BP23" s="715"/>
      <c r="BQ23" s="715"/>
      <c r="BR23" s="715"/>
      <c r="BS23" s="684" t="s">
        <v>226</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28636</v>
      </c>
      <c r="S24" s="679"/>
      <c r="T24" s="679"/>
      <c r="U24" s="679"/>
      <c r="V24" s="679"/>
      <c r="W24" s="679"/>
      <c r="X24" s="679"/>
      <c r="Y24" s="680"/>
      <c r="Z24" s="715">
        <v>0.1</v>
      </c>
      <c r="AA24" s="715"/>
      <c r="AB24" s="715"/>
      <c r="AC24" s="715"/>
      <c r="AD24" s="716" t="s">
        <v>238</v>
      </c>
      <c r="AE24" s="716"/>
      <c r="AF24" s="716"/>
      <c r="AG24" s="716"/>
      <c r="AH24" s="716"/>
      <c r="AI24" s="716"/>
      <c r="AJ24" s="716"/>
      <c r="AK24" s="716"/>
      <c r="AL24" s="681" t="s">
        <v>238</v>
      </c>
      <c r="AM24" s="682"/>
      <c r="AN24" s="682"/>
      <c r="AO24" s="717"/>
      <c r="AP24" s="773" t="s">
        <v>289</v>
      </c>
      <c r="AQ24" s="780"/>
      <c r="AR24" s="780"/>
      <c r="AS24" s="780"/>
      <c r="AT24" s="780"/>
      <c r="AU24" s="780"/>
      <c r="AV24" s="780"/>
      <c r="AW24" s="780"/>
      <c r="AX24" s="780"/>
      <c r="AY24" s="780"/>
      <c r="AZ24" s="780"/>
      <c r="BA24" s="780"/>
      <c r="BB24" s="780"/>
      <c r="BC24" s="780"/>
      <c r="BD24" s="780"/>
      <c r="BE24" s="780"/>
      <c r="BF24" s="775"/>
      <c r="BG24" s="678" t="s">
        <v>226</v>
      </c>
      <c r="BH24" s="679"/>
      <c r="BI24" s="679"/>
      <c r="BJ24" s="679"/>
      <c r="BK24" s="679"/>
      <c r="BL24" s="679"/>
      <c r="BM24" s="679"/>
      <c r="BN24" s="680"/>
      <c r="BO24" s="715" t="s">
        <v>238</v>
      </c>
      <c r="BP24" s="715"/>
      <c r="BQ24" s="715"/>
      <c r="BR24" s="715"/>
      <c r="BS24" s="684" t="s">
        <v>238</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18519209</v>
      </c>
      <c r="CS24" s="734"/>
      <c r="CT24" s="734"/>
      <c r="CU24" s="734"/>
      <c r="CV24" s="734"/>
      <c r="CW24" s="734"/>
      <c r="CX24" s="734"/>
      <c r="CY24" s="777"/>
      <c r="CZ24" s="778">
        <v>40.299999999999997</v>
      </c>
      <c r="DA24" s="749"/>
      <c r="DB24" s="749"/>
      <c r="DC24" s="781"/>
      <c r="DD24" s="776">
        <v>12352063</v>
      </c>
      <c r="DE24" s="734"/>
      <c r="DF24" s="734"/>
      <c r="DG24" s="734"/>
      <c r="DH24" s="734"/>
      <c r="DI24" s="734"/>
      <c r="DJ24" s="734"/>
      <c r="DK24" s="777"/>
      <c r="DL24" s="776">
        <v>12241845</v>
      </c>
      <c r="DM24" s="734"/>
      <c r="DN24" s="734"/>
      <c r="DO24" s="734"/>
      <c r="DP24" s="734"/>
      <c r="DQ24" s="734"/>
      <c r="DR24" s="734"/>
      <c r="DS24" s="734"/>
      <c r="DT24" s="734"/>
      <c r="DU24" s="734"/>
      <c r="DV24" s="777"/>
      <c r="DW24" s="778">
        <v>40.1</v>
      </c>
      <c r="DX24" s="749"/>
      <c r="DY24" s="749"/>
      <c r="DZ24" s="749"/>
      <c r="EA24" s="749"/>
      <c r="EB24" s="749"/>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t="s">
        <v>226</v>
      </c>
      <c r="S25" s="679"/>
      <c r="T25" s="679"/>
      <c r="U25" s="679"/>
      <c r="V25" s="679"/>
      <c r="W25" s="679"/>
      <c r="X25" s="679"/>
      <c r="Y25" s="680"/>
      <c r="Z25" s="715" t="s">
        <v>238</v>
      </c>
      <c r="AA25" s="715"/>
      <c r="AB25" s="715"/>
      <c r="AC25" s="715"/>
      <c r="AD25" s="716" t="s">
        <v>238</v>
      </c>
      <c r="AE25" s="716"/>
      <c r="AF25" s="716"/>
      <c r="AG25" s="716"/>
      <c r="AH25" s="716"/>
      <c r="AI25" s="716"/>
      <c r="AJ25" s="716"/>
      <c r="AK25" s="716"/>
      <c r="AL25" s="681" t="s">
        <v>238</v>
      </c>
      <c r="AM25" s="682"/>
      <c r="AN25" s="682"/>
      <c r="AO25" s="717"/>
      <c r="AP25" s="773" t="s">
        <v>292</v>
      </c>
      <c r="AQ25" s="780"/>
      <c r="AR25" s="780"/>
      <c r="AS25" s="780"/>
      <c r="AT25" s="780"/>
      <c r="AU25" s="780"/>
      <c r="AV25" s="780"/>
      <c r="AW25" s="780"/>
      <c r="AX25" s="780"/>
      <c r="AY25" s="780"/>
      <c r="AZ25" s="780"/>
      <c r="BA25" s="780"/>
      <c r="BB25" s="780"/>
      <c r="BC25" s="780"/>
      <c r="BD25" s="780"/>
      <c r="BE25" s="780"/>
      <c r="BF25" s="775"/>
      <c r="BG25" s="678" t="s">
        <v>226</v>
      </c>
      <c r="BH25" s="679"/>
      <c r="BI25" s="679"/>
      <c r="BJ25" s="679"/>
      <c r="BK25" s="679"/>
      <c r="BL25" s="679"/>
      <c r="BM25" s="679"/>
      <c r="BN25" s="680"/>
      <c r="BO25" s="715" t="s">
        <v>238</v>
      </c>
      <c r="BP25" s="715"/>
      <c r="BQ25" s="715"/>
      <c r="BR25" s="715"/>
      <c r="BS25" s="684" t="s">
        <v>226</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6957406</v>
      </c>
      <c r="CS25" s="697"/>
      <c r="CT25" s="697"/>
      <c r="CU25" s="697"/>
      <c r="CV25" s="697"/>
      <c r="CW25" s="697"/>
      <c r="CX25" s="697"/>
      <c r="CY25" s="698"/>
      <c r="CZ25" s="681">
        <v>15.1</v>
      </c>
      <c r="DA25" s="699"/>
      <c r="DB25" s="699"/>
      <c r="DC25" s="700"/>
      <c r="DD25" s="684">
        <v>6349104</v>
      </c>
      <c r="DE25" s="697"/>
      <c r="DF25" s="697"/>
      <c r="DG25" s="697"/>
      <c r="DH25" s="697"/>
      <c r="DI25" s="697"/>
      <c r="DJ25" s="697"/>
      <c r="DK25" s="698"/>
      <c r="DL25" s="684">
        <v>6240424</v>
      </c>
      <c r="DM25" s="697"/>
      <c r="DN25" s="697"/>
      <c r="DO25" s="697"/>
      <c r="DP25" s="697"/>
      <c r="DQ25" s="697"/>
      <c r="DR25" s="697"/>
      <c r="DS25" s="697"/>
      <c r="DT25" s="697"/>
      <c r="DU25" s="697"/>
      <c r="DV25" s="698"/>
      <c r="DW25" s="681">
        <v>20.5</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32521719</v>
      </c>
      <c r="S26" s="679"/>
      <c r="T26" s="679"/>
      <c r="U26" s="679"/>
      <c r="V26" s="679"/>
      <c r="W26" s="679"/>
      <c r="X26" s="679"/>
      <c r="Y26" s="680"/>
      <c r="Z26" s="715">
        <v>66.900000000000006</v>
      </c>
      <c r="AA26" s="715"/>
      <c r="AB26" s="715"/>
      <c r="AC26" s="715"/>
      <c r="AD26" s="716">
        <v>30327495</v>
      </c>
      <c r="AE26" s="716"/>
      <c r="AF26" s="716"/>
      <c r="AG26" s="716"/>
      <c r="AH26" s="716"/>
      <c r="AI26" s="716"/>
      <c r="AJ26" s="716"/>
      <c r="AK26" s="716"/>
      <c r="AL26" s="681">
        <v>99.5</v>
      </c>
      <c r="AM26" s="682"/>
      <c r="AN26" s="682"/>
      <c r="AO26" s="717"/>
      <c r="AP26" s="773" t="s">
        <v>295</v>
      </c>
      <c r="AQ26" s="774"/>
      <c r="AR26" s="774"/>
      <c r="AS26" s="774"/>
      <c r="AT26" s="774"/>
      <c r="AU26" s="774"/>
      <c r="AV26" s="774"/>
      <c r="AW26" s="774"/>
      <c r="AX26" s="774"/>
      <c r="AY26" s="774"/>
      <c r="AZ26" s="774"/>
      <c r="BA26" s="774"/>
      <c r="BB26" s="774"/>
      <c r="BC26" s="774"/>
      <c r="BD26" s="774"/>
      <c r="BE26" s="774"/>
      <c r="BF26" s="775"/>
      <c r="BG26" s="678" t="s">
        <v>238</v>
      </c>
      <c r="BH26" s="679"/>
      <c r="BI26" s="679"/>
      <c r="BJ26" s="679"/>
      <c r="BK26" s="679"/>
      <c r="BL26" s="679"/>
      <c r="BM26" s="679"/>
      <c r="BN26" s="680"/>
      <c r="BO26" s="715" t="s">
        <v>226</v>
      </c>
      <c r="BP26" s="715"/>
      <c r="BQ26" s="715"/>
      <c r="BR26" s="715"/>
      <c r="BS26" s="684" t="s">
        <v>238</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4979070</v>
      </c>
      <c r="CS26" s="679"/>
      <c r="CT26" s="679"/>
      <c r="CU26" s="679"/>
      <c r="CV26" s="679"/>
      <c r="CW26" s="679"/>
      <c r="CX26" s="679"/>
      <c r="CY26" s="680"/>
      <c r="CZ26" s="681">
        <v>10.8</v>
      </c>
      <c r="DA26" s="699"/>
      <c r="DB26" s="699"/>
      <c r="DC26" s="700"/>
      <c r="DD26" s="684">
        <v>4470387</v>
      </c>
      <c r="DE26" s="679"/>
      <c r="DF26" s="679"/>
      <c r="DG26" s="679"/>
      <c r="DH26" s="679"/>
      <c r="DI26" s="679"/>
      <c r="DJ26" s="679"/>
      <c r="DK26" s="680"/>
      <c r="DL26" s="684" t="s">
        <v>238</v>
      </c>
      <c r="DM26" s="679"/>
      <c r="DN26" s="679"/>
      <c r="DO26" s="679"/>
      <c r="DP26" s="679"/>
      <c r="DQ26" s="679"/>
      <c r="DR26" s="679"/>
      <c r="DS26" s="679"/>
      <c r="DT26" s="679"/>
      <c r="DU26" s="679"/>
      <c r="DV26" s="680"/>
      <c r="DW26" s="681" t="s">
        <v>238</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v>16568</v>
      </c>
      <c r="S27" s="679"/>
      <c r="T27" s="679"/>
      <c r="U27" s="679"/>
      <c r="V27" s="679"/>
      <c r="W27" s="679"/>
      <c r="X27" s="679"/>
      <c r="Y27" s="680"/>
      <c r="Z27" s="715">
        <v>0</v>
      </c>
      <c r="AA27" s="715"/>
      <c r="AB27" s="715"/>
      <c r="AC27" s="715"/>
      <c r="AD27" s="716">
        <v>16568</v>
      </c>
      <c r="AE27" s="716"/>
      <c r="AF27" s="716"/>
      <c r="AG27" s="716"/>
      <c r="AH27" s="716"/>
      <c r="AI27" s="716"/>
      <c r="AJ27" s="716"/>
      <c r="AK27" s="716"/>
      <c r="AL27" s="681">
        <v>0.1</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29238379</v>
      </c>
      <c r="BH27" s="679"/>
      <c r="BI27" s="679"/>
      <c r="BJ27" s="679"/>
      <c r="BK27" s="679"/>
      <c r="BL27" s="679"/>
      <c r="BM27" s="679"/>
      <c r="BN27" s="680"/>
      <c r="BO27" s="715">
        <v>100</v>
      </c>
      <c r="BP27" s="715"/>
      <c r="BQ27" s="715"/>
      <c r="BR27" s="715"/>
      <c r="BS27" s="684" t="s">
        <v>238</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9503322</v>
      </c>
      <c r="CS27" s="697"/>
      <c r="CT27" s="697"/>
      <c r="CU27" s="697"/>
      <c r="CV27" s="697"/>
      <c r="CW27" s="697"/>
      <c r="CX27" s="697"/>
      <c r="CY27" s="698"/>
      <c r="CZ27" s="681">
        <v>20.7</v>
      </c>
      <c r="DA27" s="699"/>
      <c r="DB27" s="699"/>
      <c r="DC27" s="700"/>
      <c r="DD27" s="684">
        <v>3944566</v>
      </c>
      <c r="DE27" s="697"/>
      <c r="DF27" s="697"/>
      <c r="DG27" s="697"/>
      <c r="DH27" s="697"/>
      <c r="DI27" s="697"/>
      <c r="DJ27" s="697"/>
      <c r="DK27" s="698"/>
      <c r="DL27" s="684">
        <v>3943028</v>
      </c>
      <c r="DM27" s="697"/>
      <c r="DN27" s="697"/>
      <c r="DO27" s="697"/>
      <c r="DP27" s="697"/>
      <c r="DQ27" s="697"/>
      <c r="DR27" s="697"/>
      <c r="DS27" s="697"/>
      <c r="DT27" s="697"/>
      <c r="DU27" s="697"/>
      <c r="DV27" s="698"/>
      <c r="DW27" s="681">
        <v>12.9</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217739</v>
      </c>
      <c r="S28" s="679"/>
      <c r="T28" s="679"/>
      <c r="U28" s="679"/>
      <c r="V28" s="679"/>
      <c r="W28" s="679"/>
      <c r="X28" s="679"/>
      <c r="Y28" s="680"/>
      <c r="Z28" s="715">
        <v>0.4</v>
      </c>
      <c r="AA28" s="715"/>
      <c r="AB28" s="715"/>
      <c r="AC28" s="715"/>
      <c r="AD28" s="716" t="s">
        <v>238</v>
      </c>
      <c r="AE28" s="716"/>
      <c r="AF28" s="716"/>
      <c r="AG28" s="716"/>
      <c r="AH28" s="716"/>
      <c r="AI28" s="716"/>
      <c r="AJ28" s="716"/>
      <c r="AK28" s="716"/>
      <c r="AL28" s="681" t="s">
        <v>238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2058481</v>
      </c>
      <c r="CS28" s="679"/>
      <c r="CT28" s="679"/>
      <c r="CU28" s="679"/>
      <c r="CV28" s="679"/>
      <c r="CW28" s="679"/>
      <c r="CX28" s="679"/>
      <c r="CY28" s="680"/>
      <c r="CZ28" s="681">
        <v>4.5</v>
      </c>
      <c r="DA28" s="699"/>
      <c r="DB28" s="699"/>
      <c r="DC28" s="700"/>
      <c r="DD28" s="684">
        <v>2058393</v>
      </c>
      <c r="DE28" s="679"/>
      <c r="DF28" s="679"/>
      <c r="DG28" s="679"/>
      <c r="DH28" s="679"/>
      <c r="DI28" s="679"/>
      <c r="DJ28" s="679"/>
      <c r="DK28" s="680"/>
      <c r="DL28" s="684">
        <v>2058393</v>
      </c>
      <c r="DM28" s="679"/>
      <c r="DN28" s="679"/>
      <c r="DO28" s="679"/>
      <c r="DP28" s="679"/>
      <c r="DQ28" s="679"/>
      <c r="DR28" s="679"/>
      <c r="DS28" s="679"/>
      <c r="DT28" s="679"/>
      <c r="DU28" s="679"/>
      <c r="DV28" s="680"/>
      <c r="DW28" s="681">
        <v>6.8</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602863</v>
      </c>
      <c r="S29" s="679"/>
      <c r="T29" s="679"/>
      <c r="U29" s="679"/>
      <c r="V29" s="679"/>
      <c r="W29" s="679"/>
      <c r="X29" s="679"/>
      <c r="Y29" s="680"/>
      <c r="Z29" s="715">
        <v>1.2</v>
      </c>
      <c r="AA29" s="715"/>
      <c r="AB29" s="715"/>
      <c r="AC29" s="715"/>
      <c r="AD29" s="716">
        <v>70586</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303</v>
      </c>
      <c r="CE29" s="768"/>
      <c r="CF29" s="711" t="s">
        <v>70</v>
      </c>
      <c r="CG29" s="712"/>
      <c r="CH29" s="712"/>
      <c r="CI29" s="712"/>
      <c r="CJ29" s="712"/>
      <c r="CK29" s="712"/>
      <c r="CL29" s="712"/>
      <c r="CM29" s="712"/>
      <c r="CN29" s="712"/>
      <c r="CO29" s="712"/>
      <c r="CP29" s="712"/>
      <c r="CQ29" s="713"/>
      <c r="CR29" s="678">
        <v>2058481</v>
      </c>
      <c r="CS29" s="697"/>
      <c r="CT29" s="697"/>
      <c r="CU29" s="697"/>
      <c r="CV29" s="697"/>
      <c r="CW29" s="697"/>
      <c r="CX29" s="697"/>
      <c r="CY29" s="698"/>
      <c r="CZ29" s="681">
        <v>4.5</v>
      </c>
      <c r="DA29" s="699"/>
      <c r="DB29" s="699"/>
      <c r="DC29" s="700"/>
      <c r="DD29" s="684">
        <v>2058393</v>
      </c>
      <c r="DE29" s="697"/>
      <c r="DF29" s="697"/>
      <c r="DG29" s="697"/>
      <c r="DH29" s="697"/>
      <c r="DI29" s="697"/>
      <c r="DJ29" s="697"/>
      <c r="DK29" s="698"/>
      <c r="DL29" s="684">
        <v>2058393</v>
      </c>
      <c r="DM29" s="697"/>
      <c r="DN29" s="697"/>
      <c r="DO29" s="697"/>
      <c r="DP29" s="697"/>
      <c r="DQ29" s="697"/>
      <c r="DR29" s="697"/>
      <c r="DS29" s="697"/>
      <c r="DT29" s="697"/>
      <c r="DU29" s="697"/>
      <c r="DV29" s="698"/>
      <c r="DW29" s="681">
        <v>6.8</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300457</v>
      </c>
      <c r="S30" s="679"/>
      <c r="T30" s="679"/>
      <c r="U30" s="679"/>
      <c r="V30" s="679"/>
      <c r="W30" s="679"/>
      <c r="X30" s="679"/>
      <c r="Y30" s="680"/>
      <c r="Z30" s="715">
        <v>0.6</v>
      </c>
      <c r="AA30" s="715"/>
      <c r="AB30" s="715"/>
      <c r="AC30" s="715"/>
      <c r="AD30" s="716" t="s">
        <v>238</v>
      </c>
      <c r="AE30" s="716"/>
      <c r="AF30" s="716"/>
      <c r="AG30" s="716"/>
      <c r="AH30" s="716"/>
      <c r="AI30" s="716"/>
      <c r="AJ30" s="716"/>
      <c r="AK30" s="716"/>
      <c r="AL30" s="681" t="s">
        <v>238</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305</v>
      </c>
      <c r="BH30" s="764"/>
      <c r="BI30" s="764"/>
      <c r="BJ30" s="764"/>
      <c r="BK30" s="764"/>
      <c r="BL30" s="764"/>
      <c r="BM30" s="764"/>
      <c r="BN30" s="764"/>
      <c r="BO30" s="764"/>
      <c r="BP30" s="764"/>
      <c r="BQ30" s="765"/>
      <c r="BR30" s="739" t="s">
        <v>306</v>
      </c>
      <c r="BS30" s="764"/>
      <c r="BT30" s="764"/>
      <c r="BU30" s="764"/>
      <c r="BV30" s="764"/>
      <c r="BW30" s="764"/>
      <c r="BX30" s="764"/>
      <c r="BY30" s="764"/>
      <c r="BZ30" s="764"/>
      <c r="CA30" s="764"/>
      <c r="CB30" s="765"/>
      <c r="CD30" s="769"/>
      <c r="CE30" s="770"/>
      <c r="CF30" s="711" t="s">
        <v>307</v>
      </c>
      <c r="CG30" s="712"/>
      <c r="CH30" s="712"/>
      <c r="CI30" s="712"/>
      <c r="CJ30" s="712"/>
      <c r="CK30" s="712"/>
      <c r="CL30" s="712"/>
      <c r="CM30" s="712"/>
      <c r="CN30" s="712"/>
      <c r="CO30" s="712"/>
      <c r="CP30" s="712"/>
      <c r="CQ30" s="713"/>
      <c r="CR30" s="678">
        <v>1874972</v>
      </c>
      <c r="CS30" s="679"/>
      <c r="CT30" s="679"/>
      <c r="CU30" s="679"/>
      <c r="CV30" s="679"/>
      <c r="CW30" s="679"/>
      <c r="CX30" s="679"/>
      <c r="CY30" s="680"/>
      <c r="CZ30" s="681">
        <v>4.0999999999999996</v>
      </c>
      <c r="DA30" s="699"/>
      <c r="DB30" s="699"/>
      <c r="DC30" s="700"/>
      <c r="DD30" s="684">
        <v>1874972</v>
      </c>
      <c r="DE30" s="679"/>
      <c r="DF30" s="679"/>
      <c r="DG30" s="679"/>
      <c r="DH30" s="679"/>
      <c r="DI30" s="679"/>
      <c r="DJ30" s="679"/>
      <c r="DK30" s="680"/>
      <c r="DL30" s="684">
        <v>1874972</v>
      </c>
      <c r="DM30" s="679"/>
      <c r="DN30" s="679"/>
      <c r="DO30" s="679"/>
      <c r="DP30" s="679"/>
      <c r="DQ30" s="679"/>
      <c r="DR30" s="679"/>
      <c r="DS30" s="679"/>
      <c r="DT30" s="679"/>
      <c r="DU30" s="679"/>
      <c r="DV30" s="680"/>
      <c r="DW30" s="681">
        <v>6.1</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6024218</v>
      </c>
      <c r="S31" s="679"/>
      <c r="T31" s="679"/>
      <c r="U31" s="679"/>
      <c r="V31" s="679"/>
      <c r="W31" s="679"/>
      <c r="X31" s="679"/>
      <c r="Y31" s="680"/>
      <c r="Z31" s="715">
        <v>12.4</v>
      </c>
      <c r="AA31" s="715"/>
      <c r="AB31" s="715"/>
      <c r="AC31" s="715"/>
      <c r="AD31" s="716" t="s">
        <v>226</v>
      </c>
      <c r="AE31" s="716"/>
      <c r="AF31" s="716"/>
      <c r="AG31" s="716"/>
      <c r="AH31" s="716"/>
      <c r="AI31" s="716"/>
      <c r="AJ31" s="716"/>
      <c r="AK31" s="716"/>
      <c r="AL31" s="681" t="s">
        <v>226</v>
      </c>
      <c r="AM31" s="682"/>
      <c r="AN31" s="682"/>
      <c r="AO31" s="717"/>
      <c r="AP31" s="752" t="s">
        <v>309</v>
      </c>
      <c r="AQ31" s="753"/>
      <c r="AR31" s="753"/>
      <c r="AS31" s="753"/>
      <c r="AT31" s="758" t="s">
        <v>310</v>
      </c>
      <c r="AU31" s="231"/>
      <c r="AV31" s="231"/>
      <c r="AW31" s="231"/>
      <c r="AX31" s="744" t="s">
        <v>187</v>
      </c>
      <c r="AY31" s="745"/>
      <c r="AZ31" s="745"/>
      <c r="BA31" s="745"/>
      <c r="BB31" s="745"/>
      <c r="BC31" s="745"/>
      <c r="BD31" s="745"/>
      <c r="BE31" s="745"/>
      <c r="BF31" s="746"/>
      <c r="BG31" s="747">
        <v>99.4</v>
      </c>
      <c r="BH31" s="748"/>
      <c r="BI31" s="748"/>
      <c r="BJ31" s="748"/>
      <c r="BK31" s="748"/>
      <c r="BL31" s="748"/>
      <c r="BM31" s="749">
        <v>97.9</v>
      </c>
      <c r="BN31" s="748"/>
      <c r="BO31" s="748"/>
      <c r="BP31" s="748"/>
      <c r="BQ31" s="750"/>
      <c r="BR31" s="747">
        <v>99.4</v>
      </c>
      <c r="BS31" s="748"/>
      <c r="BT31" s="748"/>
      <c r="BU31" s="748"/>
      <c r="BV31" s="748"/>
      <c r="BW31" s="748"/>
      <c r="BX31" s="749">
        <v>97.6</v>
      </c>
      <c r="BY31" s="748"/>
      <c r="BZ31" s="748"/>
      <c r="CA31" s="748"/>
      <c r="CB31" s="750"/>
      <c r="CD31" s="769"/>
      <c r="CE31" s="770"/>
      <c r="CF31" s="711" t="s">
        <v>311</v>
      </c>
      <c r="CG31" s="712"/>
      <c r="CH31" s="712"/>
      <c r="CI31" s="712"/>
      <c r="CJ31" s="712"/>
      <c r="CK31" s="712"/>
      <c r="CL31" s="712"/>
      <c r="CM31" s="712"/>
      <c r="CN31" s="712"/>
      <c r="CO31" s="712"/>
      <c r="CP31" s="712"/>
      <c r="CQ31" s="713"/>
      <c r="CR31" s="678">
        <v>183509</v>
      </c>
      <c r="CS31" s="697"/>
      <c r="CT31" s="697"/>
      <c r="CU31" s="697"/>
      <c r="CV31" s="697"/>
      <c r="CW31" s="697"/>
      <c r="CX31" s="697"/>
      <c r="CY31" s="698"/>
      <c r="CZ31" s="681">
        <v>0.4</v>
      </c>
      <c r="DA31" s="699"/>
      <c r="DB31" s="699"/>
      <c r="DC31" s="700"/>
      <c r="DD31" s="684">
        <v>183421</v>
      </c>
      <c r="DE31" s="697"/>
      <c r="DF31" s="697"/>
      <c r="DG31" s="697"/>
      <c r="DH31" s="697"/>
      <c r="DI31" s="697"/>
      <c r="DJ31" s="697"/>
      <c r="DK31" s="698"/>
      <c r="DL31" s="684">
        <v>183421</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1" t="s">
        <v>312</v>
      </c>
      <c r="C32" s="762"/>
      <c r="D32" s="762"/>
      <c r="E32" s="762"/>
      <c r="F32" s="762"/>
      <c r="G32" s="762"/>
      <c r="H32" s="762"/>
      <c r="I32" s="762"/>
      <c r="J32" s="762"/>
      <c r="K32" s="762"/>
      <c r="L32" s="762"/>
      <c r="M32" s="762"/>
      <c r="N32" s="762"/>
      <c r="O32" s="762"/>
      <c r="P32" s="762"/>
      <c r="Q32" s="763"/>
      <c r="R32" s="678" t="s">
        <v>238</v>
      </c>
      <c r="S32" s="679"/>
      <c r="T32" s="679"/>
      <c r="U32" s="679"/>
      <c r="V32" s="679"/>
      <c r="W32" s="679"/>
      <c r="X32" s="679"/>
      <c r="Y32" s="680"/>
      <c r="Z32" s="715" t="s">
        <v>238</v>
      </c>
      <c r="AA32" s="715"/>
      <c r="AB32" s="715"/>
      <c r="AC32" s="715"/>
      <c r="AD32" s="716" t="s">
        <v>238</v>
      </c>
      <c r="AE32" s="716"/>
      <c r="AF32" s="716"/>
      <c r="AG32" s="716"/>
      <c r="AH32" s="716"/>
      <c r="AI32" s="716"/>
      <c r="AJ32" s="716"/>
      <c r="AK32" s="716"/>
      <c r="AL32" s="681" t="s">
        <v>238</v>
      </c>
      <c r="AM32" s="682"/>
      <c r="AN32" s="682"/>
      <c r="AO32" s="717"/>
      <c r="AP32" s="754"/>
      <c r="AQ32" s="755"/>
      <c r="AR32" s="755"/>
      <c r="AS32" s="755"/>
      <c r="AT32" s="759"/>
      <c r="AU32" s="230" t="s">
        <v>313</v>
      </c>
      <c r="AV32" s="230"/>
      <c r="AW32" s="230"/>
      <c r="AX32" s="675" t="s">
        <v>314</v>
      </c>
      <c r="AY32" s="676"/>
      <c r="AZ32" s="676"/>
      <c r="BA32" s="676"/>
      <c r="BB32" s="676"/>
      <c r="BC32" s="676"/>
      <c r="BD32" s="676"/>
      <c r="BE32" s="676"/>
      <c r="BF32" s="677"/>
      <c r="BG32" s="751">
        <v>98.9</v>
      </c>
      <c r="BH32" s="697"/>
      <c r="BI32" s="697"/>
      <c r="BJ32" s="697"/>
      <c r="BK32" s="697"/>
      <c r="BL32" s="697"/>
      <c r="BM32" s="682">
        <v>95.6</v>
      </c>
      <c r="BN32" s="743"/>
      <c r="BO32" s="743"/>
      <c r="BP32" s="743"/>
      <c r="BQ32" s="721"/>
      <c r="BR32" s="751">
        <v>98.8</v>
      </c>
      <c r="BS32" s="697"/>
      <c r="BT32" s="697"/>
      <c r="BU32" s="697"/>
      <c r="BV32" s="697"/>
      <c r="BW32" s="697"/>
      <c r="BX32" s="682">
        <v>95.1</v>
      </c>
      <c r="BY32" s="743"/>
      <c r="BZ32" s="743"/>
      <c r="CA32" s="743"/>
      <c r="CB32" s="721"/>
      <c r="CD32" s="771"/>
      <c r="CE32" s="772"/>
      <c r="CF32" s="711" t="s">
        <v>315</v>
      </c>
      <c r="CG32" s="712"/>
      <c r="CH32" s="712"/>
      <c r="CI32" s="712"/>
      <c r="CJ32" s="712"/>
      <c r="CK32" s="712"/>
      <c r="CL32" s="712"/>
      <c r="CM32" s="712"/>
      <c r="CN32" s="712"/>
      <c r="CO32" s="712"/>
      <c r="CP32" s="712"/>
      <c r="CQ32" s="713"/>
      <c r="CR32" s="678" t="s">
        <v>226</v>
      </c>
      <c r="CS32" s="679"/>
      <c r="CT32" s="679"/>
      <c r="CU32" s="679"/>
      <c r="CV32" s="679"/>
      <c r="CW32" s="679"/>
      <c r="CX32" s="679"/>
      <c r="CY32" s="680"/>
      <c r="CZ32" s="681" t="s">
        <v>238</v>
      </c>
      <c r="DA32" s="699"/>
      <c r="DB32" s="699"/>
      <c r="DC32" s="700"/>
      <c r="DD32" s="684" t="s">
        <v>238</v>
      </c>
      <c r="DE32" s="679"/>
      <c r="DF32" s="679"/>
      <c r="DG32" s="679"/>
      <c r="DH32" s="679"/>
      <c r="DI32" s="679"/>
      <c r="DJ32" s="679"/>
      <c r="DK32" s="680"/>
      <c r="DL32" s="684" t="s">
        <v>226</v>
      </c>
      <c r="DM32" s="679"/>
      <c r="DN32" s="679"/>
      <c r="DO32" s="679"/>
      <c r="DP32" s="679"/>
      <c r="DQ32" s="679"/>
      <c r="DR32" s="679"/>
      <c r="DS32" s="679"/>
      <c r="DT32" s="679"/>
      <c r="DU32" s="679"/>
      <c r="DV32" s="680"/>
      <c r="DW32" s="681" t="s">
        <v>226</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2452520</v>
      </c>
      <c r="S33" s="679"/>
      <c r="T33" s="679"/>
      <c r="U33" s="679"/>
      <c r="V33" s="679"/>
      <c r="W33" s="679"/>
      <c r="X33" s="679"/>
      <c r="Y33" s="680"/>
      <c r="Z33" s="715">
        <v>5</v>
      </c>
      <c r="AA33" s="715"/>
      <c r="AB33" s="715"/>
      <c r="AC33" s="715"/>
      <c r="AD33" s="716" t="s">
        <v>226</v>
      </c>
      <c r="AE33" s="716"/>
      <c r="AF33" s="716"/>
      <c r="AG33" s="716"/>
      <c r="AH33" s="716"/>
      <c r="AI33" s="716"/>
      <c r="AJ33" s="716"/>
      <c r="AK33" s="716"/>
      <c r="AL33" s="681" t="s">
        <v>238</v>
      </c>
      <c r="AM33" s="682"/>
      <c r="AN33" s="682"/>
      <c r="AO33" s="717"/>
      <c r="AP33" s="756"/>
      <c r="AQ33" s="757"/>
      <c r="AR33" s="757"/>
      <c r="AS33" s="757"/>
      <c r="AT33" s="760"/>
      <c r="AU33" s="232"/>
      <c r="AV33" s="232"/>
      <c r="AW33" s="232"/>
      <c r="AX33" s="659" t="s">
        <v>317</v>
      </c>
      <c r="AY33" s="660"/>
      <c r="AZ33" s="660"/>
      <c r="BA33" s="660"/>
      <c r="BB33" s="660"/>
      <c r="BC33" s="660"/>
      <c r="BD33" s="660"/>
      <c r="BE33" s="660"/>
      <c r="BF33" s="661"/>
      <c r="BG33" s="742">
        <v>99.7</v>
      </c>
      <c r="BH33" s="663"/>
      <c r="BI33" s="663"/>
      <c r="BJ33" s="663"/>
      <c r="BK33" s="663"/>
      <c r="BL33" s="663"/>
      <c r="BM33" s="706">
        <v>99.2</v>
      </c>
      <c r="BN33" s="663"/>
      <c r="BO33" s="663"/>
      <c r="BP33" s="663"/>
      <c r="BQ33" s="727"/>
      <c r="BR33" s="742">
        <v>99.7</v>
      </c>
      <c r="BS33" s="663"/>
      <c r="BT33" s="663"/>
      <c r="BU33" s="663"/>
      <c r="BV33" s="663"/>
      <c r="BW33" s="663"/>
      <c r="BX33" s="706">
        <v>99</v>
      </c>
      <c r="BY33" s="663"/>
      <c r="BZ33" s="663"/>
      <c r="CA33" s="663"/>
      <c r="CB33" s="727"/>
      <c r="CD33" s="711" t="s">
        <v>318</v>
      </c>
      <c r="CE33" s="712"/>
      <c r="CF33" s="712"/>
      <c r="CG33" s="712"/>
      <c r="CH33" s="712"/>
      <c r="CI33" s="712"/>
      <c r="CJ33" s="712"/>
      <c r="CK33" s="712"/>
      <c r="CL33" s="712"/>
      <c r="CM33" s="712"/>
      <c r="CN33" s="712"/>
      <c r="CO33" s="712"/>
      <c r="CP33" s="712"/>
      <c r="CQ33" s="713"/>
      <c r="CR33" s="678">
        <v>20180821</v>
      </c>
      <c r="CS33" s="697"/>
      <c r="CT33" s="697"/>
      <c r="CU33" s="697"/>
      <c r="CV33" s="697"/>
      <c r="CW33" s="697"/>
      <c r="CX33" s="697"/>
      <c r="CY33" s="698"/>
      <c r="CZ33" s="681">
        <v>43.9</v>
      </c>
      <c r="DA33" s="699"/>
      <c r="DB33" s="699"/>
      <c r="DC33" s="700"/>
      <c r="DD33" s="684">
        <v>17686994</v>
      </c>
      <c r="DE33" s="697"/>
      <c r="DF33" s="697"/>
      <c r="DG33" s="697"/>
      <c r="DH33" s="697"/>
      <c r="DI33" s="697"/>
      <c r="DJ33" s="697"/>
      <c r="DK33" s="698"/>
      <c r="DL33" s="684">
        <v>13228896</v>
      </c>
      <c r="DM33" s="697"/>
      <c r="DN33" s="697"/>
      <c r="DO33" s="697"/>
      <c r="DP33" s="697"/>
      <c r="DQ33" s="697"/>
      <c r="DR33" s="697"/>
      <c r="DS33" s="697"/>
      <c r="DT33" s="697"/>
      <c r="DU33" s="697"/>
      <c r="DV33" s="698"/>
      <c r="DW33" s="681">
        <v>43.4</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147784</v>
      </c>
      <c r="S34" s="679"/>
      <c r="T34" s="679"/>
      <c r="U34" s="679"/>
      <c r="V34" s="679"/>
      <c r="W34" s="679"/>
      <c r="X34" s="679"/>
      <c r="Y34" s="680"/>
      <c r="Z34" s="715">
        <v>0.3</v>
      </c>
      <c r="AA34" s="715"/>
      <c r="AB34" s="715"/>
      <c r="AC34" s="715"/>
      <c r="AD34" s="716">
        <v>75137</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8398194</v>
      </c>
      <c r="CS34" s="679"/>
      <c r="CT34" s="679"/>
      <c r="CU34" s="679"/>
      <c r="CV34" s="679"/>
      <c r="CW34" s="679"/>
      <c r="CX34" s="679"/>
      <c r="CY34" s="680"/>
      <c r="CZ34" s="681">
        <v>18.3</v>
      </c>
      <c r="DA34" s="699"/>
      <c r="DB34" s="699"/>
      <c r="DC34" s="700"/>
      <c r="DD34" s="684">
        <v>6798914</v>
      </c>
      <c r="DE34" s="679"/>
      <c r="DF34" s="679"/>
      <c r="DG34" s="679"/>
      <c r="DH34" s="679"/>
      <c r="DI34" s="679"/>
      <c r="DJ34" s="679"/>
      <c r="DK34" s="680"/>
      <c r="DL34" s="684">
        <v>6253874</v>
      </c>
      <c r="DM34" s="679"/>
      <c r="DN34" s="679"/>
      <c r="DO34" s="679"/>
      <c r="DP34" s="679"/>
      <c r="DQ34" s="679"/>
      <c r="DR34" s="679"/>
      <c r="DS34" s="679"/>
      <c r="DT34" s="679"/>
      <c r="DU34" s="679"/>
      <c r="DV34" s="680"/>
      <c r="DW34" s="681">
        <v>20.5</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7873</v>
      </c>
      <c r="S35" s="679"/>
      <c r="T35" s="679"/>
      <c r="U35" s="679"/>
      <c r="V35" s="679"/>
      <c r="W35" s="679"/>
      <c r="X35" s="679"/>
      <c r="Y35" s="680"/>
      <c r="Z35" s="715">
        <v>0</v>
      </c>
      <c r="AA35" s="715"/>
      <c r="AB35" s="715"/>
      <c r="AC35" s="715"/>
      <c r="AD35" s="716" t="s">
        <v>238</v>
      </c>
      <c r="AE35" s="716"/>
      <c r="AF35" s="716"/>
      <c r="AG35" s="716"/>
      <c r="AH35" s="716"/>
      <c r="AI35" s="716"/>
      <c r="AJ35" s="716"/>
      <c r="AK35" s="716"/>
      <c r="AL35" s="681" t="s">
        <v>226</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1010601</v>
      </c>
      <c r="CS35" s="697"/>
      <c r="CT35" s="697"/>
      <c r="CU35" s="697"/>
      <c r="CV35" s="697"/>
      <c r="CW35" s="697"/>
      <c r="CX35" s="697"/>
      <c r="CY35" s="698"/>
      <c r="CZ35" s="681">
        <v>2.2000000000000002</v>
      </c>
      <c r="DA35" s="699"/>
      <c r="DB35" s="699"/>
      <c r="DC35" s="700"/>
      <c r="DD35" s="684">
        <v>999447</v>
      </c>
      <c r="DE35" s="697"/>
      <c r="DF35" s="697"/>
      <c r="DG35" s="697"/>
      <c r="DH35" s="697"/>
      <c r="DI35" s="697"/>
      <c r="DJ35" s="697"/>
      <c r="DK35" s="698"/>
      <c r="DL35" s="684">
        <v>999447</v>
      </c>
      <c r="DM35" s="697"/>
      <c r="DN35" s="697"/>
      <c r="DO35" s="697"/>
      <c r="DP35" s="697"/>
      <c r="DQ35" s="697"/>
      <c r="DR35" s="697"/>
      <c r="DS35" s="697"/>
      <c r="DT35" s="697"/>
      <c r="DU35" s="697"/>
      <c r="DV35" s="698"/>
      <c r="DW35" s="681">
        <v>3.3</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966513</v>
      </c>
      <c r="S36" s="679"/>
      <c r="T36" s="679"/>
      <c r="U36" s="679"/>
      <c r="V36" s="679"/>
      <c r="W36" s="679"/>
      <c r="X36" s="679"/>
      <c r="Y36" s="680"/>
      <c r="Z36" s="715">
        <v>2</v>
      </c>
      <c r="AA36" s="715"/>
      <c r="AB36" s="715"/>
      <c r="AC36" s="715"/>
      <c r="AD36" s="716" t="s">
        <v>226</v>
      </c>
      <c r="AE36" s="716"/>
      <c r="AF36" s="716"/>
      <c r="AG36" s="716"/>
      <c r="AH36" s="716"/>
      <c r="AI36" s="716"/>
      <c r="AJ36" s="716"/>
      <c r="AK36" s="716"/>
      <c r="AL36" s="681" t="s">
        <v>238</v>
      </c>
      <c r="AM36" s="682"/>
      <c r="AN36" s="682"/>
      <c r="AO36" s="717"/>
      <c r="AP36" s="235"/>
      <c r="AQ36" s="730" t="s">
        <v>326</v>
      </c>
      <c r="AR36" s="731"/>
      <c r="AS36" s="731"/>
      <c r="AT36" s="731"/>
      <c r="AU36" s="731"/>
      <c r="AV36" s="731"/>
      <c r="AW36" s="731"/>
      <c r="AX36" s="731"/>
      <c r="AY36" s="732"/>
      <c r="AZ36" s="733">
        <v>4008651</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352143</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4893452</v>
      </c>
      <c r="CS36" s="679"/>
      <c r="CT36" s="679"/>
      <c r="CU36" s="679"/>
      <c r="CV36" s="679"/>
      <c r="CW36" s="679"/>
      <c r="CX36" s="679"/>
      <c r="CY36" s="680"/>
      <c r="CZ36" s="681">
        <v>10.6</v>
      </c>
      <c r="DA36" s="699"/>
      <c r="DB36" s="699"/>
      <c r="DC36" s="700"/>
      <c r="DD36" s="684">
        <v>4533866</v>
      </c>
      <c r="DE36" s="679"/>
      <c r="DF36" s="679"/>
      <c r="DG36" s="679"/>
      <c r="DH36" s="679"/>
      <c r="DI36" s="679"/>
      <c r="DJ36" s="679"/>
      <c r="DK36" s="680"/>
      <c r="DL36" s="684">
        <v>3424344</v>
      </c>
      <c r="DM36" s="679"/>
      <c r="DN36" s="679"/>
      <c r="DO36" s="679"/>
      <c r="DP36" s="679"/>
      <c r="DQ36" s="679"/>
      <c r="DR36" s="679"/>
      <c r="DS36" s="679"/>
      <c r="DT36" s="679"/>
      <c r="DU36" s="679"/>
      <c r="DV36" s="680"/>
      <c r="DW36" s="681">
        <v>11.2</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2364989</v>
      </c>
      <c r="S37" s="679"/>
      <c r="T37" s="679"/>
      <c r="U37" s="679"/>
      <c r="V37" s="679"/>
      <c r="W37" s="679"/>
      <c r="X37" s="679"/>
      <c r="Y37" s="680"/>
      <c r="Z37" s="715">
        <v>4.9000000000000004</v>
      </c>
      <c r="AA37" s="715"/>
      <c r="AB37" s="715"/>
      <c r="AC37" s="715"/>
      <c r="AD37" s="716" t="s">
        <v>238</v>
      </c>
      <c r="AE37" s="716"/>
      <c r="AF37" s="716"/>
      <c r="AG37" s="716"/>
      <c r="AH37" s="716"/>
      <c r="AI37" s="716"/>
      <c r="AJ37" s="716"/>
      <c r="AK37" s="716"/>
      <c r="AL37" s="681" t="s">
        <v>226</v>
      </c>
      <c r="AM37" s="682"/>
      <c r="AN37" s="682"/>
      <c r="AO37" s="717"/>
      <c r="AQ37" s="718" t="s">
        <v>330</v>
      </c>
      <c r="AR37" s="719"/>
      <c r="AS37" s="719"/>
      <c r="AT37" s="719"/>
      <c r="AU37" s="719"/>
      <c r="AV37" s="719"/>
      <c r="AW37" s="719"/>
      <c r="AX37" s="719"/>
      <c r="AY37" s="720"/>
      <c r="AZ37" s="678">
        <v>1906803</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-148191</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2937807</v>
      </c>
      <c r="CS37" s="697"/>
      <c r="CT37" s="697"/>
      <c r="CU37" s="697"/>
      <c r="CV37" s="697"/>
      <c r="CW37" s="697"/>
      <c r="CX37" s="697"/>
      <c r="CY37" s="698"/>
      <c r="CZ37" s="681">
        <v>6.4</v>
      </c>
      <c r="DA37" s="699"/>
      <c r="DB37" s="699"/>
      <c r="DC37" s="700"/>
      <c r="DD37" s="684">
        <v>2937807</v>
      </c>
      <c r="DE37" s="697"/>
      <c r="DF37" s="697"/>
      <c r="DG37" s="697"/>
      <c r="DH37" s="697"/>
      <c r="DI37" s="697"/>
      <c r="DJ37" s="697"/>
      <c r="DK37" s="698"/>
      <c r="DL37" s="684">
        <v>2387413</v>
      </c>
      <c r="DM37" s="697"/>
      <c r="DN37" s="697"/>
      <c r="DO37" s="697"/>
      <c r="DP37" s="697"/>
      <c r="DQ37" s="697"/>
      <c r="DR37" s="697"/>
      <c r="DS37" s="697"/>
      <c r="DT37" s="697"/>
      <c r="DU37" s="697"/>
      <c r="DV37" s="698"/>
      <c r="DW37" s="681">
        <v>7.8</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1349049</v>
      </c>
      <c r="S38" s="679"/>
      <c r="T38" s="679"/>
      <c r="U38" s="679"/>
      <c r="V38" s="679"/>
      <c r="W38" s="679"/>
      <c r="X38" s="679"/>
      <c r="Y38" s="680"/>
      <c r="Z38" s="715">
        <v>2.8</v>
      </c>
      <c r="AA38" s="715"/>
      <c r="AB38" s="715"/>
      <c r="AC38" s="715"/>
      <c r="AD38" s="716">
        <v>1300</v>
      </c>
      <c r="AE38" s="716"/>
      <c r="AF38" s="716"/>
      <c r="AG38" s="716"/>
      <c r="AH38" s="716"/>
      <c r="AI38" s="716"/>
      <c r="AJ38" s="716"/>
      <c r="AK38" s="716"/>
      <c r="AL38" s="681">
        <v>0</v>
      </c>
      <c r="AM38" s="682"/>
      <c r="AN38" s="682"/>
      <c r="AO38" s="717"/>
      <c r="AQ38" s="718" t="s">
        <v>334</v>
      </c>
      <c r="AR38" s="719"/>
      <c r="AS38" s="719"/>
      <c r="AT38" s="719"/>
      <c r="AU38" s="719"/>
      <c r="AV38" s="719"/>
      <c r="AW38" s="719"/>
      <c r="AX38" s="719"/>
      <c r="AY38" s="720"/>
      <c r="AZ38" s="678">
        <v>9356</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12441</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3999295</v>
      </c>
      <c r="CS38" s="679"/>
      <c r="CT38" s="679"/>
      <c r="CU38" s="679"/>
      <c r="CV38" s="679"/>
      <c r="CW38" s="679"/>
      <c r="CX38" s="679"/>
      <c r="CY38" s="680"/>
      <c r="CZ38" s="681">
        <v>8.6999999999999993</v>
      </c>
      <c r="DA38" s="699"/>
      <c r="DB38" s="699"/>
      <c r="DC38" s="700"/>
      <c r="DD38" s="684">
        <v>3594767</v>
      </c>
      <c r="DE38" s="679"/>
      <c r="DF38" s="679"/>
      <c r="DG38" s="679"/>
      <c r="DH38" s="679"/>
      <c r="DI38" s="679"/>
      <c r="DJ38" s="679"/>
      <c r="DK38" s="680"/>
      <c r="DL38" s="684">
        <v>2551231</v>
      </c>
      <c r="DM38" s="679"/>
      <c r="DN38" s="679"/>
      <c r="DO38" s="679"/>
      <c r="DP38" s="679"/>
      <c r="DQ38" s="679"/>
      <c r="DR38" s="679"/>
      <c r="DS38" s="679"/>
      <c r="DT38" s="679"/>
      <c r="DU38" s="679"/>
      <c r="DV38" s="680"/>
      <c r="DW38" s="681">
        <v>8.4</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1636550</v>
      </c>
      <c r="S39" s="679"/>
      <c r="T39" s="679"/>
      <c r="U39" s="679"/>
      <c r="V39" s="679"/>
      <c r="W39" s="679"/>
      <c r="X39" s="679"/>
      <c r="Y39" s="680"/>
      <c r="Z39" s="715">
        <v>3.4</v>
      </c>
      <c r="AA39" s="715"/>
      <c r="AB39" s="715"/>
      <c r="AC39" s="715"/>
      <c r="AD39" s="716" t="s">
        <v>238</v>
      </c>
      <c r="AE39" s="716"/>
      <c r="AF39" s="716"/>
      <c r="AG39" s="716"/>
      <c r="AH39" s="716"/>
      <c r="AI39" s="716"/>
      <c r="AJ39" s="716"/>
      <c r="AK39" s="716"/>
      <c r="AL39" s="681" t="s">
        <v>226</v>
      </c>
      <c r="AM39" s="682"/>
      <c r="AN39" s="682"/>
      <c r="AO39" s="717"/>
      <c r="AQ39" s="718" t="s">
        <v>338</v>
      </c>
      <c r="AR39" s="719"/>
      <c r="AS39" s="719"/>
      <c r="AT39" s="719"/>
      <c r="AU39" s="719"/>
      <c r="AV39" s="719"/>
      <c r="AW39" s="719"/>
      <c r="AX39" s="719"/>
      <c r="AY39" s="720"/>
      <c r="AZ39" s="678" t="s">
        <v>238</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19509</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1777529</v>
      </c>
      <c r="CS39" s="697"/>
      <c r="CT39" s="697"/>
      <c r="CU39" s="697"/>
      <c r="CV39" s="697"/>
      <c r="CW39" s="697"/>
      <c r="CX39" s="697"/>
      <c r="CY39" s="698"/>
      <c r="CZ39" s="681">
        <v>3.9</v>
      </c>
      <c r="DA39" s="699"/>
      <c r="DB39" s="699"/>
      <c r="DC39" s="700"/>
      <c r="DD39" s="684">
        <v>1760000</v>
      </c>
      <c r="DE39" s="697"/>
      <c r="DF39" s="697"/>
      <c r="DG39" s="697"/>
      <c r="DH39" s="697"/>
      <c r="DI39" s="697"/>
      <c r="DJ39" s="697"/>
      <c r="DK39" s="698"/>
      <c r="DL39" s="684" t="s">
        <v>226</v>
      </c>
      <c r="DM39" s="697"/>
      <c r="DN39" s="697"/>
      <c r="DO39" s="697"/>
      <c r="DP39" s="697"/>
      <c r="DQ39" s="697"/>
      <c r="DR39" s="697"/>
      <c r="DS39" s="697"/>
      <c r="DT39" s="697"/>
      <c r="DU39" s="697"/>
      <c r="DV39" s="698"/>
      <c r="DW39" s="681" t="s">
        <v>226</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238</v>
      </c>
      <c r="S40" s="679"/>
      <c r="T40" s="679"/>
      <c r="U40" s="679"/>
      <c r="V40" s="679"/>
      <c r="W40" s="679"/>
      <c r="X40" s="679"/>
      <c r="Y40" s="680"/>
      <c r="Z40" s="715" t="s">
        <v>226</v>
      </c>
      <c r="AA40" s="715"/>
      <c r="AB40" s="715"/>
      <c r="AC40" s="715"/>
      <c r="AD40" s="716" t="s">
        <v>238</v>
      </c>
      <c r="AE40" s="716"/>
      <c r="AF40" s="716"/>
      <c r="AG40" s="716"/>
      <c r="AH40" s="716"/>
      <c r="AI40" s="716"/>
      <c r="AJ40" s="716"/>
      <c r="AK40" s="716"/>
      <c r="AL40" s="681" t="s">
        <v>226</v>
      </c>
      <c r="AM40" s="682"/>
      <c r="AN40" s="682"/>
      <c r="AO40" s="717"/>
      <c r="AQ40" s="718" t="s">
        <v>342</v>
      </c>
      <c r="AR40" s="719"/>
      <c r="AS40" s="719"/>
      <c r="AT40" s="719"/>
      <c r="AU40" s="719"/>
      <c r="AV40" s="719"/>
      <c r="AW40" s="719"/>
      <c r="AX40" s="719"/>
      <c r="AY40" s="720"/>
      <c r="AZ40" s="678" t="s">
        <v>238</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104</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101750</v>
      </c>
      <c r="CS40" s="679"/>
      <c r="CT40" s="679"/>
      <c r="CU40" s="679"/>
      <c r="CV40" s="679"/>
      <c r="CW40" s="679"/>
      <c r="CX40" s="679"/>
      <c r="CY40" s="680"/>
      <c r="CZ40" s="681">
        <v>0.2</v>
      </c>
      <c r="DA40" s="699"/>
      <c r="DB40" s="699"/>
      <c r="DC40" s="700"/>
      <c r="DD40" s="684" t="s">
        <v>238</v>
      </c>
      <c r="DE40" s="679"/>
      <c r="DF40" s="679"/>
      <c r="DG40" s="679"/>
      <c r="DH40" s="679"/>
      <c r="DI40" s="679"/>
      <c r="DJ40" s="679"/>
      <c r="DK40" s="680"/>
      <c r="DL40" s="684" t="s">
        <v>226</v>
      </c>
      <c r="DM40" s="679"/>
      <c r="DN40" s="679"/>
      <c r="DO40" s="679"/>
      <c r="DP40" s="679"/>
      <c r="DQ40" s="679"/>
      <c r="DR40" s="679"/>
      <c r="DS40" s="679"/>
      <c r="DT40" s="679"/>
      <c r="DU40" s="679"/>
      <c r="DV40" s="680"/>
      <c r="DW40" s="681" t="s">
        <v>226</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t="s">
        <v>238</v>
      </c>
      <c r="S41" s="679"/>
      <c r="T41" s="679"/>
      <c r="U41" s="679"/>
      <c r="V41" s="679"/>
      <c r="W41" s="679"/>
      <c r="X41" s="679"/>
      <c r="Y41" s="680"/>
      <c r="Z41" s="715" t="s">
        <v>238</v>
      </c>
      <c r="AA41" s="715"/>
      <c r="AB41" s="715"/>
      <c r="AC41" s="715"/>
      <c r="AD41" s="716" t="s">
        <v>226</v>
      </c>
      <c r="AE41" s="716"/>
      <c r="AF41" s="716"/>
      <c r="AG41" s="716"/>
      <c r="AH41" s="716"/>
      <c r="AI41" s="716"/>
      <c r="AJ41" s="716"/>
      <c r="AK41" s="716"/>
      <c r="AL41" s="681" t="s">
        <v>238</v>
      </c>
      <c r="AM41" s="682"/>
      <c r="AN41" s="682"/>
      <c r="AO41" s="717"/>
      <c r="AQ41" s="718" t="s">
        <v>347</v>
      </c>
      <c r="AR41" s="719"/>
      <c r="AS41" s="719"/>
      <c r="AT41" s="719"/>
      <c r="AU41" s="719"/>
      <c r="AV41" s="719"/>
      <c r="AW41" s="719"/>
      <c r="AX41" s="719"/>
      <c r="AY41" s="720"/>
      <c r="AZ41" s="678">
        <v>1006296</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238</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226</v>
      </c>
      <c r="CS41" s="697"/>
      <c r="CT41" s="697"/>
      <c r="CU41" s="697"/>
      <c r="CV41" s="697"/>
      <c r="CW41" s="697"/>
      <c r="CX41" s="697"/>
      <c r="CY41" s="698"/>
      <c r="CZ41" s="681" t="s">
        <v>226</v>
      </c>
      <c r="DA41" s="699"/>
      <c r="DB41" s="699"/>
      <c r="DC41" s="700"/>
      <c r="DD41" s="684" t="s">
        <v>226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48608842</v>
      </c>
      <c r="S42" s="701"/>
      <c r="T42" s="701"/>
      <c r="U42" s="701"/>
      <c r="V42" s="701"/>
      <c r="W42" s="701"/>
      <c r="X42" s="701"/>
      <c r="Y42" s="703"/>
      <c r="Z42" s="704">
        <v>100</v>
      </c>
      <c r="AA42" s="704"/>
      <c r="AB42" s="704"/>
      <c r="AC42" s="704"/>
      <c r="AD42" s="705">
        <v>30491086</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1086196</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303</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7252887</v>
      </c>
      <c r="CS42" s="679"/>
      <c r="CT42" s="679"/>
      <c r="CU42" s="679"/>
      <c r="CV42" s="679"/>
      <c r="CW42" s="679"/>
      <c r="CX42" s="679"/>
      <c r="CY42" s="680"/>
      <c r="CZ42" s="681">
        <v>15.8</v>
      </c>
      <c r="DA42" s="682"/>
      <c r="DB42" s="682"/>
      <c r="DC42" s="683"/>
      <c r="DD42" s="684">
        <v>1936573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258795</v>
      </c>
      <c r="CS43" s="697"/>
      <c r="CT43" s="697"/>
      <c r="CU43" s="697"/>
      <c r="CV43" s="697"/>
      <c r="CW43" s="697"/>
      <c r="CX43" s="697"/>
      <c r="CY43" s="698"/>
      <c r="CZ43" s="681">
        <v>0.6</v>
      </c>
      <c r="DA43" s="699"/>
      <c r="DB43" s="699"/>
      <c r="DC43" s="700"/>
      <c r="DD43" s="684">
        <v>258717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355</v>
      </c>
      <c r="CG44" s="676"/>
      <c r="CH44" s="676"/>
      <c r="CI44" s="676"/>
      <c r="CJ44" s="676"/>
      <c r="CK44" s="676"/>
      <c r="CL44" s="676"/>
      <c r="CM44" s="676"/>
      <c r="CN44" s="676"/>
      <c r="CO44" s="676"/>
      <c r="CP44" s="676"/>
      <c r="CQ44" s="677"/>
      <c r="CR44" s="678">
        <v>7252887</v>
      </c>
      <c r="CS44" s="679"/>
      <c r="CT44" s="679"/>
      <c r="CU44" s="679"/>
      <c r="CV44" s="679"/>
      <c r="CW44" s="679"/>
      <c r="CX44" s="679"/>
      <c r="CY44" s="680"/>
      <c r="CZ44" s="681">
        <v>15.8</v>
      </c>
      <c r="DA44" s="682"/>
      <c r="DB44" s="682"/>
      <c r="DC44" s="683"/>
      <c r="DD44" s="684">
        <v>1936573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3391531</v>
      </c>
      <c r="CS45" s="697"/>
      <c r="CT45" s="697"/>
      <c r="CU45" s="697"/>
      <c r="CV45" s="697"/>
      <c r="CW45" s="697"/>
      <c r="CX45" s="697"/>
      <c r="CY45" s="698"/>
      <c r="CZ45" s="681">
        <v>7.4</v>
      </c>
      <c r="DA45" s="699"/>
      <c r="DB45" s="699"/>
      <c r="DC45" s="700"/>
      <c r="DD45" s="684">
        <v>212284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3854672</v>
      </c>
      <c r="CS46" s="679"/>
      <c r="CT46" s="679"/>
      <c r="CU46" s="679"/>
      <c r="CV46" s="679"/>
      <c r="CW46" s="679"/>
      <c r="CX46" s="679"/>
      <c r="CY46" s="680"/>
      <c r="CZ46" s="681">
        <v>8.4</v>
      </c>
      <c r="DA46" s="682"/>
      <c r="DB46" s="682"/>
      <c r="DC46" s="683"/>
      <c r="DD46" s="684">
        <v>1717605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t="s">
        <v>226</v>
      </c>
      <c r="CS47" s="697"/>
      <c r="CT47" s="697"/>
      <c r="CU47" s="697"/>
      <c r="CV47" s="697"/>
      <c r="CW47" s="697"/>
      <c r="CX47" s="697"/>
      <c r="CY47" s="698"/>
      <c r="CZ47" s="681" t="s">
        <v>238</v>
      </c>
      <c r="DA47" s="699"/>
      <c r="DB47" s="699"/>
      <c r="DC47" s="700"/>
      <c r="DD47" s="684" t="s">
        <v>226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361</v>
      </c>
      <c r="CD48" s="695"/>
      <c r="CE48" s="696"/>
      <c r="CF48" s="675" t="s">
        <v>362</v>
      </c>
      <c r="CG48" s="676"/>
      <c r="CH48" s="676"/>
      <c r="CI48" s="676"/>
      <c r="CJ48" s="676"/>
      <c r="CK48" s="676"/>
      <c r="CL48" s="676"/>
      <c r="CM48" s="676"/>
      <c r="CN48" s="676"/>
      <c r="CO48" s="676"/>
      <c r="CP48" s="676"/>
      <c r="CQ48" s="677"/>
      <c r="CR48" s="678" t="s">
        <v>226</v>
      </c>
      <c r="CS48" s="679"/>
      <c r="CT48" s="679"/>
      <c r="CU48" s="679"/>
      <c r="CV48" s="679"/>
      <c r="CW48" s="679"/>
      <c r="CX48" s="679"/>
      <c r="CY48" s="680"/>
      <c r="CZ48" s="681" t="s">
        <v>226</v>
      </c>
      <c r="DA48" s="682"/>
      <c r="DB48" s="682"/>
      <c r="DC48" s="683"/>
      <c r="DD48" s="684" t="s">
        <v>238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45952917</v>
      </c>
      <c r="CS49" s="663"/>
      <c r="CT49" s="663"/>
      <c r="CU49" s="663"/>
      <c r="CV49" s="663"/>
      <c r="CW49" s="663"/>
      <c r="CX49" s="663"/>
      <c r="CY49" s="664"/>
      <c r="CZ49" s="665">
        <v>100</v>
      </c>
      <c r="DA49" s="666"/>
      <c r="DB49" s="666"/>
      <c r="DC49" s="667"/>
      <c r="DD49" s="668">
        <v>31975630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J/9nPfJvXGBPKFG93WTPo7gnvvP0TaNGm9pmM1Papa5dIYNP3k5CrGne0rpn7zVdRP/l03LjPUq/oUVKRsROrQ==" saltValue="NX1dUwpsZr0vB0Gm4sDhU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8" t="s">
        <v>365</v>
      </c>
      <c r="DK2" s="1209"/>
      <c r="DL2" s="1209"/>
      <c r="DM2" s="1209"/>
      <c r="DN2" s="1209"/>
      <c r="DO2" s="1210"/>
      <c r="DP2" s="250"/>
      <c r="DQ2" s="1208" t="s">
        <v>366</v>
      </c>
      <c r="DR2" s="1209"/>
      <c r="DS2" s="1209"/>
      <c r="DT2" s="1209"/>
      <c r="DU2" s="1209"/>
      <c r="DV2" s="1209"/>
      <c r="DW2" s="1209"/>
      <c r="DX2" s="1209"/>
      <c r="DY2" s="1209"/>
      <c r="DZ2" s="1210"/>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61" t="s">
        <v>367</v>
      </c>
      <c r="B4" s="1161"/>
      <c r="C4" s="1161"/>
      <c r="D4" s="1161"/>
      <c r="E4" s="1161"/>
      <c r="F4" s="1161"/>
      <c r="G4" s="1161"/>
      <c r="H4" s="1161"/>
      <c r="I4" s="1161"/>
      <c r="J4" s="1161"/>
      <c r="K4" s="1161"/>
      <c r="L4" s="1161"/>
      <c r="M4" s="1161"/>
      <c r="N4" s="1161"/>
      <c r="O4" s="1161"/>
      <c r="P4" s="1161"/>
      <c r="Q4" s="1161"/>
      <c r="R4" s="1161"/>
      <c r="S4" s="1161"/>
      <c r="T4" s="1161"/>
      <c r="U4" s="1161"/>
      <c r="V4" s="1161"/>
      <c r="W4" s="1161"/>
      <c r="X4" s="1161"/>
      <c r="Y4" s="1161"/>
      <c r="Z4" s="1161"/>
      <c r="AA4" s="1161"/>
      <c r="AB4" s="1161"/>
      <c r="AC4" s="1161"/>
      <c r="AD4" s="1161"/>
      <c r="AE4" s="1161"/>
      <c r="AF4" s="1161"/>
      <c r="AG4" s="1161"/>
      <c r="AH4" s="1161"/>
      <c r="AI4" s="1161"/>
      <c r="AJ4" s="1161"/>
      <c r="AK4" s="1161"/>
      <c r="AL4" s="1161"/>
      <c r="AM4" s="1161"/>
      <c r="AN4" s="1161"/>
      <c r="AO4" s="1161"/>
      <c r="AP4" s="1161"/>
      <c r="AQ4" s="1161"/>
      <c r="AR4" s="1161"/>
      <c r="AS4" s="1161"/>
      <c r="AT4" s="1161"/>
      <c r="AU4" s="1161"/>
      <c r="AV4" s="1161"/>
      <c r="AW4" s="1161"/>
      <c r="AX4" s="1161"/>
      <c r="AY4" s="1161"/>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11"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6" t="s">
        <v>383</v>
      </c>
      <c r="DH5" s="1197"/>
      <c r="DI5" s="1197"/>
      <c r="DJ5" s="1197"/>
      <c r="DK5" s="1198"/>
      <c r="DL5" s="1196" t="s">
        <v>384</v>
      </c>
      <c r="DM5" s="1197"/>
      <c r="DN5" s="1197"/>
      <c r="DO5" s="1197"/>
      <c r="DP5" s="1198"/>
      <c r="DQ5" s="1094" t="s">
        <v>385</v>
      </c>
      <c r="DR5" s="1095"/>
      <c r="DS5" s="1095"/>
      <c r="DT5" s="1095"/>
      <c r="DU5" s="1096"/>
      <c r="DV5" s="1094" t="s">
        <v>376</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12"/>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9"/>
      <c r="DH6" s="1200"/>
      <c r="DI6" s="1200"/>
      <c r="DJ6" s="1200"/>
      <c r="DK6" s="1201"/>
      <c r="DL6" s="1199"/>
      <c r="DM6" s="1200"/>
      <c r="DN6" s="1200"/>
      <c r="DO6" s="1200"/>
      <c r="DP6" s="1201"/>
      <c r="DQ6" s="1097"/>
      <c r="DR6" s="1098"/>
      <c r="DS6" s="1098"/>
      <c r="DT6" s="1098"/>
      <c r="DU6" s="1099"/>
      <c r="DV6" s="1097"/>
      <c r="DW6" s="1098"/>
      <c r="DX6" s="1098"/>
      <c r="DY6" s="1098"/>
      <c r="DZ6" s="1111"/>
      <c r="EA6" s="255"/>
    </row>
    <row r="7" spans="1:131" s="256" customFormat="1" ht="26.25" customHeight="1" thickTop="1" x14ac:dyDescent="0.15">
      <c r="A7" s="259">
        <v>1</v>
      </c>
      <c r="B7" s="1147" t="s">
        <v>386</v>
      </c>
      <c r="C7" s="1148"/>
      <c r="D7" s="1148"/>
      <c r="E7" s="1148"/>
      <c r="F7" s="1148"/>
      <c r="G7" s="1148"/>
      <c r="H7" s="1148"/>
      <c r="I7" s="1148"/>
      <c r="J7" s="1148"/>
      <c r="K7" s="1148"/>
      <c r="L7" s="1148"/>
      <c r="M7" s="1148"/>
      <c r="N7" s="1148"/>
      <c r="O7" s="1148"/>
      <c r="P7" s="1149"/>
      <c r="Q7" s="1202">
        <v>47975</v>
      </c>
      <c r="R7" s="1203"/>
      <c r="S7" s="1203"/>
      <c r="T7" s="1203"/>
      <c r="U7" s="1203"/>
      <c r="V7" s="1203">
        <v>45374</v>
      </c>
      <c r="W7" s="1203"/>
      <c r="X7" s="1203"/>
      <c r="Y7" s="1203"/>
      <c r="Z7" s="1203"/>
      <c r="AA7" s="1203">
        <v>2601</v>
      </c>
      <c r="AB7" s="1203"/>
      <c r="AC7" s="1203"/>
      <c r="AD7" s="1203"/>
      <c r="AE7" s="1204"/>
      <c r="AF7" s="1205">
        <v>2222</v>
      </c>
      <c r="AG7" s="1206"/>
      <c r="AH7" s="1206"/>
      <c r="AI7" s="1206"/>
      <c r="AJ7" s="1207"/>
      <c r="AK7" s="1189">
        <v>967</v>
      </c>
      <c r="AL7" s="1190"/>
      <c r="AM7" s="1190"/>
      <c r="AN7" s="1190"/>
      <c r="AO7" s="1190"/>
      <c r="AP7" s="1190">
        <v>18228</v>
      </c>
      <c r="AQ7" s="1190"/>
      <c r="AR7" s="1190"/>
      <c r="AS7" s="1190"/>
      <c r="AT7" s="1190"/>
      <c r="AU7" s="1191"/>
      <c r="AV7" s="1191"/>
      <c r="AW7" s="1191"/>
      <c r="AX7" s="1191"/>
      <c r="AY7" s="1192"/>
      <c r="AZ7" s="253"/>
      <c r="BA7" s="253"/>
      <c r="BB7" s="253"/>
      <c r="BC7" s="253"/>
      <c r="BD7" s="253"/>
      <c r="BE7" s="254"/>
      <c r="BF7" s="254"/>
      <c r="BG7" s="254"/>
      <c r="BH7" s="254"/>
      <c r="BI7" s="254"/>
      <c r="BJ7" s="254"/>
      <c r="BK7" s="254"/>
      <c r="BL7" s="254"/>
      <c r="BM7" s="254"/>
      <c r="BN7" s="254"/>
      <c r="BO7" s="254"/>
      <c r="BP7" s="254"/>
      <c r="BQ7" s="260">
        <v>1</v>
      </c>
      <c r="BR7" s="261"/>
      <c r="BS7" s="1193" t="s">
        <v>604</v>
      </c>
      <c r="BT7" s="1194"/>
      <c r="BU7" s="1194"/>
      <c r="BV7" s="1194"/>
      <c r="BW7" s="1194"/>
      <c r="BX7" s="1194"/>
      <c r="BY7" s="1194"/>
      <c r="BZ7" s="1194"/>
      <c r="CA7" s="1194"/>
      <c r="CB7" s="1194"/>
      <c r="CC7" s="1194"/>
      <c r="CD7" s="1194"/>
      <c r="CE7" s="1194"/>
      <c r="CF7" s="1194"/>
      <c r="CG7" s="1195"/>
      <c r="CH7" s="1186">
        <v>3</v>
      </c>
      <c r="CI7" s="1187"/>
      <c r="CJ7" s="1187"/>
      <c r="CK7" s="1187"/>
      <c r="CL7" s="1188"/>
      <c r="CM7" s="1186">
        <v>124</v>
      </c>
      <c r="CN7" s="1187"/>
      <c r="CO7" s="1187"/>
      <c r="CP7" s="1187"/>
      <c r="CQ7" s="1188"/>
      <c r="CR7" s="1186">
        <v>15</v>
      </c>
      <c r="CS7" s="1187"/>
      <c r="CT7" s="1187"/>
      <c r="CU7" s="1187"/>
      <c r="CV7" s="1188"/>
      <c r="CW7" s="1186" t="s">
        <v>612</v>
      </c>
      <c r="CX7" s="1187"/>
      <c r="CY7" s="1187"/>
      <c r="CZ7" s="1187"/>
      <c r="DA7" s="1188"/>
      <c r="DB7" s="1186">
        <v>300</v>
      </c>
      <c r="DC7" s="1187"/>
      <c r="DD7" s="1187"/>
      <c r="DE7" s="1187"/>
      <c r="DF7" s="1188"/>
      <c r="DG7" s="1186">
        <v>1658</v>
      </c>
      <c r="DH7" s="1187"/>
      <c r="DI7" s="1187"/>
      <c r="DJ7" s="1187"/>
      <c r="DK7" s="1188"/>
      <c r="DL7" s="1186" t="s">
        <v>612</v>
      </c>
      <c r="DM7" s="1187"/>
      <c r="DN7" s="1187"/>
      <c r="DO7" s="1187"/>
      <c r="DP7" s="1188"/>
      <c r="DQ7" s="1186">
        <v>500</v>
      </c>
      <c r="DR7" s="1187"/>
      <c r="DS7" s="1187"/>
      <c r="DT7" s="1187"/>
      <c r="DU7" s="1188"/>
      <c r="DV7" s="1213"/>
      <c r="DW7" s="1214"/>
      <c r="DX7" s="1214"/>
      <c r="DY7" s="1214"/>
      <c r="DZ7" s="1215"/>
      <c r="EA7" s="255"/>
    </row>
    <row r="8" spans="1:131" s="256" customFormat="1" ht="26.25" customHeight="1" x14ac:dyDescent="0.15">
      <c r="A8" s="262">
        <v>2</v>
      </c>
      <c r="B8" s="1130" t="s">
        <v>387</v>
      </c>
      <c r="C8" s="1131"/>
      <c r="D8" s="1131"/>
      <c r="E8" s="1131"/>
      <c r="F8" s="1131"/>
      <c r="G8" s="1131"/>
      <c r="H8" s="1131"/>
      <c r="I8" s="1131"/>
      <c r="J8" s="1131"/>
      <c r="K8" s="1131"/>
      <c r="L8" s="1131"/>
      <c r="M8" s="1131"/>
      <c r="N8" s="1131"/>
      <c r="O8" s="1131"/>
      <c r="P8" s="1132"/>
      <c r="Q8" s="1136">
        <v>1385</v>
      </c>
      <c r="R8" s="1137"/>
      <c r="S8" s="1137"/>
      <c r="T8" s="1137"/>
      <c r="U8" s="1137"/>
      <c r="V8" s="1137">
        <v>1330</v>
      </c>
      <c r="W8" s="1137"/>
      <c r="X8" s="1137"/>
      <c r="Y8" s="1137"/>
      <c r="Z8" s="1137"/>
      <c r="AA8" s="1137">
        <v>55</v>
      </c>
      <c r="AB8" s="1137"/>
      <c r="AC8" s="1137"/>
      <c r="AD8" s="1137"/>
      <c r="AE8" s="1138"/>
      <c r="AF8" s="1112" t="s">
        <v>388</v>
      </c>
      <c r="AG8" s="1113"/>
      <c r="AH8" s="1113"/>
      <c r="AI8" s="1113"/>
      <c r="AJ8" s="1114"/>
      <c r="AK8" s="1184">
        <v>717</v>
      </c>
      <c r="AL8" s="1185"/>
      <c r="AM8" s="1185"/>
      <c r="AN8" s="1185"/>
      <c r="AO8" s="1185"/>
      <c r="AP8" s="1185">
        <v>4972</v>
      </c>
      <c r="AQ8" s="1185"/>
      <c r="AR8" s="1185"/>
      <c r="AS8" s="1185"/>
      <c r="AT8" s="1185"/>
      <c r="AU8" s="1182"/>
      <c r="AV8" s="1182"/>
      <c r="AW8" s="1182"/>
      <c r="AX8" s="1182"/>
      <c r="AY8" s="1183"/>
      <c r="AZ8" s="253"/>
      <c r="BA8" s="253"/>
      <c r="BB8" s="253"/>
      <c r="BC8" s="253"/>
      <c r="BD8" s="253"/>
      <c r="BE8" s="254"/>
      <c r="BF8" s="254"/>
      <c r="BG8" s="254"/>
      <c r="BH8" s="254"/>
      <c r="BI8" s="254"/>
      <c r="BJ8" s="254"/>
      <c r="BK8" s="254"/>
      <c r="BL8" s="254"/>
      <c r="BM8" s="254"/>
      <c r="BN8" s="254"/>
      <c r="BO8" s="254"/>
      <c r="BP8" s="254"/>
      <c r="BQ8" s="263">
        <v>2</v>
      </c>
      <c r="BR8" s="264"/>
      <c r="BS8" s="1107" t="s">
        <v>605</v>
      </c>
      <c r="BT8" s="1108"/>
      <c r="BU8" s="1108"/>
      <c r="BV8" s="1108"/>
      <c r="BW8" s="1108"/>
      <c r="BX8" s="1108"/>
      <c r="BY8" s="1108"/>
      <c r="BZ8" s="1108"/>
      <c r="CA8" s="1108"/>
      <c r="CB8" s="1108"/>
      <c r="CC8" s="1108"/>
      <c r="CD8" s="1108"/>
      <c r="CE8" s="1108"/>
      <c r="CF8" s="1108"/>
      <c r="CG8" s="1109"/>
      <c r="CH8" s="1082">
        <v>4</v>
      </c>
      <c r="CI8" s="1083"/>
      <c r="CJ8" s="1083"/>
      <c r="CK8" s="1083"/>
      <c r="CL8" s="1084"/>
      <c r="CM8" s="1082">
        <v>66</v>
      </c>
      <c r="CN8" s="1083"/>
      <c r="CO8" s="1083"/>
      <c r="CP8" s="1083"/>
      <c r="CQ8" s="1084"/>
      <c r="CR8" s="1082">
        <v>27</v>
      </c>
      <c r="CS8" s="1083"/>
      <c r="CT8" s="1083"/>
      <c r="CU8" s="1083"/>
      <c r="CV8" s="1084"/>
      <c r="CW8" s="1082" t="s">
        <v>612</v>
      </c>
      <c r="CX8" s="1083"/>
      <c r="CY8" s="1083"/>
      <c r="CZ8" s="1083"/>
      <c r="DA8" s="1084"/>
      <c r="DB8" s="1082" t="s">
        <v>612</v>
      </c>
      <c r="DC8" s="1083"/>
      <c r="DD8" s="1083"/>
      <c r="DE8" s="1083"/>
      <c r="DF8" s="1084"/>
      <c r="DG8" s="1082" t="s">
        <v>612</v>
      </c>
      <c r="DH8" s="1083"/>
      <c r="DI8" s="1083"/>
      <c r="DJ8" s="1083"/>
      <c r="DK8" s="1084"/>
      <c r="DL8" s="1082" t="s">
        <v>612</v>
      </c>
      <c r="DM8" s="1083"/>
      <c r="DN8" s="1083"/>
      <c r="DO8" s="1083"/>
      <c r="DP8" s="1084"/>
      <c r="DQ8" s="1082" t="s">
        <v>612</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84"/>
      <c r="AL9" s="1185"/>
      <c r="AM9" s="1185"/>
      <c r="AN9" s="1185"/>
      <c r="AO9" s="1185"/>
      <c r="AP9" s="1185"/>
      <c r="AQ9" s="1185"/>
      <c r="AR9" s="1185"/>
      <c r="AS9" s="1185"/>
      <c r="AT9" s="1185"/>
      <c r="AU9" s="1182"/>
      <c r="AV9" s="1182"/>
      <c r="AW9" s="1182"/>
      <c r="AX9" s="1182"/>
      <c r="AY9" s="1183"/>
      <c r="AZ9" s="253"/>
      <c r="BA9" s="253"/>
      <c r="BB9" s="253"/>
      <c r="BC9" s="253"/>
      <c r="BD9" s="253"/>
      <c r="BE9" s="254"/>
      <c r="BF9" s="254"/>
      <c r="BG9" s="254"/>
      <c r="BH9" s="254"/>
      <c r="BI9" s="254"/>
      <c r="BJ9" s="254"/>
      <c r="BK9" s="254"/>
      <c r="BL9" s="254"/>
      <c r="BM9" s="254"/>
      <c r="BN9" s="254"/>
      <c r="BO9" s="254"/>
      <c r="BP9" s="254"/>
      <c r="BQ9" s="263">
        <v>3</v>
      </c>
      <c r="BR9" s="264"/>
      <c r="BS9" s="1107" t="s">
        <v>606</v>
      </c>
      <c r="BT9" s="1108"/>
      <c r="BU9" s="1108"/>
      <c r="BV9" s="1108"/>
      <c r="BW9" s="1108"/>
      <c r="BX9" s="1108"/>
      <c r="BY9" s="1108"/>
      <c r="BZ9" s="1108"/>
      <c r="CA9" s="1108"/>
      <c r="CB9" s="1108"/>
      <c r="CC9" s="1108"/>
      <c r="CD9" s="1108"/>
      <c r="CE9" s="1108"/>
      <c r="CF9" s="1108"/>
      <c r="CG9" s="1109"/>
      <c r="CH9" s="1082">
        <v>-1</v>
      </c>
      <c r="CI9" s="1083"/>
      <c r="CJ9" s="1083"/>
      <c r="CK9" s="1083"/>
      <c r="CL9" s="1084"/>
      <c r="CM9" s="1082">
        <v>83</v>
      </c>
      <c r="CN9" s="1083"/>
      <c r="CO9" s="1083"/>
      <c r="CP9" s="1083"/>
      <c r="CQ9" s="1084"/>
      <c r="CR9" s="1082">
        <v>6</v>
      </c>
      <c r="CS9" s="1083"/>
      <c r="CT9" s="1083"/>
      <c r="CU9" s="1083"/>
      <c r="CV9" s="1084"/>
      <c r="CW9" s="1082">
        <v>7</v>
      </c>
      <c r="CX9" s="1083"/>
      <c r="CY9" s="1083"/>
      <c r="CZ9" s="1083"/>
      <c r="DA9" s="1084"/>
      <c r="DB9" s="1082" t="s">
        <v>612</v>
      </c>
      <c r="DC9" s="1083"/>
      <c r="DD9" s="1083"/>
      <c r="DE9" s="1083"/>
      <c r="DF9" s="1084"/>
      <c r="DG9" s="1082" t="s">
        <v>612</v>
      </c>
      <c r="DH9" s="1083"/>
      <c r="DI9" s="1083"/>
      <c r="DJ9" s="1083"/>
      <c r="DK9" s="1084"/>
      <c r="DL9" s="1082" t="s">
        <v>612</v>
      </c>
      <c r="DM9" s="1083"/>
      <c r="DN9" s="1083"/>
      <c r="DO9" s="1083"/>
      <c r="DP9" s="1084"/>
      <c r="DQ9" s="1082" t="s">
        <v>612</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84"/>
      <c r="AL10" s="1185"/>
      <c r="AM10" s="1185"/>
      <c r="AN10" s="1185"/>
      <c r="AO10" s="1185"/>
      <c r="AP10" s="1185"/>
      <c r="AQ10" s="1185"/>
      <c r="AR10" s="1185"/>
      <c r="AS10" s="1185"/>
      <c r="AT10" s="1185"/>
      <c r="AU10" s="1182"/>
      <c r="AV10" s="1182"/>
      <c r="AW10" s="1182"/>
      <c r="AX10" s="1182"/>
      <c r="AY10" s="1183"/>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84"/>
      <c r="AL11" s="1185"/>
      <c r="AM11" s="1185"/>
      <c r="AN11" s="1185"/>
      <c r="AO11" s="1185"/>
      <c r="AP11" s="1185"/>
      <c r="AQ11" s="1185"/>
      <c r="AR11" s="1185"/>
      <c r="AS11" s="1185"/>
      <c r="AT11" s="1185"/>
      <c r="AU11" s="1182"/>
      <c r="AV11" s="1182"/>
      <c r="AW11" s="1182"/>
      <c r="AX11" s="1182"/>
      <c r="AY11" s="1183"/>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84"/>
      <c r="AL12" s="1185"/>
      <c r="AM12" s="1185"/>
      <c r="AN12" s="1185"/>
      <c r="AO12" s="1185"/>
      <c r="AP12" s="1185"/>
      <c r="AQ12" s="1185"/>
      <c r="AR12" s="1185"/>
      <c r="AS12" s="1185"/>
      <c r="AT12" s="1185"/>
      <c r="AU12" s="1182"/>
      <c r="AV12" s="1182"/>
      <c r="AW12" s="1182"/>
      <c r="AX12" s="1182"/>
      <c r="AY12" s="1183"/>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84"/>
      <c r="AL13" s="1185"/>
      <c r="AM13" s="1185"/>
      <c r="AN13" s="1185"/>
      <c r="AO13" s="1185"/>
      <c r="AP13" s="1185"/>
      <c r="AQ13" s="1185"/>
      <c r="AR13" s="1185"/>
      <c r="AS13" s="1185"/>
      <c r="AT13" s="1185"/>
      <c r="AU13" s="1182"/>
      <c r="AV13" s="1182"/>
      <c r="AW13" s="1182"/>
      <c r="AX13" s="1182"/>
      <c r="AY13" s="1183"/>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84"/>
      <c r="AL14" s="1185"/>
      <c r="AM14" s="1185"/>
      <c r="AN14" s="1185"/>
      <c r="AO14" s="1185"/>
      <c r="AP14" s="1185"/>
      <c r="AQ14" s="1185"/>
      <c r="AR14" s="1185"/>
      <c r="AS14" s="1185"/>
      <c r="AT14" s="1185"/>
      <c r="AU14" s="1182"/>
      <c r="AV14" s="1182"/>
      <c r="AW14" s="1182"/>
      <c r="AX14" s="1182"/>
      <c r="AY14" s="1183"/>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84"/>
      <c r="AL15" s="1185"/>
      <c r="AM15" s="1185"/>
      <c r="AN15" s="1185"/>
      <c r="AO15" s="1185"/>
      <c r="AP15" s="1185"/>
      <c r="AQ15" s="1185"/>
      <c r="AR15" s="1185"/>
      <c r="AS15" s="1185"/>
      <c r="AT15" s="1185"/>
      <c r="AU15" s="1182"/>
      <c r="AV15" s="1182"/>
      <c r="AW15" s="1182"/>
      <c r="AX15" s="1182"/>
      <c r="AY15" s="1183"/>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84"/>
      <c r="AL16" s="1185"/>
      <c r="AM16" s="1185"/>
      <c r="AN16" s="1185"/>
      <c r="AO16" s="1185"/>
      <c r="AP16" s="1185"/>
      <c r="AQ16" s="1185"/>
      <c r="AR16" s="1185"/>
      <c r="AS16" s="1185"/>
      <c r="AT16" s="1185"/>
      <c r="AU16" s="1182"/>
      <c r="AV16" s="1182"/>
      <c r="AW16" s="1182"/>
      <c r="AX16" s="1182"/>
      <c r="AY16" s="1183"/>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84"/>
      <c r="AL17" s="1185"/>
      <c r="AM17" s="1185"/>
      <c r="AN17" s="1185"/>
      <c r="AO17" s="1185"/>
      <c r="AP17" s="1185"/>
      <c r="AQ17" s="1185"/>
      <c r="AR17" s="1185"/>
      <c r="AS17" s="1185"/>
      <c r="AT17" s="1185"/>
      <c r="AU17" s="1182"/>
      <c r="AV17" s="1182"/>
      <c r="AW17" s="1182"/>
      <c r="AX17" s="1182"/>
      <c r="AY17" s="1183"/>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84"/>
      <c r="AL18" s="1185"/>
      <c r="AM18" s="1185"/>
      <c r="AN18" s="1185"/>
      <c r="AO18" s="1185"/>
      <c r="AP18" s="1185"/>
      <c r="AQ18" s="1185"/>
      <c r="AR18" s="1185"/>
      <c r="AS18" s="1185"/>
      <c r="AT18" s="1185"/>
      <c r="AU18" s="1182"/>
      <c r="AV18" s="1182"/>
      <c r="AW18" s="1182"/>
      <c r="AX18" s="1182"/>
      <c r="AY18" s="1183"/>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84"/>
      <c r="AL19" s="1185"/>
      <c r="AM19" s="1185"/>
      <c r="AN19" s="1185"/>
      <c r="AO19" s="1185"/>
      <c r="AP19" s="1185"/>
      <c r="AQ19" s="1185"/>
      <c r="AR19" s="1185"/>
      <c r="AS19" s="1185"/>
      <c r="AT19" s="1185"/>
      <c r="AU19" s="1182"/>
      <c r="AV19" s="1182"/>
      <c r="AW19" s="1182"/>
      <c r="AX19" s="1182"/>
      <c r="AY19" s="1183"/>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84"/>
      <c r="AL20" s="1185"/>
      <c r="AM20" s="1185"/>
      <c r="AN20" s="1185"/>
      <c r="AO20" s="1185"/>
      <c r="AP20" s="1185"/>
      <c r="AQ20" s="1185"/>
      <c r="AR20" s="1185"/>
      <c r="AS20" s="1185"/>
      <c r="AT20" s="1185"/>
      <c r="AU20" s="1182"/>
      <c r="AV20" s="1182"/>
      <c r="AW20" s="1182"/>
      <c r="AX20" s="1182"/>
      <c r="AY20" s="1183"/>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84"/>
      <c r="AL21" s="1185"/>
      <c r="AM21" s="1185"/>
      <c r="AN21" s="1185"/>
      <c r="AO21" s="1185"/>
      <c r="AP21" s="1185"/>
      <c r="AQ21" s="1185"/>
      <c r="AR21" s="1185"/>
      <c r="AS21" s="1185"/>
      <c r="AT21" s="1185"/>
      <c r="AU21" s="1182"/>
      <c r="AV21" s="1182"/>
      <c r="AW21" s="1182"/>
      <c r="AX21" s="1182"/>
      <c r="AY21" s="1183"/>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9"/>
      <c r="R22" s="1180"/>
      <c r="S22" s="1180"/>
      <c r="T22" s="1180"/>
      <c r="U22" s="1180"/>
      <c r="V22" s="1180"/>
      <c r="W22" s="1180"/>
      <c r="X22" s="1180"/>
      <c r="Y22" s="1180"/>
      <c r="Z22" s="1180"/>
      <c r="AA22" s="1180"/>
      <c r="AB22" s="1180"/>
      <c r="AC22" s="1180"/>
      <c r="AD22" s="1180"/>
      <c r="AE22" s="1181"/>
      <c r="AF22" s="1112"/>
      <c r="AG22" s="1113"/>
      <c r="AH22" s="1113"/>
      <c r="AI22" s="1113"/>
      <c r="AJ22" s="1114"/>
      <c r="AK22" s="1175"/>
      <c r="AL22" s="1176"/>
      <c r="AM22" s="1176"/>
      <c r="AN22" s="1176"/>
      <c r="AO22" s="1176"/>
      <c r="AP22" s="1176"/>
      <c r="AQ22" s="1176"/>
      <c r="AR22" s="1176"/>
      <c r="AS22" s="1176"/>
      <c r="AT22" s="1176"/>
      <c r="AU22" s="1177"/>
      <c r="AV22" s="1177"/>
      <c r="AW22" s="1177"/>
      <c r="AX22" s="1177"/>
      <c r="AY22" s="1178"/>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6">
        <v>48609</v>
      </c>
      <c r="R23" s="1167"/>
      <c r="S23" s="1167"/>
      <c r="T23" s="1167"/>
      <c r="U23" s="1167"/>
      <c r="V23" s="1167">
        <v>45953</v>
      </c>
      <c r="W23" s="1167"/>
      <c r="X23" s="1167"/>
      <c r="Y23" s="1167"/>
      <c r="Z23" s="1167"/>
      <c r="AA23" s="1167">
        <v>2656</v>
      </c>
      <c r="AB23" s="1167"/>
      <c r="AC23" s="1167"/>
      <c r="AD23" s="1167"/>
      <c r="AE23" s="1168"/>
      <c r="AF23" s="1169">
        <v>2222</v>
      </c>
      <c r="AG23" s="1167"/>
      <c r="AH23" s="1167"/>
      <c r="AI23" s="1167"/>
      <c r="AJ23" s="1170"/>
      <c r="AK23" s="1171"/>
      <c r="AL23" s="1172"/>
      <c r="AM23" s="1172"/>
      <c r="AN23" s="1172"/>
      <c r="AO23" s="1172"/>
      <c r="AP23" s="1167">
        <v>23200</v>
      </c>
      <c r="AQ23" s="1167"/>
      <c r="AR23" s="1167"/>
      <c r="AS23" s="1167"/>
      <c r="AT23" s="1167"/>
      <c r="AU23" s="1173"/>
      <c r="AV23" s="1173"/>
      <c r="AW23" s="1173"/>
      <c r="AX23" s="1173"/>
      <c r="AY23" s="1174"/>
      <c r="AZ23" s="1163" t="s">
        <v>238</v>
      </c>
      <c r="BA23" s="1164"/>
      <c r="BB23" s="1164"/>
      <c r="BC23" s="1164"/>
      <c r="BD23" s="1165"/>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62" t="s">
        <v>392</v>
      </c>
      <c r="B24" s="1162"/>
      <c r="C24" s="1162"/>
      <c r="D24" s="1162"/>
      <c r="E24" s="1162"/>
      <c r="F24" s="1162"/>
      <c r="G24" s="1162"/>
      <c r="H24" s="1162"/>
      <c r="I24" s="1162"/>
      <c r="J24" s="1162"/>
      <c r="K24" s="1162"/>
      <c r="L24" s="1162"/>
      <c r="M24" s="1162"/>
      <c r="N24" s="1162"/>
      <c r="O24" s="1162"/>
      <c r="P24" s="1162"/>
      <c r="Q24" s="1162"/>
      <c r="R24" s="1162"/>
      <c r="S24" s="1162"/>
      <c r="T24" s="1162"/>
      <c r="U24" s="1162"/>
      <c r="V24" s="1162"/>
      <c r="W24" s="1162"/>
      <c r="X24" s="1162"/>
      <c r="Y24" s="1162"/>
      <c r="Z24" s="1162"/>
      <c r="AA24" s="1162"/>
      <c r="AB24" s="1162"/>
      <c r="AC24" s="1162"/>
      <c r="AD24" s="1162"/>
      <c r="AE24" s="1162"/>
      <c r="AF24" s="1162"/>
      <c r="AG24" s="1162"/>
      <c r="AH24" s="1162"/>
      <c r="AI24" s="1162"/>
      <c r="AJ24" s="1162"/>
      <c r="AK24" s="1162"/>
      <c r="AL24" s="1162"/>
      <c r="AM24" s="1162"/>
      <c r="AN24" s="1162"/>
      <c r="AO24" s="1162"/>
      <c r="AP24" s="1162"/>
      <c r="AQ24" s="1162"/>
      <c r="AR24" s="1162"/>
      <c r="AS24" s="1162"/>
      <c r="AT24" s="1162"/>
      <c r="AU24" s="1162"/>
      <c r="AV24" s="1162"/>
      <c r="AW24" s="1162"/>
      <c r="AX24" s="1162"/>
      <c r="AY24" s="1162"/>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61" t="s">
        <v>393</v>
      </c>
      <c r="B25" s="1161"/>
      <c r="C25" s="1161"/>
      <c r="D25" s="1161"/>
      <c r="E25" s="1161"/>
      <c r="F25" s="1161"/>
      <c r="G25" s="1161"/>
      <c r="H25" s="1161"/>
      <c r="I25" s="1161"/>
      <c r="J25" s="1161"/>
      <c r="K25" s="1161"/>
      <c r="L25" s="1161"/>
      <c r="M25" s="1161"/>
      <c r="N25" s="1161"/>
      <c r="O25" s="1161"/>
      <c r="P25" s="1161"/>
      <c r="Q25" s="1161"/>
      <c r="R25" s="1161"/>
      <c r="S25" s="1161"/>
      <c r="T25" s="1161"/>
      <c r="U25" s="1161"/>
      <c r="V25" s="1161"/>
      <c r="W25" s="1161"/>
      <c r="X25" s="1161"/>
      <c r="Y25" s="1161"/>
      <c r="Z25" s="1161"/>
      <c r="AA25" s="1161"/>
      <c r="AB25" s="1161"/>
      <c r="AC25" s="1161"/>
      <c r="AD25" s="1161"/>
      <c r="AE25" s="1161"/>
      <c r="AF25" s="1161"/>
      <c r="AG25" s="1161"/>
      <c r="AH25" s="1161"/>
      <c r="AI25" s="1161"/>
      <c r="AJ25" s="1161"/>
      <c r="AK25" s="1161"/>
      <c r="AL25" s="1161"/>
      <c r="AM25" s="1161"/>
      <c r="AN25" s="1161"/>
      <c r="AO25" s="1161"/>
      <c r="AP25" s="1161"/>
      <c r="AQ25" s="1161"/>
      <c r="AR25" s="1161"/>
      <c r="AS25" s="1161"/>
      <c r="AT25" s="1161"/>
      <c r="AU25" s="1161"/>
      <c r="AV25" s="1161"/>
      <c r="AW25" s="1161"/>
      <c r="AX25" s="1161"/>
      <c r="AY25" s="1161"/>
      <c r="AZ25" s="1161"/>
      <c r="BA25" s="1161"/>
      <c r="BB25" s="1161"/>
      <c r="BC25" s="1161"/>
      <c r="BD25" s="1161"/>
      <c r="BE25" s="1161"/>
      <c r="BF25" s="1161"/>
      <c r="BG25" s="1161"/>
      <c r="BH25" s="1161"/>
      <c r="BI25" s="1161"/>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369</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7" t="s">
        <v>397</v>
      </c>
      <c r="AG26" s="1101"/>
      <c r="AH26" s="1101"/>
      <c r="AI26" s="1101"/>
      <c r="AJ26" s="1158"/>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9"/>
      <c r="AG27" s="1104"/>
      <c r="AH27" s="1104"/>
      <c r="AI27" s="1104"/>
      <c r="AJ27" s="1160"/>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7" t="s">
        <v>402</v>
      </c>
      <c r="C28" s="1148"/>
      <c r="D28" s="1148"/>
      <c r="E28" s="1148"/>
      <c r="F28" s="1148"/>
      <c r="G28" s="1148"/>
      <c r="H28" s="1148"/>
      <c r="I28" s="1148"/>
      <c r="J28" s="1148"/>
      <c r="K28" s="1148"/>
      <c r="L28" s="1148"/>
      <c r="M28" s="1148"/>
      <c r="N28" s="1148"/>
      <c r="O28" s="1148"/>
      <c r="P28" s="1149"/>
      <c r="Q28" s="1150">
        <v>9386</v>
      </c>
      <c r="R28" s="1151"/>
      <c r="S28" s="1151"/>
      <c r="T28" s="1151"/>
      <c r="U28" s="1151"/>
      <c r="V28" s="1151">
        <v>9034</v>
      </c>
      <c r="W28" s="1151"/>
      <c r="X28" s="1151"/>
      <c r="Y28" s="1151"/>
      <c r="Z28" s="1151"/>
      <c r="AA28" s="1151">
        <v>352</v>
      </c>
      <c r="AB28" s="1151"/>
      <c r="AC28" s="1151"/>
      <c r="AD28" s="1151"/>
      <c r="AE28" s="1152"/>
      <c r="AF28" s="1153">
        <v>352</v>
      </c>
      <c r="AG28" s="1151"/>
      <c r="AH28" s="1151"/>
      <c r="AI28" s="1151"/>
      <c r="AJ28" s="1154"/>
      <c r="AK28" s="1155">
        <v>1006</v>
      </c>
      <c r="AL28" s="1156"/>
      <c r="AM28" s="1156"/>
      <c r="AN28" s="1156"/>
      <c r="AO28" s="1156"/>
      <c r="AP28" s="1075" t="s">
        <v>588</v>
      </c>
      <c r="AQ28" s="1075"/>
      <c r="AR28" s="1075"/>
      <c r="AS28" s="1075"/>
      <c r="AT28" s="1075"/>
      <c r="AU28" s="1142" t="s">
        <v>588</v>
      </c>
      <c r="AV28" s="1143"/>
      <c r="AW28" s="1143"/>
      <c r="AX28" s="1143"/>
      <c r="AY28" s="1144"/>
      <c r="AZ28" s="1064" t="s">
        <v>524</v>
      </c>
      <c r="BA28" s="1064"/>
      <c r="BB28" s="1064"/>
      <c r="BC28" s="1064"/>
      <c r="BD28" s="1064"/>
      <c r="BE28" s="1145"/>
      <c r="BF28" s="1145"/>
      <c r="BG28" s="1145"/>
      <c r="BH28" s="1145"/>
      <c r="BI28" s="1146"/>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403</v>
      </c>
      <c r="C29" s="1131"/>
      <c r="D29" s="1131"/>
      <c r="E29" s="1131"/>
      <c r="F29" s="1131"/>
      <c r="G29" s="1131"/>
      <c r="H29" s="1131"/>
      <c r="I29" s="1131"/>
      <c r="J29" s="1131"/>
      <c r="K29" s="1131"/>
      <c r="L29" s="1131"/>
      <c r="M29" s="1131"/>
      <c r="N29" s="1131"/>
      <c r="O29" s="1131"/>
      <c r="P29" s="1132"/>
      <c r="Q29" s="1136">
        <v>1444</v>
      </c>
      <c r="R29" s="1137"/>
      <c r="S29" s="1137"/>
      <c r="T29" s="1137"/>
      <c r="U29" s="1137"/>
      <c r="V29" s="1137">
        <v>1442</v>
      </c>
      <c r="W29" s="1137"/>
      <c r="X29" s="1137"/>
      <c r="Y29" s="1137"/>
      <c r="Z29" s="1137"/>
      <c r="AA29" s="1137">
        <v>2</v>
      </c>
      <c r="AB29" s="1137"/>
      <c r="AC29" s="1137"/>
      <c r="AD29" s="1137"/>
      <c r="AE29" s="1138"/>
      <c r="AF29" s="1112">
        <v>2</v>
      </c>
      <c r="AG29" s="1113"/>
      <c r="AH29" s="1113"/>
      <c r="AI29" s="1113"/>
      <c r="AJ29" s="1114"/>
      <c r="AK29" s="1073">
        <v>250</v>
      </c>
      <c r="AL29" s="1064"/>
      <c r="AM29" s="1064"/>
      <c r="AN29" s="1064"/>
      <c r="AO29" s="1064"/>
      <c r="AP29" s="1071" t="s">
        <v>588</v>
      </c>
      <c r="AQ29" s="1072"/>
      <c r="AR29" s="1072"/>
      <c r="AS29" s="1072"/>
      <c r="AT29" s="1073"/>
      <c r="AU29" s="1071" t="s">
        <v>588</v>
      </c>
      <c r="AV29" s="1072"/>
      <c r="AW29" s="1072"/>
      <c r="AX29" s="1072"/>
      <c r="AY29" s="1073"/>
      <c r="AZ29" s="1064" t="s">
        <v>524</v>
      </c>
      <c r="BA29" s="1064"/>
      <c r="BB29" s="1064"/>
      <c r="BC29" s="1064"/>
      <c r="BD29" s="1064"/>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404</v>
      </c>
      <c r="C30" s="1131"/>
      <c r="D30" s="1131"/>
      <c r="E30" s="1131"/>
      <c r="F30" s="1131"/>
      <c r="G30" s="1131"/>
      <c r="H30" s="1131"/>
      <c r="I30" s="1131"/>
      <c r="J30" s="1131"/>
      <c r="K30" s="1131"/>
      <c r="L30" s="1131"/>
      <c r="M30" s="1131"/>
      <c r="N30" s="1131"/>
      <c r="O30" s="1131"/>
      <c r="P30" s="1132"/>
      <c r="Q30" s="1136">
        <v>2152</v>
      </c>
      <c r="R30" s="1137"/>
      <c r="S30" s="1137"/>
      <c r="T30" s="1137"/>
      <c r="U30" s="1137"/>
      <c r="V30" s="1137">
        <v>1913</v>
      </c>
      <c r="W30" s="1137"/>
      <c r="X30" s="1137"/>
      <c r="Y30" s="1137"/>
      <c r="Z30" s="1137"/>
      <c r="AA30" s="1137">
        <v>239</v>
      </c>
      <c r="AB30" s="1137"/>
      <c r="AC30" s="1137"/>
      <c r="AD30" s="1137"/>
      <c r="AE30" s="1138"/>
      <c r="AF30" s="1112">
        <v>814</v>
      </c>
      <c r="AG30" s="1113"/>
      <c r="AH30" s="1113"/>
      <c r="AI30" s="1113"/>
      <c r="AJ30" s="1114"/>
      <c r="AK30" s="1073">
        <v>2</v>
      </c>
      <c r="AL30" s="1064"/>
      <c r="AM30" s="1064"/>
      <c r="AN30" s="1064"/>
      <c r="AO30" s="1064"/>
      <c r="AP30" s="1064">
        <v>707</v>
      </c>
      <c r="AQ30" s="1064"/>
      <c r="AR30" s="1064"/>
      <c r="AS30" s="1064"/>
      <c r="AT30" s="1064"/>
      <c r="AU30" s="1064">
        <v>1</v>
      </c>
      <c r="AV30" s="1064"/>
      <c r="AW30" s="1064"/>
      <c r="AX30" s="1064"/>
      <c r="AY30" s="1064"/>
      <c r="AZ30" s="1139" t="s">
        <v>588</v>
      </c>
      <c r="BA30" s="1140"/>
      <c r="BB30" s="1140"/>
      <c r="BC30" s="1140"/>
      <c r="BD30" s="1141"/>
      <c r="BE30" s="1125" t="s">
        <v>405</v>
      </c>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406</v>
      </c>
      <c r="C31" s="1131"/>
      <c r="D31" s="1131"/>
      <c r="E31" s="1131"/>
      <c r="F31" s="1131"/>
      <c r="G31" s="1131"/>
      <c r="H31" s="1131"/>
      <c r="I31" s="1131"/>
      <c r="J31" s="1131"/>
      <c r="K31" s="1131"/>
      <c r="L31" s="1131"/>
      <c r="M31" s="1131"/>
      <c r="N31" s="1131"/>
      <c r="O31" s="1131"/>
      <c r="P31" s="1132"/>
      <c r="Q31" s="1136">
        <v>5704</v>
      </c>
      <c r="R31" s="1137"/>
      <c r="S31" s="1137"/>
      <c r="T31" s="1137"/>
      <c r="U31" s="1137"/>
      <c r="V31" s="1137">
        <v>4911</v>
      </c>
      <c r="W31" s="1137"/>
      <c r="X31" s="1137"/>
      <c r="Y31" s="1137"/>
      <c r="Z31" s="1137"/>
      <c r="AA31" s="1137">
        <v>793</v>
      </c>
      <c r="AB31" s="1137"/>
      <c r="AC31" s="1137"/>
      <c r="AD31" s="1137"/>
      <c r="AE31" s="1138"/>
      <c r="AF31" s="1112">
        <v>779</v>
      </c>
      <c r="AG31" s="1113"/>
      <c r="AH31" s="1113"/>
      <c r="AI31" s="1113"/>
      <c r="AJ31" s="1114"/>
      <c r="AK31" s="1073">
        <v>1921</v>
      </c>
      <c r="AL31" s="1064"/>
      <c r="AM31" s="1064"/>
      <c r="AN31" s="1064"/>
      <c r="AO31" s="1064"/>
      <c r="AP31" s="1064">
        <v>20927</v>
      </c>
      <c r="AQ31" s="1064"/>
      <c r="AR31" s="1064"/>
      <c r="AS31" s="1064"/>
      <c r="AT31" s="1064"/>
      <c r="AU31" s="1064">
        <v>17453</v>
      </c>
      <c r="AV31" s="1064"/>
      <c r="AW31" s="1064"/>
      <c r="AX31" s="1064"/>
      <c r="AY31" s="1064"/>
      <c r="AZ31" s="1139" t="s">
        <v>588</v>
      </c>
      <c r="BA31" s="1140"/>
      <c r="BB31" s="1140"/>
      <c r="BC31" s="1140"/>
      <c r="BD31" s="1141"/>
      <c r="BE31" s="1125" t="s">
        <v>407</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408</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390</v>
      </c>
      <c r="B63" s="1037" t="s">
        <v>409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1947</v>
      </c>
      <c r="AG63" s="1052"/>
      <c r="AH63" s="1052"/>
      <c r="AI63" s="1052"/>
      <c r="AJ63" s="1123"/>
      <c r="AK63" s="1124"/>
      <c r="AL63" s="1056"/>
      <c r="AM63" s="1056"/>
      <c r="AN63" s="1056"/>
      <c r="AO63" s="1056"/>
      <c r="AP63" s="1052">
        <v>21634</v>
      </c>
      <c r="AQ63" s="1052"/>
      <c r="AR63" s="1052"/>
      <c r="AS63" s="1052"/>
      <c r="AT63" s="1052"/>
      <c r="AU63" s="1052">
        <v>17454</v>
      </c>
      <c r="AV63" s="1052"/>
      <c r="AW63" s="1052"/>
      <c r="AX63" s="1052"/>
      <c r="AY63" s="1052"/>
      <c r="AZ63" s="1118"/>
      <c r="BA63" s="1118"/>
      <c r="BB63" s="1118"/>
      <c r="BC63" s="1118"/>
      <c r="BD63" s="1118"/>
      <c r="BE63" s="1053"/>
      <c r="BF63" s="1053"/>
      <c r="BG63" s="1053"/>
      <c r="BH63" s="1053"/>
      <c r="BI63" s="1054"/>
      <c r="BJ63" s="1119" t="s">
        <v>238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411</v>
      </c>
      <c r="B66" s="1089"/>
      <c r="C66" s="1089"/>
      <c r="D66" s="1089"/>
      <c r="E66" s="1089"/>
      <c r="F66" s="1089"/>
      <c r="G66" s="1089"/>
      <c r="H66" s="1089"/>
      <c r="I66" s="1089"/>
      <c r="J66" s="1089"/>
      <c r="K66" s="1089"/>
      <c r="L66" s="1089"/>
      <c r="M66" s="1089"/>
      <c r="N66" s="1089"/>
      <c r="O66" s="1089"/>
      <c r="P66" s="1090"/>
      <c r="Q66" s="1094" t="s">
        <v>412</v>
      </c>
      <c r="R66" s="1095"/>
      <c r="S66" s="1095"/>
      <c r="T66" s="1095"/>
      <c r="U66" s="1096"/>
      <c r="V66" s="1094" t="s">
        <v>413</v>
      </c>
      <c r="W66" s="1095"/>
      <c r="X66" s="1095"/>
      <c r="Y66" s="1095"/>
      <c r="Z66" s="1096"/>
      <c r="AA66" s="1094" t="s">
        <v>396</v>
      </c>
      <c r="AB66" s="1095"/>
      <c r="AC66" s="1095"/>
      <c r="AD66" s="1095"/>
      <c r="AE66" s="1096"/>
      <c r="AF66" s="1100" t="s">
        <v>414</v>
      </c>
      <c r="AG66" s="1101"/>
      <c r="AH66" s="1101"/>
      <c r="AI66" s="1101"/>
      <c r="AJ66" s="1102"/>
      <c r="AK66" s="1094" t="s">
        <v>415</v>
      </c>
      <c r="AL66" s="1089"/>
      <c r="AM66" s="1089"/>
      <c r="AN66" s="1089"/>
      <c r="AO66" s="1090"/>
      <c r="AP66" s="1094" t="s">
        <v>399</v>
      </c>
      <c r="AQ66" s="1095"/>
      <c r="AR66" s="1095"/>
      <c r="AS66" s="1095"/>
      <c r="AT66" s="1096"/>
      <c r="AU66" s="1094" t="s">
        <v>416</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thickBot="1" x14ac:dyDescent="0.2">
      <c r="A68" s="259">
        <v>1</v>
      </c>
      <c r="B68" s="1078" t="s">
        <v>589</v>
      </c>
      <c r="C68" s="1079"/>
      <c r="D68" s="1079"/>
      <c r="E68" s="1079"/>
      <c r="F68" s="1079"/>
      <c r="G68" s="1079"/>
      <c r="H68" s="1079"/>
      <c r="I68" s="1079"/>
      <c r="J68" s="1079"/>
      <c r="K68" s="1079"/>
      <c r="L68" s="1079"/>
      <c r="M68" s="1079"/>
      <c r="N68" s="1079"/>
      <c r="O68" s="1079"/>
      <c r="P68" s="1080"/>
      <c r="Q68" s="1081">
        <v>2963</v>
      </c>
      <c r="R68" s="1075"/>
      <c r="S68" s="1075"/>
      <c r="T68" s="1075"/>
      <c r="U68" s="1075"/>
      <c r="V68" s="1075">
        <v>2939</v>
      </c>
      <c r="W68" s="1075"/>
      <c r="X68" s="1075"/>
      <c r="Y68" s="1075"/>
      <c r="Z68" s="1075"/>
      <c r="AA68" s="1075">
        <v>24</v>
      </c>
      <c r="AB68" s="1075"/>
      <c r="AC68" s="1075"/>
      <c r="AD68" s="1075"/>
      <c r="AE68" s="1075"/>
      <c r="AF68" s="1075">
        <v>24</v>
      </c>
      <c r="AG68" s="1075"/>
      <c r="AH68" s="1075"/>
      <c r="AI68" s="1075"/>
      <c r="AJ68" s="1075"/>
      <c r="AK68" s="1075" t="s">
        <v>588</v>
      </c>
      <c r="AL68" s="1075"/>
      <c r="AM68" s="1075"/>
      <c r="AN68" s="1075"/>
      <c r="AO68" s="1075"/>
      <c r="AP68" s="1071" t="s">
        <v>601</v>
      </c>
      <c r="AQ68" s="1072"/>
      <c r="AR68" s="1072"/>
      <c r="AS68" s="1072"/>
      <c r="AT68" s="1073"/>
      <c r="AU68" s="1075" t="s">
        <v>524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thickTop="1" x14ac:dyDescent="0.15">
      <c r="A69" s="262">
        <v>2</v>
      </c>
      <c r="B69" s="1067" t="s">
        <v>590</v>
      </c>
      <c r="C69" s="1068"/>
      <c r="D69" s="1068"/>
      <c r="E69" s="1068"/>
      <c r="F69" s="1068"/>
      <c r="G69" s="1068"/>
      <c r="H69" s="1068"/>
      <c r="I69" s="1068"/>
      <c r="J69" s="1068"/>
      <c r="K69" s="1068"/>
      <c r="L69" s="1068"/>
      <c r="M69" s="1068"/>
      <c r="N69" s="1068"/>
      <c r="O69" s="1068"/>
      <c r="P69" s="1069"/>
      <c r="Q69" s="1070">
        <v>191</v>
      </c>
      <c r="R69" s="1064"/>
      <c r="S69" s="1064"/>
      <c r="T69" s="1064"/>
      <c r="U69" s="1064"/>
      <c r="V69" s="1064">
        <v>167</v>
      </c>
      <c r="W69" s="1064"/>
      <c r="X69" s="1064"/>
      <c r="Y69" s="1064"/>
      <c r="Z69" s="1064"/>
      <c r="AA69" s="1064">
        <v>24</v>
      </c>
      <c r="AB69" s="1064"/>
      <c r="AC69" s="1064"/>
      <c r="AD69" s="1064"/>
      <c r="AE69" s="1064"/>
      <c r="AF69" s="1064">
        <v>24</v>
      </c>
      <c r="AG69" s="1064"/>
      <c r="AH69" s="1064"/>
      <c r="AI69" s="1064"/>
      <c r="AJ69" s="1064"/>
      <c r="AK69" s="1075">
        <v>174</v>
      </c>
      <c r="AL69" s="1075"/>
      <c r="AM69" s="1075"/>
      <c r="AN69" s="1075"/>
      <c r="AO69" s="1075"/>
      <c r="AP69" s="1071" t="s">
        <v>601</v>
      </c>
      <c r="AQ69" s="1072"/>
      <c r="AR69" s="1072"/>
      <c r="AS69" s="1072"/>
      <c r="AT69" s="1073"/>
      <c r="AU69" s="1064" t="s">
        <v>524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591</v>
      </c>
      <c r="C70" s="1068"/>
      <c r="D70" s="1068"/>
      <c r="E70" s="1068"/>
      <c r="F70" s="1068"/>
      <c r="G70" s="1068"/>
      <c r="H70" s="1068"/>
      <c r="I70" s="1068"/>
      <c r="J70" s="1068"/>
      <c r="K70" s="1068"/>
      <c r="L70" s="1068"/>
      <c r="M70" s="1068"/>
      <c r="N70" s="1068"/>
      <c r="O70" s="1068"/>
      <c r="P70" s="1069"/>
      <c r="Q70" s="1070">
        <v>12691</v>
      </c>
      <c r="R70" s="1064"/>
      <c r="S70" s="1064"/>
      <c r="T70" s="1064"/>
      <c r="U70" s="1064"/>
      <c r="V70" s="1064">
        <v>13459</v>
      </c>
      <c r="W70" s="1064"/>
      <c r="X70" s="1064"/>
      <c r="Y70" s="1064"/>
      <c r="Z70" s="1064"/>
      <c r="AA70" s="1064">
        <v>-768</v>
      </c>
      <c r="AB70" s="1064"/>
      <c r="AC70" s="1064"/>
      <c r="AD70" s="1064"/>
      <c r="AE70" s="1064"/>
      <c r="AF70" s="1064">
        <v>38</v>
      </c>
      <c r="AG70" s="1064"/>
      <c r="AH70" s="1064"/>
      <c r="AI70" s="1064"/>
      <c r="AJ70" s="1064"/>
      <c r="AK70" s="1064">
        <v>2305</v>
      </c>
      <c r="AL70" s="1064"/>
      <c r="AM70" s="1064"/>
      <c r="AN70" s="1064"/>
      <c r="AO70" s="1064"/>
      <c r="AP70" s="1071">
        <v>14044</v>
      </c>
      <c r="AQ70" s="1072"/>
      <c r="AR70" s="1072"/>
      <c r="AS70" s="1072"/>
      <c r="AT70" s="1073"/>
      <c r="AU70" s="1064">
        <v>8665</v>
      </c>
      <c r="AV70" s="1064"/>
      <c r="AW70" s="1064"/>
      <c r="AX70" s="1064"/>
      <c r="AY70" s="1064"/>
      <c r="AZ70" s="1065" t="s">
        <v>603</v>
      </c>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592</v>
      </c>
      <c r="C71" s="1068"/>
      <c r="D71" s="1068"/>
      <c r="E71" s="1068"/>
      <c r="F71" s="1068"/>
      <c r="G71" s="1068"/>
      <c r="H71" s="1068"/>
      <c r="I71" s="1068"/>
      <c r="J71" s="1068"/>
      <c r="K71" s="1068"/>
      <c r="L71" s="1068"/>
      <c r="M71" s="1068"/>
      <c r="N71" s="1068"/>
      <c r="O71" s="1068"/>
      <c r="P71" s="1069"/>
      <c r="Q71" s="1070">
        <v>89</v>
      </c>
      <c r="R71" s="1064"/>
      <c r="S71" s="1064"/>
      <c r="T71" s="1064"/>
      <c r="U71" s="1064"/>
      <c r="V71" s="1064">
        <v>80</v>
      </c>
      <c r="W71" s="1064"/>
      <c r="X71" s="1064"/>
      <c r="Y71" s="1064"/>
      <c r="Z71" s="1064"/>
      <c r="AA71" s="1064">
        <v>9</v>
      </c>
      <c r="AB71" s="1064"/>
      <c r="AC71" s="1064"/>
      <c r="AD71" s="1064"/>
      <c r="AE71" s="1064"/>
      <c r="AF71" s="1064">
        <v>9</v>
      </c>
      <c r="AG71" s="1064"/>
      <c r="AH71" s="1064"/>
      <c r="AI71" s="1064"/>
      <c r="AJ71" s="1064"/>
      <c r="AK71" s="1064">
        <v>74</v>
      </c>
      <c r="AL71" s="1064"/>
      <c r="AM71" s="1064"/>
      <c r="AN71" s="1064"/>
      <c r="AO71" s="1064"/>
      <c r="AP71" s="1071" t="s">
        <v>601</v>
      </c>
      <c r="AQ71" s="1072"/>
      <c r="AR71" s="1072"/>
      <c r="AS71" s="1072"/>
      <c r="AT71" s="1073"/>
      <c r="AU71" s="1064" t="s">
        <v>524</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593</v>
      </c>
      <c r="C72" s="1068"/>
      <c r="D72" s="1068"/>
      <c r="E72" s="1068"/>
      <c r="F72" s="1068"/>
      <c r="G72" s="1068"/>
      <c r="H72" s="1068"/>
      <c r="I72" s="1068"/>
      <c r="J72" s="1068"/>
      <c r="K72" s="1068"/>
      <c r="L72" s="1068"/>
      <c r="M72" s="1068"/>
      <c r="N72" s="1068"/>
      <c r="O72" s="1068"/>
      <c r="P72" s="1069"/>
      <c r="Q72" s="1070">
        <v>160</v>
      </c>
      <c r="R72" s="1064"/>
      <c r="S72" s="1064"/>
      <c r="T72" s="1064"/>
      <c r="U72" s="1064"/>
      <c r="V72" s="1064">
        <v>144</v>
      </c>
      <c r="W72" s="1064"/>
      <c r="X72" s="1064"/>
      <c r="Y72" s="1064"/>
      <c r="Z72" s="1064"/>
      <c r="AA72" s="1064">
        <v>16</v>
      </c>
      <c r="AB72" s="1064"/>
      <c r="AC72" s="1064"/>
      <c r="AD72" s="1064"/>
      <c r="AE72" s="1064"/>
      <c r="AF72" s="1064">
        <v>16</v>
      </c>
      <c r="AG72" s="1064"/>
      <c r="AH72" s="1064"/>
      <c r="AI72" s="1064"/>
      <c r="AJ72" s="1064"/>
      <c r="AK72" s="1064">
        <v>117</v>
      </c>
      <c r="AL72" s="1064"/>
      <c r="AM72" s="1064"/>
      <c r="AN72" s="1064"/>
      <c r="AO72" s="1064"/>
      <c r="AP72" s="1071" t="s">
        <v>601</v>
      </c>
      <c r="AQ72" s="1072"/>
      <c r="AR72" s="1072"/>
      <c r="AS72" s="1072"/>
      <c r="AT72" s="1073"/>
      <c r="AU72" s="1064" t="s">
        <v>602</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600</v>
      </c>
      <c r="C73" s="1068"/>
      <c r="D73" s="1068"/>
      <c r="E73" s="1068"/>
      <c r="F73" s="1068"/>
      <c r="G73" s="1068"/>
      <c r="H73" s="1068"/>
      <c r="I73" s="1068"/>
      <c r="J73" s="1068"/>
      <c r="K73" s="1068"/>
      <c r="L73" s="1068"/>
      <c r="M73" s="1068"/>
      <c r="N73" s="1068"/>
      <c r="O73" s="1068"/>
      <c r="P73" s="1069"/>
      <c r="Q73" s="1070">
        <v>57</v>
      </c>
      <c r="R73" s="1064"/>
      <c r="S73" s="1064"/>
      <c r="T73" s="1064"/>
      <c r="U73" s="1064"/>
      <c r="V73" s="1064">
        <v>34</v>
      </c>
      <c r="W73" s="1064"/>
      <c r="X73" s="1064"/>
      <c r="Y73" s="1064"/>
      <c r="Z73" s="1064"/>
      <c r="AA73" s="1064">
        <v>23</v>
      </c>
      <c r="AB73" s="1064"/>
      <c r="AC73" s="1064"/>
      <c r="AD73" s="1064"/>
      <c r="AE73" s="1064"/>
      <c r="AF73" s="1064">
        <v>23</v>
      </c>
      <c r="AG73" s="1064"/>
      <c r="AH73" s="1064"/>
      <c r="AI73" s="1064"/>
      <c r="AJ73" s="1064"/>
      <c r="AK73" s="1064">
        <v>57</v>
      </c>
      <c r="AL73" s="1064"/>
      <c r="AM73" s="1064"/>
      <c r="AN73" s="1064"/>
      <c r="AO73" s="1064"/>
      <c r="AP73" s="1071" t="s">
        <v>601</v>
      </c>
      <c r="AQ73" s="1072"/>
      <c r="AR73" s="1072"/>
      <c r="AS73" s="1072"/>
      <c r="AT73" s="1073"/>
      <c r="AU73" s="1064" t="s">
        <v>524</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594</v>
      </c>
      <c r="C74" s="1068"/>
      <c r="D74" s="1068"/>
      <c r="E74" s="1068"/>
      <c r="F74" s="1068"/>
      <c r="G74" s="1068"/>
      <c r="H74" s="1068"/>
      <c r="I74" s="1068"/>
      <c r="J74" s="1068"/>
      <c r="K74" s="1068"/>
      <c r="L74" s="1068"/>
      <c r="M74" s="1068"/>
      <c r="N74" s="1068"/>
      <c r="O74" s="1068"/>
      <c r="P74" s="1069"/>
      <c r="Q74" s="1070">
        <v>3548</v>
      </c>
      <c r="R74" s="1064"/>
      <c r="S74" s="1064"/>
      <c r="T74" s="1064"/>
      <c r="U74" s="1064"/>
      <c r="V74" s="1064">
        <v>3532</v>
      </c>
      <c r="W74" s="1064"/>
      <c r="X74" s="1064"/>
      <c r="Y74" s="1064"/>
      <c r="Z74" s="1064"/>
      <c r="AA74" s="1064">
        <v>16</v>
      </c>
      <c r="AB74" s="1064"/>
      <c r="AC74" s="1064"/>
      <c r="AD74" s="1064"/>
      <c r="AE74" s="1064"/>
      <c r="AF74" s="1064">
        <v>16</v>
      </c>
      <c r="AG74" s="1064"/>
      <c r="AH74" s="1064"/>
      <c r="AI74" s="1064"/>
      <c r="AJ74" s="1064"/>
      <c r="AK74" s="1064">
        <v>114</v>
      </c>
      <c r="AL74" s="1064"/>
      <c r="AM74" s="1064"/>
      <c r="AN74" s="1064"/>
      <c r="AO74" s="1064"/>
      <c r="AP74" s="1071" t="s">
        <v>601</v>
      </c>
      <c r="AQ74" s="1072"/>
      <c r="AR74" s="1072"/>
      <c r="AS74" s="1072"/>
      <c r="AT74" s="1073"/>
      <c r="AU74" s="1064" t="s">
        <v>524</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595</v>
      </c>
      <c r="C75" s="1068"/>
      <c r="D75" s="1068"/>
      <c r="E75" s="1068"/>
      <c r="F75" s="1068"/>
      <c r="G75" s="1068"/>
      <c r="H75" s="1068"/>
      <c r="I75" s="1068"/>
      <c r="J75" s="1068"/>
      <c r="K75" s="1068"/>
      <c r="L75" s="1068"/>
      <c r="M75" s="1068"/>
      <c r="N75" s="1068"/>
      <c r="O75" s="1068"/>
      <c r="P75" s="1069"/>
      <c r="Q75" s="1074">
        <v>22439</v>
      </c>
      <c r="R75" s="1072"/>
      <c r="S75" s="1072"/>
      <c r="T75" s="1072"/>
      <c r="U75" s="1073"/>
      <c r="V75" s="1071">
        <v>22029</v>
      </c>
      <c r="W75" s="1072"/>
      <c r="X75" s="1072"/>
      <c r="Y75" s="1072"/>
      <c r="Z75" s="1073"/>
      <c r="AA75" s="1071">
        <v>410</v>
      </c>
      <c r="AB75" s="1072"/>
      <c r="AC75" s="1072"/>
      <c r="AD75" s="1072"/>
      <c r="AE75" s="1073"/>
      <c r="AF75" s="1071">
        <v>410</v>
      </c>
      <c r="AG75" s="1072"/>
      <c r="AH75" s="1072"/>
      <c r="AI75" s="1072"/>
      <c r="AJ75" s="1073"/>
      <c r="AK75" s="1071">
        <v>3123</v>
      </c>
      <c r="AL75" s="1072"/>
      <c r="AM75" s="1072"/>
      <c r="AN75" s="1072"/>
      <c r="AO75" s="1073"/>
      <c r="AP75" s="1071" t="s">
        <v>601</v>
      </c>
      <c r="AQ75" s="1072"/>
      <c r="AR75" s="1072"/>
      <c r="AS75" s="1072"/>
      <c r="AT75" s="1073"/>
      <c r="AU75" s="1071" t="s">
        <v>524</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596</v>
      </c>
      <c r="C76" s="1068"/>
      <c r="D76" s="1068"/>
      <c r="E76" s="1068"/>
      <c r="F76" s="1068"/>
      <c r="G76" s="1068"/>
      <c r="H76" s="1068"/>
      <c r="I76" s="1068"/>
      <c r="J76" s="1068"/>
      <c r="K76" s="1068"/>
      <c r="L76" s="1068"/>
      <c r="M76" s="1068"/>
      <c r="N76" s="1068"/>
      <c r="O76" s="1068"/>
      <c r="P76" s="1069"/>
      <c r="Q76" s="1074">
        <v>219</v>
      </c>
      <c r="R76" s="1072"/>
      <c r="S76" s="1072"/>
      <c r="T76" s="1072"/>
      <c r="U76" s="1073"/>
      <c r="V76" s="1071">
        <v>213</v>
      </c>
      <c r="W76" s="1072"/>
      <c r="X76" s="1072"/>
      <c r="Y76" s="1072"/>
      <c r="Z76" s="1073"/>
      <c r="AA76" s="1071">
        <v>6</v>
      </c>
      <c r="AB76" s="1072"/>
      <c r="AC76" s="1072"/>
      <c r="AD76" s="1072"/>
      <c r="AE76" s="1073"/>
      <c r="AF76" s="1071">
        <v>6</v>
      </c>
      <c r="AG76" s="1072"/>
      <c r="AH76" s="1072"/>
      <c r="AI76" s="1072"/>
      <c r="AJ76" s="1073"/>
      <c r="AK76" s="1071" t="s">
        <v>601</v>
      </c>
      <c r="AL76" s="1072"/>
      <c r="AM76" s="1072"/>
      <c r="AN76" s="1072"/>
      <c r="AO76" s="1073"/>
      <c r="AP76" s="1071" t="s">
        <v>601</v>
      </c>
      <c r="AQ76" s="1072"/>
      <c r="AR76" s="1072"/>
      <c r="AS76" s="1072"/>
      <c r="AT76" s="1073"/>
      <c r="AU76" s="1071" t="s">
        <v>524</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597</v>
      </c>
      <c r="C77" s="1068"/>
      <c r="D77" s="1068"/>
      <c r="E77" s="1068"/>
      <c r="F77" s="1068"/>
      <c r="G77" s="1068"/>
      <c r="H77" s="1068"/>
      <c r="I77" s="1068"/>
      <c r="J77" s="1068"/>
      <c r="K77" s="1068"/>
      <c r="L77" s="1068"/>
      <c r="M77" s="1068"/>
      <c r="N77" s="1068"/>
      <c r="O77" s="1068"/>
      <c r="P77" s="1069"/>
      <c r="Q77" s="1074">
        <v>121</v>
      </c>
      <c r="R77" s="1072"/>
      <c r="S77" s="1072"/>
      <c r="T77" s="1072"/>
      <c r="U77" s="1073"/>
      <c r="V77" s="1071">
        <v>118</v>
      </c>
      <c r="W77" s="1072"/>
      <c r="X77" s="1072"/>
      <c r="Y77" s="1072"/>
      <c r="Z77" s="1073"/>
      <c r="AA77" s="1071">
        <v>3</v>
      </c>
      <c r="AB77" s="1072"/>
      <c r="AC77" s="1072"/>
      <c r="AD77" s="1072"/>
      <c r="AE77" s="1073"/>
      <c r="AF77" s="1071">
        <v>3</v>
      </c>
      <c r="AG77" s="1072"/>
      <c r="AH77" s="1072"/>
      <c r="AI77" s="1072"/>
      <c r="AJ77" s="1073"/>
      <c r="AK77" s="1071" t="s">
        <v>601</v>
      </c>
      <c r="AL77" s="1072"/>
      <c r="AM77" s="1072"/>
      <c r="AN77" s="1072"/>
      <c r="AO77" s="1073"/>
      <c r="AP77" s="1071" t="s">
        <v>601</v>
      </c>
      <c r="AQ77" s="1072"/>
      <c r="AR77" s="1072"/>
      <c r="AS77" s="1072"/>
      <c r="AT77" s="1073"/>
      <c r="AU77" s="1071" t="s">
        <v>524</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598</v>
      </c>
      <c r="C78" s="1068"/>
      <c r="D78" s="1068"/>
      <c r="E78" s="1068"/>
      <c r="F78" s="1068"/>
      <c r="G78" s="1068"/>
      <c r="H78" s="1068"/>
      <c r="I78" s="1068"/>
      <c r="J78" s="1068"/>
      <c r="K78" s="1068"/>
      <c r="L78" s="1068"/>
      <c r="M78" s="1068"/>
      <c r="N78" s="1068"/>
      <c r="O78" s="1068"/>
      <c r="P78" s="1069"/>
      <c r="Q78" s="1070">
        <v>1637</v>
      </c>
      <c r="R78" s="1064"/>
      <c r="S78" s="1064"/>
      <c r="T78" s="1064"/>
      <c r="U78" s="1064"/>
      <c r="V78" s="1064">
        <v>1542</v>
      </c>
      <c r="W78" s="1064"/>
      <c r="X78" s="1064"/>
      <c r="Y78" s="1064"/>
      <c r="Z78" s="1064"/>
      <c r="AA78" s="1064">
        <v>95</v>
      </c>
      <c r="AB78" s="1064"/>
      <c r="AC78" s="1064"/>
      <c r="AD78" s="1064"/>
      <c r="AE78" s="1064"/>
      <c r="AF78" s="1064">
        <v>95</v>
      </c>
      <c r="AG78" s="1064"/>
      <c r="AH78" s="1064"/>
      <c r="AI78" s="1064"/>
      <c r="AJ78" s="1064"/>
      <c r="AK78" s="1071" t="s">
        <v>601</v>
      </c>
      <c r="AL78" s="1072"/>
      <c r="AM78" s="1072"/>
      <c r="AN78" s="1072"/>
      <c r="AO78" s="1073"/>
      <c r="AP78" s="1071" t="s">
        <v>601</v>
      </c>
      <c r="AQ78" s="1072"/>
      <c r="AR78" s="1072"/>
      <c r="AS78" s="1072"/>
      <c r="AT78" s="1073"/>
      <c r="AU78" s="1064" t="s">
        <v>524</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599</v>
      </c>
      <c r="C79" s="1068"/>
      <c r="D79" s="1068"/>
      <c r="E79" s="1068"/>
      <c r="F79" s="1068"/>
      <c r="G79" s="1068"/>
      <c r="H79" s="1068"/>
      <c r="I79" s="1068"/>
      <c r="J79" s="1068"/>
      <c r="K79" s="1068"/>
      <c r="L79" s="1068"/>
      <c r="M79" s="1068"/>
      <c r="N79" s="1068"/>
      <c r="O79" s="1068"/>
      <c r="P79" s="1069"/>
      <c r="Q79" s="1070">
        <v>878811</v>
      </c>
      <c r="R79" s="1064"/>
      <c r="S79" s="1064"/>
      <c r="T79" s="1064"/>
      <c r="U79" s="1064"/>
      <c r="V79" s="1064">
        <v>858109</v>
      </c>
      <c r="W79" s="1064"/>
      <c r="X79" s="1064"/>
      <c r="Y79" s="1064"/>
      <c r="Z79" s="1064"/>
      <c r="AA79" s="1064">
        <v>20702</v>
      </c>
      <c r="AB79" s="1064"/>
      <c r="AC79" s="1064"/>
      <c r="AD79" s="1064"/>
      <c r="AE79" s="1064"/>
      <c r="AF79" s="1064">
        <v>20702</v>
      </c>
      <c r="AG79" s="1064"/>
      <c r="AH79" s="1064"/>
      <c r="AI79" s="1064"/>
      <c r="AJ79" s="1064"/>
      <c r="AK79" s="1064">
        <v>1</v>
      </c>
      <c r="AL79" s="1064"/>
      <c r="AM79" s="1064"/>
      <c r="AN79" s="1064"/>
      <c r="AO79" s="1064"/>
      <c r="AP79" s="1071" t="s">
        <v>601</v>
      </c>
      <c r="AQ79" s="1072"/>
      <c r="AR79" s="1072"/>
      <c r="AS79" s="1072"/>
      <c r="AT79" s="1073"/>
      <c r="AU79" s="1064" t="s">
        <v>524</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417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21365</v>
      </c>
      <c r="AG88" s="1052"/>
      <c r="AH88" s="1052"/>
      <c r="AI88" s="1052"/>
      <c r="AJ88" s="1052"/>
      <c r="AK88" s="1056"/>
      <c r="AL88" s="1056"/>
      <c r="AM88" s="1056"/>
      <c r="AN88" s="1056"/>
      <c r="AO88" s="1056"/>
      <c r="AP88" s="1052">
        <v>14044</v>
      </c>
      <c r="AQ88" s="1052"/>
      <c r="AR88" s="1052"/>
      <c r="AS88" s="1052"/>
      <c r="AT88" s="1052"/>
      <c r="AU88" s="1052">
        <v>8665</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418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48</v>
      </c>
      <c r="CS102" s="1044"/>
      <c r="CT102" s="1044"/>
      <c r="CU102" s="1044"/>
      <c r="CV102" s="1045"/>
      <c r="CW102" s="1043">
        <v>7</v>
      </c>
      <c r="CX102" s="1044"/>
      <c r="CY102" s="1044"/>
      <c r="CZ102" s="1044"/>
      <c r="DA102" s="1045"/>
      <c r="DB102" s="1043">
        <v>300</v>
      </c>
      <c r="DC102" s="1044"/>
      <c r="DD102" s="1044"/>
      <c r="DE102" s="1044"/>
      <c r="DF102" s="1045"/>
      <c r="DG102" s="1043">
        <v>1658</v>
      </c>
      <c r="DH102" s="1044"/>
      <c r="DI102" s="1044"/>
      <c r="DJ102" s="1044"/>
      <c r="DK102" s="1045"/>
      <c r="DL102" s="1043" t="s">
        <v>612</v>
      </c>
      <c r="DM102" s="1044"/>
      <c r="DN102" s="1044"/>
      <c r="DO102" s="1044"/>
      <c r="DP102" s="1045"/>
      <c r="DQ102" s="1043">
        <v>500</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426</v>
      </c>
      <c r="AB109" s="987"/>
      <c r="AC109" s="987"/>
      <c r="AD109" s="987"/>
      <c r="AE109" s="988"/>
      <c r="AF109" s="989" t="s">
        <v>306</v>
      </c>
      <c r="AG109" s="987"/>
      <c r="AH109" s="987"/>
      <c r="AI109" s="987"/>
      <c r="AJ109" s="988"/>
      <c r="AK109" s="989" t="s">
        <v>305</v>
      </c>
      <c r="AL109" s="987"/>
      <c r="AM109" s="987"/>
      <c r="AN109" s="987"/>
      <c r="AO109" s="988"/>
      <c r="AP109" s="989" t="s">
        <v>427</v>
      </c>
      <c r="AQ109" s="987"/>
      <c r="AR109" s="987"/>
      <c r="AS109" s="987"/>
      <c r="AT109" s="1018"/>
      <c r="AU109" s="986" t="s">
        <v>425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426</v>
      </c>
      <c r="BR109" s="987"/>
      <c r="BS109" s="987"/>
      <c r="BT109" s="987"/>
      <c r="BU109" s="988"/>
      <c r="BV109" s="989" t="s">
        <v>306</v>
      </c>
      <c r="BW109" s="987"/>
      <c r="BX109" s="987"/>
      <c r="BY109" s="987"/>
      <c r="BZ109" s="988"/>
      <c r="CA109" s="989" t="s">
        <v>305</v>
      </c>
      <c r="CB109" s="987"/>
      <c r="CC109" s="987"/>
      <c r="CD109" s="987"/>
      <c r="CE109" s="988"/>
      <c r="CF109" s="1025" t="s">
        <v>427</v>
      </c>
      <c r="CG109" s="1025"/>
      <c r="CH109" s="1025"/>
      <c r="CI109" s="1025"/>
      <c r="CJ109" s="1025"/>
      <c r="CK109" s="989" t="s">
        <v>428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426</v>
      </c>
      <c r="DH109" s="987"/>
      <c r="DI109" s="987"/>
      <c r="DJ109" s="987"/>
      <c r="DK109" s="988"/>
      <c r="DL109" s="989" t="s">
        <v>306</v>
      </c>
      <c r="DM109" s="987"/>
      <c r="DN109" s="987"/>
      <c r="DO109" s="987"/>
      <c r="DP109" s="988"/>
      <c r="DQ109" s="989" t="s">
        <v>305</v>
      </c>
      <c r="DR109" s="987"/>
      <c r="DS109" s="987"/>
      <c r="DT109" s="987"/>
      <c r="DU109" s="988"/>
      <c r="DV109" s="989" t="s">
        <v>427</v>
      </c>
      <c r="DW109" s="987"/>
      <c r="DX109" s="987"/>
      <c r="DY109" s="987"/>
      <c r="DZ109" s="1018"/>
    </row>
    <row r="110" spans="1:131" s="247" customFormat="1" ht="26.25" customHeight="1" x14ac:dyDescent="0.15">
      <c r="A110" s="889" t="s">
        <v>429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1918294</v>
      </c>
      <c r="AB110" s="980"/>
      <c r="AC110" s="980"/>
      <c r="AD110" s="980"/>
      <c r="AE110" s="981"/>
      <c r="AF110" s="982">
        <v>2054120</v>
      </c>
      <c r="AG110" s="980"/>
      <c r="AH110" s="980"/>
      <c r="AI110" s="980"/>
      <c r="AJ110" s="981"/>
      <c r="AK110" s="982">
        <v>2058481</v>
      </c>
      <c r="AL110" s="980"/>
      <c r="AM110" s="980"/>
      <c r="AN110" s="980"/>
      <c r="AO110" s="981"/>
      <c r="AP110" s="983">
        <v>7.4</v>
      </c>
      <c r="AQ110" s="984"/>
      <c r="AR110" s="984"/>
      <c r="AS110" s="984"/>
      <c r="AT110" s="985"/>
      <c r="AU110" s="1019" t="s">
        <v>73</v>
      </c>
      <c r="AV110" s="1020"/>
      <c r="AW110" s="1020"/>
      <c r="AX110" s="1020"/>
      <c r="AY110" s="1020"/>
      <c r="AZ110" s="945" t="s">
        <v>430</v>
      </c>
      <c r="BA110" s="890"/>
      <c r="BB110" s="890"/>
      <c r="BC110" s="890"/>
      <c r="BD110" s="890"/>
      <c r="BE110" s="890"/>
      <c r="BF110" s="890"/>
      <c r="BG110" s="890"/>
      <c r="BH110" s="890"/>
      <c r="BI110" s="890"/>
      <c r="BJ110" s="890"/>
      <c r="BK110" s="890"/>
      <c r="BL110" s="890"/>
      <c r="BM110" s="890"/>
      <c r="BN110" s="890"/>
      <c r="BO110" s="890"/>
      <c r="BP110" s="891"/>
      <c r="BQ110" s="946">
        <v>23488285</v>
      </c>
      <c r="BR110" s="927"/>
      <c r="BS110" s="927"/>
      <c r="BT110" s="927"/>
      <c r="BU110" s="927"/>
      <c r="BV110" s="927">
        <v>23438781</v>
      </c>
      <c r="BW110" s="927"/>
      <c r="BX110" s="927"/>
      <c r="BY110" s="927"/>
      <c r="BZ110" s="927"/>
      <c r="CA110" s="927">
        <v>23200359</v>
      </c>
      <c r="CB110" s="927"/>
      <c r="CC110" s="927"/>
      <c r="CD110" s="927"/>
      <c r="CE110" s="927"/>
      <c r="CF110" s="951">
        <v>84</v>
      </c>
      <c r="CG110" s="952"/>
      <c r="CH110" s="952"/>
      <c r="CI110" s="952"/>
      <c r="CJ110" s="952"/>
      <c r="CK110" s="1015" t="s">
        <v>431</v>
      </c>
      <c r="CL110" s="901"/>
      <c r="CM110" s="976" t="s">
        <v>432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238</v>
      </c>
      <c r="DH110" s="927"/>
      <c r="DI110" s="927"/>
      <c r="DJ110" s="927"/>
      <c r="DK110" s="927"/>
      <c r="DL110" s="927" t="s">
        <v>433</v>
      </c>
      <c r="DM110" s="927"/>
      <c r="DN110" s="927"/>
      <c r="DO110" s="927"/>
      <c r="DP110" s="927"/>
      <c r="DQ110" s="927" t="s">
        <v>434</v>
      </c>
      <c r="DR110" s="927"/>
      <c r="DS110" s="927"/>
      <c r="DT110" s="927"/>
      <c r="DU110" s="927"/>
      <c r="DV110" s="928" t="s">
        <v>435</v>
      </c>
      <c r="DW110" s="928"/>
      <c r="DX110" s="928"/>
      <c r="DY110" s="928"/>
      <c r="DZ110" s="929"/>
    </row>
    <row r="111" spans="1:131" s="247" customFormat="1" ht="26.25" customHeight="1" x14ac:dyDescent="0.15">
      <c r="A111" s="856" t="s">
        <v>436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437</v>
      </c>
      <c r="AB111" s="1008"/>
      <c r="AC111" s="1008"/>
      <c r="AD111" s="1008"/>
      <c r="AE111" s="1009"/>
      <c r="AF111" s="1010" t="s">
        <v>433</v>
      </c>
      <c r="AG111" s="1008"/>
      <c r="AH111" s="1008"/>
      <c r="AI111" s="1008"/>
      <c r="AJ111" s="1009"/>
      <c r="AK111" s="1010" t="s">
        <v>434</v>
      </c>
      <c r="AL111" s="1008"/>
      <c r="AM111" s="1008"/>
      <c r="AN111" s="1008"/>
      <c r="AO111" s="1009"/>
      <c r="AP111" s="1011" t="s">
        <v>238</v>
      </c>
      <c r="AQ111" s="1012"/>
      <c r="AR111" s="1012"/>
      <c r="AS111" s="1012"/>
      <c r="AT111" s="1013"/>
      <c r="AU111" s="1021"/>
      <c r="AV111" s="1022"/>
      <c r="AW111" s="1022"/>
      <c r="AX111" s="1022"/>
      <c r="AY111" s="1022"/>
      <c r="AZ111" s="897" t="s">
        <v>438</v>
      </c>
      <c r="BA111" s="832"/>
      <c r="BB111" s="832"/>
      <c r="BC111" s="832"/>
      <c r="BD111" s="832"/>
      <c r="BE111" s="832"/>
      <c r="BF111" s="832"/>
      <c r="BG111" s="832"/>
      <c r="BH111" s="832"/>
      <c r="BI111" s="832"/>
      <c r="BJ111" s="832"/>
      <c r="BK111" s="832"/>
      <c r="BL111" s="832"/>
      <c r="BM111" s="832"/>
      <c r="BN111" s="832"/>
      <c r="BO111" s="832"/>
      <c r="BP111" s="833"/>
      <c r="BQ111" s="898">
        <v>957540</v>
      </c>
      <c r="BR111" s="899"/>
      <c r="BS111" s="899"/>
      <c r="BT111" s="899"/>
      <c r="BU111" s="899"/>
      <c r="BV111" s="899">
        <v>1103085</v>
      </c>
      <c r="BW111" s="899"/>
      <c r="BX111" s="899"/>
      <c r="BY111" s="899"/>
      <c r="BZ111" s="899"/>
      <c r="CA111" s="899">
        <v>1058622</v>
      </c>
      <c r="CB111" s="899"/>
      <c r="CC111" s="899"/>
      <c r="CD111" s="899"/>
      <c r="CE111" s="899"/>
      <c r="CF111" s="960">
        <v>3.8</v>
      </c>
      <c r="CG111" s="961"/>
      <c r="CH111" s="961"/>
      <c r="CI111" s="961"/>
      <c r="CJ111" s="961"/>
      <c r="CK111" s="1016"/>
      <c r="CL111" s="903"/>
      <c r="CM111" s="906" t="s">
        <v>439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433</v>
      </c>
      <c r="DH111" s="899"/>
      <c r="DI111" s="899"/>
      <c r="DJ111" s="899"/>
      <c r="DK111" s="899"/>
      <c r="DL111" s="899" t="s">
        <v>238</v>
      </c>
      <c r="DM111" s="899"/>
      <c r="DN111" s="899"/>
      <c r="DO111" s="899"/>
      <c r="DP111" s="899"/>
      <c r="DQ111" s="899" t="s">
        <v>440</v>
      </c>
      <c r="DR111" s="899"/>
      <c r="DS111" s="899"/>
      <c r="DT111" s="899"/>
      <c r="DU111" s="899"/>
      <c r="DV111" s="876" t="s">
        <v>440</v>
      </c>
      <c r="DW111" s="876"/>
      <c r="DX111" s="876"/>
      <c r="DY111" s="876"/>
      <c r="DZ111" s="877"/>
    </row>
    <row r="112" spans="1:131" s="247" customFormat="1" ht="26.25" customHeight="1" x14ac:dyDescent="0.15">
      <c r="A112" s="1001" t="s">
        <v>441</v>
      </c>
      <c r="B112" s="1002"/>
      <c r="C112" s="832" t="s">
        <v>442</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238</v>
      </c>
      <c r="AB112" s="862"/>
      <c r="AC112" s="862"/>
      <c r="AD112" s="862"/>
      <c r="AE112" s="863"/>
      <c r="AF112" s="864" t="s">
        <v>433</v>
      </c>
      <c r="AG112" s="862"/>
      <c r="AH112" s="862"/>
      <c r="AI112" s="862"/>
      <c r="AJ112" s="863"/>
      <c r="AK112" s="864" t="s">
        <v>443</v>
      </c>
      <c r="AL112" s="862"/>
      <c r="AM112" s="862"/>
      <c r="AN112" s="862"/>
      <c r="AO112" s="863"/>
      <c r="AP112" s="909" t="s">
        <v>433</v>
      </c>
      <c r="AQ112" s="910"/>
      <c r="AR112" s="910"/>
      <c r="AS112" s="910"/>
      <c r="AT112" s="911"/>
      <c r="AU112" s="1021"/>
      <c r="AV112" s="1022"/>
      <c r="AW112" s="1022"/>
      <c r="AX112" s="1022"/>
      <c r="AY112" s="1022"/>
      <c r="AZ112" s="897" t="s">
        <v>444</v>
      </c>
      <c r="BA112" s="832"/>
      <c r="BB112" s="832"/>
      <c r="BC112" s="832"/>
      <c r="BD112" s="832"/>
      <c r="BE112" s="832"/>
      <c r="BF112" s="832"/>
      <c r="BG112" s="832"/>
      <c r="BH112" s="832"/>
      <c r="BI112" s="832"/>
      <c r="BJ112" s="832"/>
      <c r="BK112" s="832"/>
      <c r="BL112" s="832"/>
      <c r="BM112" s="832"/>
      <c r="BN112" s="832"/>
      <c r="BO112" s="832"/>
      <c r="BP112" s="833"/>
      <c r="BQ112" s="898">
        <v>17241391</v>
      </c>
      <c r="BR112" s="899"/>
      <c r="BS112" s="899"/>
      <c r="BT112" s="899"/>
      <c r="BU112" s="899"/>
      <c r="BV112" s="899">
        <v>17588337</v>
      </c>
      <c r="BW112" s="899"/>
      <c r="BX112" s="899"/>
      <c r="BY112" s="899"/>
      <c r="BZ112" s="899"/>
      <c r="CA112" s="899">
        <v>17454616</v>
      </c>
      <c r="CB112" s="899"/>
      <c r="CC112" s="899"/>
      <c r="CD112" s="899"/>
      <c r="CE112" s="899"/>
      <c r="CF112" s="960">
        <v>63.2</v>
      </c>
      <c r="CG112" s="961"/>
      <c r="CH112" s="961"/>
      <c r="CI112" s="961"/>
      <c r="CJ112" s="961"/>
      <c r="CK112" s="1016"/>
      <c r="CL112" s="903"/>
      <c r="CM112" s="906" t="s">
        <v>445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433</v>
      </c>
      <c r="DH112" s="899"/>
      <c r="DI112" s="899"/>
      <c r="DJ112" s="899"/>
      <c r="DK112" s="899"/>
      <c r="DL112" s="899" t="s">
        <v>446</v>
      </c>
      <c r="DM112" s="899"/>
      <c r="DN112" s="899"/>
      <c r="DO112" s="899"/>
      <c r="DP112" s="899"/>
      <c r="DQ112" s="899" t="s">
        <v>447</v>
      </c>
      <c r="DR112" s="899"/>
      <c r="DS112" s="899"/>
      <c r="DT112" s="899"/>
      <c r="DU112" s="899"/>
      <c r="DV112" s="876" t="s">
        <v>433</v>
      </c>
      <c r="DW112" s="876"/>
      <c r="DX112" s="876"/>
      <c r="DY112" s="876"/>
      <c r="DZ112" s="877"/>
    </row>
    <row r="113" spans="1:130" s="247" customFormat="1" ht="26.25" customHeight="1" x14ac:dyDescent="0.15">
      <c r="A113" s="1003"/>
      <c r="B113" s="1004"/>
      <c r="C113" s="832" t="s">
        <v>448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1516890</v>
      </c>
      <c r="AB113" s="1008"/>
      <c r="AC113" s="1008"/>
      <c r="AD113" s="1008"/>
      <c r="AE113" s="1009"/>
      <c r="AF113" s="1010">
        <v>1480786</v>
      </c>
      <c r="AG113" s="1008"/>
      <c r="AH113" s="1008"/>
      <c r="AI113" s="1008"/>
      <c r="AJ113" s="1009"/>
      <c r="AK113" s="1010">
        <v>1325851</v>
      </c>
      <c r="AL113" s="1008"/>
      <c r="AM113" s="1008"/>
      <c r="AN113" s="1008"/>
      <c r="AO113" s="1009"/>
      <c r="AP113" s="1011">
        <v>4.8</v>
      </c>
      <c r="AQ113" s="1012"/>
      <c r="AR113" s="1012"/>
      <c r="AS113" s="1012"/>
      <c r="AT113" s="1013"/>
      <c r="AU113" s="1021"/>
      <c r="AV113" s="1022"/>
      <c r="AW113" s="1022"/>
      <c r="AX113" s="1022"/>
      <c r="AY113" s="1022"/>
      <c r="AZ113" s="897" t="s">
        <v>449</v>
      </c>
      <c r="BA113" s="832"/>
      <c r="BB113" s="832"/>
      <c r="BC113" s="832"/>
      <c r="BD113" s="832"/>
      <c r="BE113" s="832"/>
      <c r="BF113" s="832"/>
      <c r="BG113" s="832"/>
      <c r="BH113" s="832"/>
      <c r="BI113" s="832"/>
      <c r="BJ113" s="832"/>
      <c r="BK113" s="832"/>
      <c r="BL113" s="832"/>
      <c r="BM113" s="832"/>
      <c r="BN113" s="832"/>
      <c r="BO113" s="832"/>
      <c r="BP113" s="833"/>
      <c r="BQ113" s="898">
        <v>8762345</v>
      </c>
      <c r="BR113" s="899"/>
      <c r="BS113" s="899"/>
      <c r="BT113" s="899"/>
      <c r="BU113" s="899"/>
      <c r="BV113" s="899">
        <v>9232595</v>
      </c>
      <c r="BW113" s="899"/>
      <c r="BX113" s="899"/>
      <c r="BY113" s="899"/>
      <c r="BZ113" s="899"/>
      <c r="CA113" s="899">
        <v>8664841</v>
      </c>
      <c r="CB113" s="899"/>
      <c r="CC113" s="899"/>
      <c r="CD113" s="899"/>
      <c r="CE113" s="899"/>
      <c r="CF113" s="960">
        <v>31.4</v>
      </c>
      <c r="CG113" s="961"/>
      <c r="CH113" s="961"/>
      <c r="CI113" s="961"/>
      <c r="CJ113" s="961"/>
      <c r="CK113" s="1016"/>
      <c r="CL113" s="903"/>
      <c r="CM113" s="906" t="s">
        <v>450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446</v>
      </c>
      <c r="DH113" s="862"/>
      <c r="DI113" s="862"/>
      <c r="DJ113" s="862"/>
      <c r="DK113" s="863"/>
      <c r="DL113" s="864" t="s">
        <v>433</v>
      </c>
      <c r="DM113" s="862"/>
      <c r="DN113" s="862"/>
      <c r="DO113" s="862"/>
      <c r="DP113" s="863"/>
      <c r="DQ113" s="864" t="s">
        <v>238</v>
      </c>
      <c r="DR113" s="862"/>
      <c r="DS113" s="862"/>
      <c r="DT113" s="862"/>
      <c r="DU113" s="863"/>
      <c r="DV113" s="909" t="s">
        <v>443</v>
      </c>
      <c r="DW113" s="910"/>
      <c r="DX113" s="910"/>
      <c r="DY113" s="910"/>
      <c r="DZ113" s="911"/>
    </row>
    <row r="114" spans="1:130" s="247" customFormat="1" ht="26.25" customHeight="1" x14ac:dyDescent="0.15">
      <c r="A114" s="1003"/>
      <c r="B114" s="1004"/>
      <c r="C114" s="832" t="s">
        <v>451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388617</v>
      </c>
      <c r="AB114" s="862"/>
      <c r="AC114" s="862"/>
      <c r="AD114" s="862"/>
      <c r="AE114" s="863"/>
      <c r="AF114" s="864">
        <v>399038</v>
      </c>
      <c r="AG114" s="862"/>
      <c r="AH114" s="862"/>
      <c r="AI114" s="862"/>
      <c r="AJ114" s="863"/>
      <c r="AK114" s="864">
        <v>403282</v>
      </c>
      <c r="AL114" s="862"/>
      <c r="AM114" s="862"/>
      <c r="AN114" s="862"/>
      <c r="AO114" s="863"/>
      <c r="AP114" s="909">
        <v>1.5</v>
      </c>
      <c r="AQ114" s="910"/>
      <c r="AR114" s="910"/>
      <c r="AS114" s="910"/>
      <c r="AT114" s="911"/>
      <c r="AU114" s="1021"/>
      <c r="AV114" s="1022"/>
      <c r="AW114" s="1022"/>
      <c r="AX114" s="1022"/>
      <c r="AY114" s="1022"/>
      <c r="AZ114" s="897" t="s">
        <v>452</v>
      </c>
      <c r="BA114" s="832"/>
      <c r="BB114" s="832"/>
      <c r="BC114" s="832"/>
      <c r="BD114" s="832"/>
      <c r="BE114" s="832"/>
      <c r="BF114" s="832"/>
      <c r="BG114" s="832"/>
      <c r="BH114" s="832"/>
      <c r="BI114" s="832"/>
      <c r="BJ114" s="832"/>
      <c r="BK114" s="832"/>
      <c r="BL114" s="832"/>
      <c r="BM114" s="832"/>
      <c r="BN114" s="832"/>
      <c r="BO114" s="832"/>
      <c r="BP114" s="833"/>
      <c r="BQ114" s="898">
        <v>4122875</v>
      </c>
      <c r="BR114" s="899"/>
      <c r="BS114" s="899"/>
      <c r="BT114" s="899"/>
      <c r="BU114" s="899"/>
      <c r="BV114" s="899">
        <v>4081030</v>
      </c>
      <c r="BW114" s="899"/>
      <c r="BX114" s="899"/>
      <c r="BY114" s="899"/>
      <c r="BZ114" s="899"/>
      <c r="CA114" s="899">
        <v>3947974</v>
      </c>
      <c r="CB114" s="899"/>
      <c r="CC114" s="899"/>
      <c r="CD114" s="899"/>
      <c r="CE114" s="899"/>
      <c r="CF114" s="960">
        <v>14.3</v>
      </c>
      <c r="CG114" s="961"/>
      <c r="CH114" s="961"/>
      <c r="CI114" s="961"/>
      <c r="CJ114" s="961"/>
      <c r="CK114" s="1016"/>
      <c r="CL114" s="903"/>
      <c r="CM114" s="906" t="s">
        <v>453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443</v>
      </c>
      <c r="DH114" s="862"/>
      <c r="DI114" s="862"/>
      <c r="DJ114" s="862"/>
      <c r="DK114" s="863"/>
      <c r="DL114" s="864" t="s">
        <v>433</v>
      </c>
      <c r="DM114" s="862"/>
      <c r="DN114" s="862"/>
      <c r="DO114" s="862"/>
      <c r="DP114" s="863"/>
      <c r="DQ114" s="864" t="s">
        <v>238</v>
      </c>
      <c r="DR114" s="862"/>
      <c r="DS114" s="862"/>
      <c r="DT114" s="862"/>
      <c r="DU114" s="863"/>
      <c r="DV114" s="909" t="s">
        <v>433</v>
      </c>
      <c r="DW114" s="910"/>
      <c r="DX114" s="910"/>
      <c r="DY114" s="910"/>
      <c r="DZ114" s="911"/>
    </row>
    <row r="115" spans="1:130" s="247" customFormat="1" ht="26.25" customHeight="1" x14ac:dyDescent="0.15">
      <c r="A115" s="1003"/>
      <c r="B115" s="1004"/>
      <c r="C115" s="832" t="s">
        <v>454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37508</v>
      </c>
      <c r="AB115" s="1008"/>
      <c r="AC115" s="1008"/>
      <c r="AD115" s="1008"/>
      <c r="AE115" s="1009"/>
      <c r="AF115" s="1010">
        <v>3703</v>
      </c>
      <c r="AG115" s="1008"/>
      <c r="AH115" s="1008"/>
      <c r="AI115" s="1008"/>
      <c r="AJ115" s="1009"/>
      <c r="AK115" s="1010">
        <v>3643</v>
      </c>
      <c r="AL115" s="1008"/>
      <c r="AM115" s="1008"/>
      <c r="AN115" s="1008"/>
      <c r="AO115" s="1009"/>
      <c r="AP115" s="1011">
        <v>0</v>
      </c>
      <c r="AQ115" s="1012"/>
      <c r="AR115" s="1012"/>
      <c r="AS115" s="1012"/>
      <c r="AT115" s="1013"/>
      <c r="AU115" s="1021"/>
      <c r="AV115" s="1022"/>
      <c r="AW115" s="1022"/>
      <c r="AX115" s="1022"/>
      <c r="AY115" s="1022"/>
      <c r="AZ115" s="897" t="s">
        <v>455</v>
      </c>
      <c r="BA115" s="832"/>
      <c r="BB115" s="832"/>
      <c r="BC115" s="832"/>
      <c r="BD115" s="832"/>
      <c r="BE115" s="832"/>
      <c r="BF115" s="832"/>
      <c r="BG115" s="832"/>
      <c r="BH115" s="832"/>
      <c r="BI115" s="832"/>
      <c r="BJ115" s="832"/>
      <c r="BK115" s="832"/>
      <c r="BL115" s="832"/>
      <c r="BM115" s="832"/>
      <c r="BN115" s="832"/>
      <c r="BO115" s="832"/>
      <c r="BP115" s="833"/>
      <c r="BQ115" s="898">
        <v>1143991</v>
      </c>
      <c r="BR115" s="899"/>
      <c r="BS115" s="899"/>
      <c r="BT115" s="899"/>
      <c r="BU115" s="899"/>
      <c r="BV115" s="899">
        <v>500764</v>
      </c>
      <c r="BW115" s="899"/>
      <c r="BX115" s="899"/>
      <c r="BY115" s="899"/>
      <c r="BZ115" s="899"/>
      <c r="CA115" s="899">
        <v>499658</v>
      </c>
      <c r="CB115" s="899"/>
      <c r="CC115" s="899"/>
      <c r="CD115" s="899"/>
      <c r="CE115" s="899"/>
      <c r="CF115" s="960">
        <v>1.8</v>
      </c>
      <c r="CG115" s="961"/>
      <c r="CH115" s="961"/>
      <c r="CI115" s="961"/>
      <c r="CJ115" s="961"/>
      <c r="CK115" s="1016"/>
      <c r="CL115" s="903"/>
      <c r="CM115" s="897" t="s">
        <v>456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927690</v>
      </c>
      <c r="DH115" s="862"/>
      <c r="DI115" s="862"/>
      <c r="DJ115" s="862"/>
      <c r="DK115" s="863"/>
      <c r="DL115" s="864">
        <v>1076400</v>
      </c>
      <c r="DM115" s="862"/>
      <c r="DN115" s="862"/>
      <c r="DO115" s="862"/>
      <c r="DP115" s="863"/>
      <c r="DQ115" s="864">
        <v>1035102</v>
      </c>
      <c r="DR115" s="862"/>
      <c r="DS115" s="862"/>
      <c r="DT115" s="862"/>
      <c r="DU115" s="863"/>
      <c r="DV115" s="909">
        <v>3.7</v>
      </c>
      <c r="DW115" s="910"/>
      <c r="DX115" s="910"/>
      <c r="DY115" s="910"/>
      <c r="DZ115" s="911"/>
    </row>
    <row r="116" spans="1:130" s="247" customFormat="1" ht="26.25" customHeight="1" x14ac:dyDescent="0.15">
      <c r="A116" s="1005"/>
      <c r="B116" s="1006"/>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434</v>
      </c>
      <c r="AB116" s="862"/>
      <c r="AC116" s="862"/>
      <c r="AD116" s="862"/>
      <c r="AE116" s="863"/>
      <c r="AF116" s="864" t="s">
        <v>443</v>
      </c>
      <c r="AG116" s="862"/>
      <c r="AH116" s="862"/>
      <c r="AI116" s="862"/>
      <c r="AJ116" s="863"/>
      <c r="AK116" s="864" t="s">
        <v>443</v>
      </c>
      <c r="AL116" s="862"/>
      <c r="AM116" s="862"/>
      <c r="AN116" s="862"/>
      <c r="AO116" s="863"/>
      <c r="AP116" s="909" t="s">
        <v>443</v>
      </c>
      <c r="AQ116" s="910"/>
      <c r="AR116" s="910"/>
      <c r="AS116" s="910"/>
      <c r="AT116" s="911"/>
      <c r="AU116" s="1021"/>
      <c r="AV116" s="1022"/>
      <c r="AW116" s="1022"/>
      <c r="AX116" s="1022"/>
      <c r="AY116" s="1022"/>
      <c r="AZ116" s="948" t="s">
        <v>458</v>
      </c>
      <c r="BA116" s="949"/>
      <c r="BB116" s="949"/>
      <c r="BC116" s="949"/>
      <c r="BD116" s="949"/>
      <c r="BE116" s="949"/>
      <c r="BF116" s="949"/>
      <c r="BG116" s="949"/>
      <c r="BH116" s="949"/>
      <c r="BI116" s="949"/>
      <c r="BJ116" s="949"/>
      <c r="BK116" s="949"/>
      <c r="BL116" s="949"/>
      <c r="BM116" s="949"/>
      <c r="BN116" s="949"/>
      <c r="BO116" s="949"/>
      <c r="BP116" s="950"/>
      <c r="BQ116" s="898" t="s">
        <v>238</v>
      </c>
      <c r="BR116" s="899"/>
      <c r="BS116" s="899"/>
      <c r="BT116" s="899"/>
      <c r="BU116" s="899"/>
      <c r="BV116" s="899" t="s">
        <v>433</v>
      </c>
      <c r="BW116" s="899"/>
      <c r="BX116" s="899"/>
      <c r="BY116" s="899"/>
      <c r="BZ116" s="899"/>
      <c r="CA116" s="899" t="s">
        <v>434</v>
      </c>
      <c r="CB116" s="899"/>
      <c r="CC116" s="899"/>
      <c r="CD116" s="899"/>
      <c r="CE116" s="899"/>
      <c r="CF116" s="960" t="s">
        <v>435</v>
      </c>
      <c r="CG116" s="961"/>
      <c r="CH116" s="961"/>
      <c r="CI116" s="961"/>
      <c r="CJ116" s="961"/>
      <c r="CK116" s="1016"/>
      <c r="CL116" s="903"/>
      <c r="CM116" s="906" t="s">
        <v>459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29850</v>
      </c>
      <c r="DH116" s="862"/>
      <c r="DI116" s="862"/>
      <c r="DJ116" s="862"/>
      <c r="DK116" s="863"/>
      <c r="DL116" s="864">
        <v>26685</v>
      </c>
      <c r="DM116" s="862"/>
      <c r="DN116" s="862"/>
      <c r="DO116" s="862"/>
      <c r="DP116" s="863"/>
      <c r="DQ116" s="864">
        <v>23520</v>
      </c>
      <c r="DR116" s="862"/>
      <c r="DS116" s="862"/>
      <c r="DT116" s="862"/>
      <c r="DU116" s="863"/>
      <c r="DV116" s="909">
        <v>0.1</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460</v>
      </c>
      <c r="Z117" s="988"/>
      <c r="AA117" s="993">
        <v>3861309</v>
      </c>
      <c r="AB117" s="994"/>
      <c r="AC117" s="994"/>
      <c r="AD117" s="994"/>
      <c r="AE117" s="995"/>
      <c r="AF117" s="996">
        <v>3937647</v>
      </c>
      <c r="AG117" s="994"/>
      <c r="AH117" s="994"/>
      <c r="AI117" s="994"/>
      <c r="AJ117" s="995"/>
      <c r="AK117" s="996">
        <v>3791257</v>
      </c>
      <c r="AL117" s="994"/>
      <c r="AM117" s="994"/>
      <c r="AN117" s="994"/>
      <c r="AO117" s="995"/>
      <c r="AP117" s="997"/>
      <c r="AQ117" s="998"/>
      <c r="AR117" s="998"/>
      <c r="AS117" s="998"/>
      <c r="AT117" s="999"/>
      <c r="AU117" s="1021"/>
      <c r="AV117" s="1022"/>
      <c r="AW117" s="1022"/>
      <c r="AX117" s="1022"/>
      <c r="AY117" s="1022"/>
      <c r="AZ117" s="948" t="s">
        <v>461</v>
      </c>
      <c r="BA117" s="949"/>
      <c r="BB117" s="949"/>
      <c r="BC117" s="949"/>
      <c r="BD117" s="949"/>
      <c r="BE117" s="949"/>
      <c r="BF117" s="949"/>
      <c r="BG117" s="949"/>
      <c r="BH117" s="949"/>
      <c r="BI117" s="949"/>
      <c r="BJ117" s="949"/>
      <c r="BK117" s="949"/>
      <c r="BL117" s="949"/>
      <c r="BM117" s="949"/>
      <c r="BN117" s="949"/>
      <c r="BO117" s="949"/>
      <c r="BP117" s="950"/>
      <c r="BQ117" s="898" t="s">
        <v>435</v>
      </c>
      <c r="BR117" s="899"/>
      <c r="BS117" s="899"/>
      <c r="BT117" s="899"/>
      <c r="BU117" s="899"/>
      <c r="BV117" s="899" t="s">
        <v>446</v>
      </c>
      <c r="BW117" s="899"/>
      <c r="BX117" s="899"/>
      <c r="BY117" s="899"/>
      <c r="BZ117" s="899"/>
      <c r="CA117" s="899" t="s">
        <v>238</v>
      </c>
      <c r="CB117" s="899"/>
      <c r="CC117" s="899"/>
      <c r="CD117" s="899"/>
      <c r="CE117" s="899"/>
      <c r="CF117" s="960" t="s">
        <v>238</v>
      </c>
      <c r="CG117" s="961"/>
      <c r="CH117" s="961"/>
      <c r="CI117" s="961"/>
      <c r="CJ117" s="961"/>
      <c r="CK117" s="1016"/>
      <c r="CL117" s="903"/>
      <c r="CM117" s="906" t="s">
        <v>462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446</v>
      </c>
      <c r="DH117" s="862"/>
      <c r="DI117" s="862"/>
      <c r="DJ117" s="862"/>
      <c r="DK117" s="863"/>
      <c r="DL117" s="864" t="s">
        <v>446</v>
      </c>
      <c r="DM117" s="862"/>
      <c r="DN117" s="862"/>
      <c r="DO117" s="862"/>
      <c r="DP117" s="863"/>
      <c r="DQ117" s="864" t="s">
        <v>446</v>
      </c>
      <c r="DR117" s="862"/>
      <c r="DS117" s="862"/>
      <c r="DT117" s="862"/>
      <c r="DU117" s="863"/>
      <c r="DV117" s="909" t="s">
        <v>446</v>
      </c>
      <c r="DW117" s="910"/>
      <c r="DX117" s="910"/>
      <c r="DY117" s="910"/>
      <c r="DZ117" s="911"/>
    </row>
    <row r="118" spans="1:130" s="247" customFormat="1" ht="26.25" customHeight="1" x14ac:dyDescent="0.15">
      <c r="A118" s="986" t="s">
        <v>428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426</v>
      </c>
      <c r="AB118" s="987"/>
      <c r="AC118" s="987"/>
      <c r="AD118" s="987"/>
      <c r="AE118" s="988"/>
      <c r="AF118" s="989" t="s">
        <v>306</v>
      </c>
      <c r="AG118" s="987"/>
      <c r="AH118" s="987"/>
      <c r="AI118" s="987"/>
      <c r="AJ118" s="988"/>
      <c r="AK118" s="989" t="s">
        <v>305</v>
      </c>
      <c r="AL118" s="987"/>
      <c r="AM118" s="987"/>
      <c r="AN118" s="987"/>
      <c r="AO118" s="988"/>
      <c r="AP118" s="990" t="s">
        <v>427</v>
      </c>
      <c r="AQ118" s="991"/>
      <c r="AR118" s="991"/>
      <c r="AS118" s="991"/>
      <c r="AT118" s="992"/>
      <c r="AU118" s="1021"/>
      <c r="AV118" s="1022"/>
      <c r="AW118" s="1022"/>
      <c r="AX118" s="1022"/>
      <c r="AY118" s="1022"/>
      <c r="AZ118" s="964" t="s">
        <v>463</v>
      </c>
      <c r="BA118" s="965"/>
      <c r="BB118" s="965"/>
      <c r="BC118" s="965"/>
      <c r="BD118" s="965"/>
      <c r="BE118" s="965"/>
      <c r="BF118" s="965"/>
      <c r="BG118" s="965"/>
      <c r="BH118" s="965"/>
      <c r="BI118" s="965"/>
      <c r="BJ118" s="965"/>
      <c r="BK118" s="965"/>
      <c r="BL118" s="965"/>
      <c r="BM118" s="965"/>
      <c r="BN118" s="965"/>
      <c r="BO118" s="965"/>
      <c r="BP118" s="966"/>
      <c r="BQ118" s="967" t="s">
        <v>435</v>
      </c>
      <c r="BR118" s="930"/>
      <c r="BS118" s="930"/>
      <c r="BT118" s="930"/>
      <c r="BU118" s="930"/>
      <c r="BV118" s="930" t="s">
        <v>435</v>
      </c>
      <c r="BW118" s="930"/>
      <c r="BX118" s="930"/>
      <c r="BY118" s="930"/>
      <c r="BZ118" s="930"/>
      <c r="CA118" s="930" t="s">
        <v>435</v>
      </c>
      <c r="CB118" s="930"/>
      <c r="CC118" s="930"/>
      <c r="CD118" s="930"/>
      <c r="CE118" s="930"/>
      <c r="CF118" s="960" t="s">
        <v>435</v>
      </c>
      <c r="CG118" s="961"/>
      <c r="CH118" s="961"/>
      <c r="CI118" s="961"/>
      <c r="CJ118" s="961"/>
      <c r="CK118" s="1016"/>
      <c r="CL118" s="903"/>
      <c r="CM118" s="906" t="s">
        <v>464</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435</v>
      </c>
      <c r="DH118" s="862"/>
      <c r="DI118" s="862"/>
      <c r="DJ118" s="862"/>
      <c r="DK118" s="863"/>
      <c r="DL118" s="864" t="s">
        <v>238</v>
      </c>
      <c r="DM118" s="862"/>
      <c r="DN118" s="862"/>
      <c r="DO118" s="862"/>
      <c r="DP118" s="863"/>
      <c r="DQ118" s="864" t="s">
        <v>446</v>
      </c>
      <c r="DR118" s="862"/>
      <c r="DS118" s="862"/>
      <c r="DT118" s="862"/>
      <c r="DU118" s="863"/>
      <c r="DV118" s="909" t="s">
        <v>435</v>
      </c>
      <c r="DW118" s="910"/>
      <c r="DX118" s="910"/>
      <c r="DY118" s="910"/>
      <c r="DZ118" s="911"/>
    </row>
    <row r="119" spans="1:130" s="247" customFormat="1" ht="26.25" customHeight="1" x14ac:dyDescent="0.15">
      <c r="A119" s="900" t="s">
        <v>431</v>
      </c>
      <c r="B119" s="901"/>
      <c r="C119" s="976" t="s">
        <v>432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446</v>
      </c>
      <c r="AB119" s="980"/>
      <c r="AC119" s="980"/>
      <c r="AD119" s="980"/>
      <c r="AE119" s="981"/>
      <c r="AF119" s="982" t="s">
        <v>435</v>
      </c>
      <c r="AG119" s="980"/>
      <c r="AH119" s="980"/>
      <c r="AI119" s="980"/>
      <c r="AJ119" s="981"/>
      <c r="AK119" s="982" t="s">
        <v>435</v>
      </c>
      <c r="AL119" s="980"/>
      <c r="AM119" s="980"/>
      <c r="AN119" s="980"/>
      <c r="AO119" s="981"/>
      <c r="AP119" s="983" t="s">
        <v>238</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465</v>
      </c>
      <c r="BP119" s="963"/>
      <c r="BQ119" s="967">
        <v>55716427</v>
      </c>
      <c r="BR119" s="930"/>
      <c r="BS119" s="930"/>
      <c r="BT119" s="930"/>
      <c r="BU119" s="930"/>
      <c r="BV119" s="930">
        <v>55944592</v>
      </c>
      <c r="BW119" s="930"/>
      <c r="BX119" s="930"/>
      <c r="BY119" s="930"/>
      <c r="BZ119" s="930"/>
      <c r="CA119" s="930">
        <v>54826070</v>
      </c>
      <c r="CB119" s="930"/>
      <c r="CC119" s="930"/>
      <c r="CD119" s="930"/>
      <c r="CE119" s="930"/>
      <c r="CF119" s="828"/>
      <c r="CG119" s="829"/>
      <c r="CH119" s="829"/>
      <c r="CI119" s="829"/>
      <c r="CJ119" s="919"/>
      <c r="CK119" s="1017"/>
      <c r="CL119" s="905"/>
      <c r="CM119" s="923" t="s">
        <v>466</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447</v>
      </c>
      <c r="DH119" s="845"/>
      <c r="DI119" s="845"/>
      <c r="DJ119" s="845"/>
      <c r="DK119" s="846"/>
      <c r="DL119" s="847" t="s">
        <v>447</v>
      </c>
      <c r="DM119" s="845"/>
      <c r="DN119" s="845"/>
      <c r="DO119" s="845"/>
      <c r="DP119" s="846"/>
      <c r="DQ119" s="847" t="s">
        <v>447</v>
      </c>
      <c r="DR119" s="845"/>
      <c r="DS119" s="845"/>
      <c r="DT119" s="845"/>
      <c r="DU119" s="846"/>
      <c r="DV119" s="933" t="s">
        <v>435</v>
      </c>
      <c r="DW119" s="934"/>
      <c r="DX119" s="934"/>
      <c r="DY119" s="934"/>
      <c r="DZ119" s="935"/>
    </row>
    <row r="120" spans="1:130" s="247" customFormat="1" ht="26.25" customHeight="1" x14ac:dyDescent="0.15">
      <c r="A120" s="902"/>
      <c r="B120" s="903"/>
      <c r="C120" s="906" t="s">
        <v>439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447</v>
      </c>
      <c r="AB120" s="862"/>
      <c r="AC120" s="862"/>
      <c r="AD120" s="862"/>
      <c r="AE120" s="863"/>
      <c r="AF120" s="864" t="s">
        <v>447</v>
      </c>
      <c r="AG120" s="862"/>
      <c r="AH120" s="862"/>
      <c r="AI120" s="862"/>
      <c r="AJ120" s="863"/>
      <c r="AK120" s="864" t="s">
        <v>435</v>
      </c>
      <c r="AL120" s="862"/>
      <c r="AM120" s="862"/>
      <c r="AN120" s="862"/>
      <c r="AO120" s="863"/>
      <c r="AP120" s="909" t="s">
        <v>447</v>
      </c>
      <c r="AQ120" s="910"/>
      <c r="AR120" s="910"/>
      <c r="AS120" s="910"/>
      <c r="AT120" s="911"/>
      <c r="AU120" s="968" t="s">
        <v>467</v>
      </c>
      <c r="AV120" s="969"/>
      <c r="AW120" s="969"/>
      <c r="AX120" s="969"/>
      <c r="AY120" s="970"/>
      <c r="AZ120" s="945" t="s">
        <v>468</v>
      </c>
      <c r="BA120" s="890"/>
      <c r="BB120" s="890"/>
      <c r="BC120" s="890"/>
      <c r="BD120" s="890"/>
      <c r="BE120" s="890"/>
      <c r="BF120" s="890"/>
      <c r="BG120" s="890"/>
      <c r="BH120" s="890"/>
      <c r="BI120" s="890"/>
      <c r="BJ120" s="890"/>
      <c r="BK120" s="890"/>
      <c r="BL120" s="890"/>
      <c r="BM120" s="890"/>
      <c r="BN120" s="890"/>
      <c r="BO120" s="890"/>
      <c r="BP120" s="891"/>
      <c r="BQ120" s="946">
        <v>10535125</v>
      </c>
      <c r="BR120" s="927"/>
      <c r="BS120" s="927"/>
      <c r="BT120" s="927"/>
      <c r="BU120" s="927"/>
      <c r="BV120" s="927">
        <v>10550290</v>
      </c>
      <c r="BW120" s="927"/>
      <c r="BX120" s="927"/>
      <c r="BY120" s="927"/>
      <c r="BZ120" s="927"/>
      <c r="CA120" s="927">
        <v>12256485</v>
      </c>
      <c r="CB120" s="927"/>
      <c r="CC120" s="927"/>
      <c r="CD120" s="927"/>
      <c r="CE120" s="927"/>
      <c r="CF120" s="951">
        <v>44.4</v>
      </c>
      <c r="CG120" s="952"/>
      <c r="CH120" s="952"/>
      <c r="CI120" s="952"/>
      <c r="CJ120" s="952"/>
      <c r="CK120" s="953" t="s">
        <v>469</v>
      </c>
      <c r="CL120" s="937"/>
      <c r="CM120" s="937"/>
      <c r="CN120" s="937"/>
      <c r="CO120" s="938"/>
      <c r="CP120" s="957" t="s">
        <v>470</v>
      </c>
      <c r="CQ120" s="958"/>
      <c r="CR120" s="958"/>
      <c r="CS120" s="958"/>
      <c r="CT120" s="958"/>
      <c r="CU120" s="958"/>
      <c r="CV120" s="958"/>
      <c r="CW120" s="958"/>
      <c r="CX120" s="958"/>
      <c r="CY120" s="958"/>
      <c r="CZ120" s="958"/>
      <c r="DA120" s="958"/>
      <c r="DB120" s="958"/>
      <c r="DC120" s="958"/>
      <c r="DD120" s="958"/>
      <c r="DE120" s="958"/>
      <c r="DF120" s="959"/>
      <c r="DG120" s="946">
        <v>17240127</v>
      </c>
      <c r="DH120" s="927"/>
      <c r="DI120" s="927"/>
      <c r="DJ120" s="927"/>
      <c r="DK120" s="927"/>
      <c r="DL120" s="927">
        <v>17587194</v>
      </c>
      <c r="DM120" s="927"/>
      <c r="DN120" s="927"/>
      <c r="DO120" s="927"/>
      <c r="DP120" s="927"/>
      <c r="DQ120" s="927">
        <v>17453203</v>
      </c>
      <c r="DR120" s="927"/>
      <c r="DS120" s="927"/>
      <c r="DT120" s="927"/>
      <c r="DU120" s="927"/>
      <c r="DV120" s="928">
        <v>63.2</v>
      </c>
      <c r="DW120" s="928"/>
      <c r="DX120" s="928"/>
      <c r="DY120" s="928"/>
      <c r="DZ120" s="929"/>
    </row>
    <row r="121" spans="1:130" s="247" customFormat="1" ht="26.25" customHeight="1" x14ac:dyDescent="0.15">
      <c r="A121" s="902"/>
      <c r="B121" s="903"/>
      <c r="C121" s="948" t="s">
        <v>471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30109</v>
      </c>
      <c r="AB121" s="862"/>
      <c r="AC121" s="862"/>
      <c r="AD121" s="862"/>
      <c r="AE121" s="863"/>
      <c r="AF121" s="864" t="s">
        <v>238</v>
      </c>
      <c r="AG121" s="862"/>
      <c r="AH121" s="862"/>
      <c r="AI121" s="862"/>
      <c r="AJ121" s="863"/>
      <c r="AK121" s="864" t="s">
        <v>447</v>
      </c>
      <c r="AL121" s="862"/>
      <c r="AM121" s="862"/>
      <c r="AN121" s="862"/>
      <c r="AO121" s="863"/>
      <c r="AP121" s="909" t="s">
        <v>447</v>
      </c>
      <c r="AQ121" s="910"/>
      <c r="AR121" s="910"/>
      <c r="AS121" s="910"/>
      <c r="AT121" s="911"/>
      <c r="AU121" s="971"/>
      <c r="AV121" s="972"/>
      <c r="AW121" s="972"/>
      <c r="AX121" s="972"/>
      <c r="AY121" s="973"/>
      <c r="AZ121" s="897" t="s">
        <v>472</v>
      </c>
      <c r="BA121" s="832"/>
      <c r="BB121" s="832"/>
      <c r="BC121" s="832"/>
      <c r="BD121" s="832"/>
      <c r="BE121" s="832"/>
      <c r="BF121" s="832"/>
      <c r="BG121" s="832"/>
      <c r="BH121" s="832"/>
      <c r="BI121" s="832"/>
      <c r="BJ121" s="832"/>
      <c r="BK121" s="832"/>
      <c r="BL121" s="832"/>
      <c r="BM121" s="832"/>
      <c r="BN121" s="832"/>
      <c r="BO121" s="832"/>
      <c r="BP121" s="833"/>
      <c r="BQ121" s="898">
        <v>15926898</v>
      </c>
      <c r="BR121" s="899"/>
      <c r="BS121" s="899"/>
      <c r="BT121" s="899"/>
      <c r="BU121" s="899"/>
      <c r="BV121" s="899">
        <v>17149513</v>
      </c>
      <c r="BW121" s="899"/>
      <c r="BX121" s="899"/>
      <c r="BY121" s="899"/>
      <c r="BZ121" s="899"/>
      <c r="CA121" s="899">
        <v>17632129</v>
      </c>
      <c r="CB121" s="899"/>
      <c r="CC121" s="899"/>
      <c r="CD121" s="899"/>
      <c r="CE121" s="899"/>
      <c r="CF121" s="960">
        <v>63.8</v>
      </c>
      <c r="CG121" s="961"/>
      <c r="CH121" s="961"/>
      <c r="CI121" s="961"/>
      <c r="CJ121" s="961"/>
      <c r="CK121" s="954"/>
      <c r="CL121" s="940"/>
      <c r="CM121" s="940"/>
      <c r="CN121" s="940"/>
      <c r="CO121" s="941"/>
      <c r="CP121" s="920" t="s">
        <v>473</v>
      </c>
      <c r="CQ121" s="921"/>
      <c r="CR121" s="921"/>
      <c r="CS121" s="921"/>
      <c r="CT121" s="921"/>
      <c r="CU121" s="921"/>
      <c r="CV121" s="921"/>
      <c r="CW121" s="921"/>
      <c r="CX121" s="921"/>
      <c r="CY121" s="921"/>
      <c r="CZ121" s="921"/>
      <c r="DA121" s="921"/>
      <c r="DB121" s="921"/>
      <c r="DC121" s="921"/>
      <c r="DD121" s="921"/>
      <c r="DE121" s="921"/>
      <c r="DF121" s="922"/>
      <c r="DG121" s="898">
        <v>1264</v>
      </c>
      <c r="DH121" s="899"/>
      <c r="DI121" s="899"/>
      <c r="DJ121" s="899"/>
      <c r="DK121" s="899"/>
      <c r="DL121" s="899">
        <v>1143</v>
      </c>
      <c r="DM121" s="899"/>
      <c r="DN121" s="899"/>
      <c r="DO121" s="899"/>
      <c r="DP121" s="899"/>
      <c r="DQ121" s="899">
        <v>1413</v>
      </c>
      <c r="DR121" s="899"/>
      <c r="DS121" s="899"/>
      <c r="DT121" s="899"/>
      <c r="DU121" s="899"/>
      <c r="DV121" s="876">
        <v>0</v>
      </c>
      <c r="DW121" s="876"/>
      <c r="DX121" s="876"/>
      <c r="DY121" s="876"/>
      <c r="DZ121" s="877"/>
    </row>
    <row r="122" spans="1:130" s="247" customFormat="1" ht="26.25" customHeight="1" x14ac:dyDescent="0.15">
      <c r="A122" s="902"/>
      <c r="B122" s="903"/>
      <c r="C122" s="906" t="s">
        <v>453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447</v>
      </c>
      <c r="AB122" s="862"/>
      <c r="AC122" s="862"/>
      <c r="AD122" s="862"/>
      <c r="AE122" s="863"/>
      <c r="AF122" s="864" t="s">
        <v>447</v>
      </c>
      <c r="AG122" s="862"/>
      <c r="AH122" s="862"/>
      <c r="AI122" s="862"/>
      <c r="AJ122" s="863"/>
      <c r="AK122" s="864" t="s">
        <v>435</v>
      </c>
      <c r="AL122" s="862"/>
      <c r="AM122" s="862"/>
      <c r="AN122" s="862"/>
      <c r="AO122" s="863"/>
      <c r="AP122" s="909" t="s">
        <v>447</v>
      </c>
      <c r="AQ122" s="910"/>
      <c r="AR122" s="910"/>
      <c r="AS122" s="910"/>
      <c r="AT122" s="911"/>
      <c r="AU122" s="971"/>
      <c r="AV122" s="972"/>
      <c r="AW122" s="972"/>
      <c r="AX122" s="972"/>
      <c r="AY122" s="973"/>
      <c r="AZ122" s="964" t="s">
        <v>474</v>
      </c>
      <c r="BA122" s="965"/>
      <c r="BB122" s="965"/>
      <c r="BC122" s="965"/>
      <c r="BD122" s="965"/>
      <c r="BE122" s="965"/>
      <c r="BF122" s="965"/>
      <c r="BG122" s="965"/>
      <c r="BH122" s="965"/>
      <c r="BI122" s="965"/>
      <c r="BJ122" s="965"/>
      <c r="BK122" s="965"/>
      <c r="BL122" s="965"/>
      <c r="BM122" s="965"/>
      <c r="BN122" s="965"/>
      <c r="BO122" s="965"/>
      <c r="BP122" s="966"/>
      <c r="BQ122" s="967">
        <v>22828128</v>
      </c>
      <c r="BR122" s="930"/>
      <c r="BS122" s="930"/>
      <c r="BT122" s="930"/>
      <c r="BU122" s="930"/>
      <c r="BV122" s="930">
        <v>21878999</v>
      </c>
      <c r="BW122" s="930"/>
      <c r="BX122" s="930"/>
      <c r="BY122" s="930"/>
      <c r="BZ122" s="930"/>
      <c r="CA122" s="930">
        <v>20389755</v>
      </c>
      <c r="CB122" s="930"/>
      <c r="CC122" s="930"/>
      <c r="CD122" s="930"/>
      <c r="CE122" s="930"/>
      <c r="CF122" s="931">
        <v>73.8</v>
      </c>
      <c r="CG122" s="932"/>
      <c r="CH122" s="932"/>
      <c r="CI122" s="932"/>
      <c r="CJ122" s="932"/>
      <c r="CK122" s="954"/>
      <c r="CL122" s="940"/>
      <c r="CM122" s="940"/>
      <c r="CN122" s="940"/>
      <c r="CO122" s="941"/>
      <c r="CP122" s="920" t="s">
        <v>403</v>
      </c>
      <c r="CQ122" s="921"/>
      <c r="CR122" s="921"/>
      <c r="CS122" s="921"/>
      <c r="CT122" s="921"/>
      <c r="CU122" s="921"/>
      <c r="CV122" s="921"/>
      <c r="CW122" s="921"/>
      <c r="CX122" s="921"/>
      <c r="CY122" s="921"/>
      <c r="CZ122" s="921"/>
      <c r="DA122" s="921"/>
      <c r="DB122" s="921"/>
      <c r="DC122" s="921"/>
      <c r="DD122" s="921"/>
      <c r="DE122" s="921"/>
      <c r="DF122" s="922"/>
      <c r="DG122" s="898" t="s">
        <v>435</v>
      </c>
      <c r="DH122" s="899"/>
      <c r="DI122" s="899"/>
      <c r="DJ122" s="899"/>
      <c r="DK122" s="899"/>
      <c r="DL122" s="899" t="s">
        <v>435</v>
      </c>
      <c r="DM122" s="899"/>
      <c r="DN122" s="899"/>
      <c r="DO122" s="899"/>
      <c r="DP122" s="899"/>
      <c r="DQ122" s="899" t="s">
        <v>433</v>
      </c>
      <c r="DR122" s="899"/>
      <c r="DS122" s="899"/>
      <c r="DT122" s="899"/>
      <c r="DU122" s="899"/>
      <c r="DV122" s="876" t="s">
        <v>435</v>
      </c>
      <c r="DW122" s="876"/>
      <c r="DX122" s="876"/>
      <c r="DY122" s="876"/>
      <c r="DZ122" s="877"/>
    </row>
    <row r="123" spans="1:130" s="247" customFormat="1" ht="26.25" customHeight="1" x14ac:dyDescent="0.15">
      <c r="A123" s="902"/>
      <c r="B123" s="903"/>
      <c r="C123" s="906" t="s">
        <v>459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7399</v>
      </c>
      <c r="AB123" s="862"/>
      <c r="AC123" s="862"/>
      <c r="AD123" s="862"/>
      <c r="AE123" s="863"/>
      <c r="AF123" s="864">
        <v>3703</v>
      </c>
      <c r="AG123" s="862"/>
      <c r="AH123" s="862"/>
      <c r="AI123" s="862"/>
      <c r="AJ123" s="863"/>
      <c r="AK123" s="864">
        <v>3643</v>
      </c>
      <c r="AL123" s="862"/>
      <c r="AM123" s="862"/>
      <c r="AN123" s="862"/>
      <c r="AO123" s="863"/>
      <c r="AP123" s="909">
        <v>0</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475</v>
      </c>
      <c r="BP123" s="963"/>
      <c r="BQ123" s="917">
        <v>49290151</v>
      </c>
      <c r="BR123" s="918"/>
      <c r="BS123" s="918"/>
      <c r="BT123" s="918"/>
      <c r="BU123" s="918"/>
      <c r="BV123" s="918">
        <v>49578802</v>
      </c>
      <c r="BW123" s="918"/>
      <c r="BX123" s="918"/>
      <c r="BY123" s="918"/>
      <c r="BZ123" s="918"/>
      <c r="CA123" s="918">
        <v>50278369</v>
      </c>
      <c r="CB123" s="918"/>
      <c r="CC123" s="918"/>
      <c r="CD123" s="918"/>
      <c r="CE123" s="918"/>
      <c r="CF123" s="828"/>
      <c r="CG123" s="829"/>
      <c r="CH123" s="829"/>
      <c r="CI123" s="829"/>
      <c r="CJ123" s="919"/>
      <c r="CK123" s="954"/>
      <c r="CL123" s="940"/>
      <c r="CM123" s="940"/>
      <c r="CN123" s="940"/>
      <c r="CO123" s="941"/>
      <c r="CP123" s="920" t="s">
        <v>476</v>
      </c>
      <c r="CQ123" s="921"/>
      <c r="CR123" s="921"/>
      <c r="CS123" s="921"/>
      <c r="CT123" s="921"/>
      <c r="CU123" s="921"/>
      <c r="CV123" s="921"/>
      <c r="CW123" s="921"/>
      <c r="CX123" s="921"/>
      <c r="CY123" s="921"/>
      <c r="CZ123" s="921"/>
      <c r="DA123" s="921"/>
      <c r="DB123" s="921"/>
      <c r="DC123" s="921"/>
      <c r="DD123" s="921"/>
      <c r="DE123" s="921"/>
      <c r="DF123" s="922"/>
      <c r="DG123" s="861" t="s">
        <v>433</v>
      </c>
      <c r="DH123" s="862"/>
      <c r="DI123" s="862"/>
      <c r="DJ123" s="862"/>
      <c r="DK123" s="863"/>
      <c r="DL123" s="864" t="s">
        <v>433</v>
      </c>
      <c r="DM123" s="862"/>
      <c r="DN123" s="862"/>
      <c r="DO123" s="862"/>
      <c r="DP123" s="863"/>
      <c r="DQ123" s="864" t="s">
        <v>433</v>
      </c>
      <c r="DR123" s="862"/>
      <c r="DS123" s="862"/>
      <c r="DT123" s="862"/>
      <c r="DU123" s="863"/>
      <c r="DV123" s="909" t="s">
        <v>433</v>
      </c>
      <c r="DW123" s="910"/>
      <c r="DX123" s="910"/>
      <c r="DY123" s="910"/>
      <c r="DZ123" s="911"/>
    </row>
    <row r="124" spans="1:130" s="247" customFormat="1" ht="26.25" customHeight="1" thickBot="1" x14ac:dyDescent="0.2">
      <c r="A124" s="902"/>
      <c r="B124" s="903"/>
      <c r="C124" s="906" t="s">
        <v>462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433</v>
      </c>
      <c r="AB124" s="862"/>
      <c r="AC124" s="862"/>
      <c r="AD124" s="862"/>
      <c r="AE124" s="863"/>
      <c r="AF124" s="864" t="s">
        <v>433</v>
      </c>
      <c r="AG124" s="862"/>
      <c r="AH124" s="862"/>
      <c r="AI124" s="862"/>
      <c r="AJ124" s="863"/>
      <c r="AK124" s="864" t="s">
        <v>238</v>
      </c>
      <c r="AL124" s="862"/>
      <c r="AM124" s="862"/>
      <c r="AN124" s="862"/>
      <c r="AO124" s="863"/>
      <c r="AP124" s="909" t="s">
        <v>238</v>
      </c>
      <c r="AQ124" s="910"/>
      <c r="AR124" s="910"/>
      <c r="AS124" s="910"/>
      <c r="AT124" s="911"/>
      <c r="AU124" s="912" t="s">
        <v>477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24.4</v>
      </c>
      <c r="BR124" s="916"/>
      <c r="BS124" s="916"/>
      <c r="BT124" s="916"/>
      <c r="BU124" s="916"/>
      <c r="BV124" s="916">
        <v>23.9</v>
      </c>
      <c r="BW124" s="916"/>
      <c r="BX124" s="916"/>
      <c r="BY124" s="916"/>
      <c r="BZ124" s="916"/>
      <c r="CA124" s="916">
        <v>16.399999999999999</v>
      </c>
      <c r="CB124" s="916"/>
      <c r="CC124" s="916"/>
      <c r="CD124" s="916"/>
      <c r="CE124" s="916"/>
      <c r="CF124" s="806"/>
      <c r="CG124" s="807"/>
      <c r="CH124" s="807"/>
      <c r="CI124" s="807"/>
      <c r="CJ124" s="947"/>
      <c r="CK124" s="955"/>
      <c r="CL124" s="955"/>
      <c r="CM124" s="955"/>
      <c r="CN124" s="955"/>
      <c r="CO124" s="956"/>
      <c r="CP124" s="920" t="s">
        <v>478</v>
      </c>
      <c r="CQ124" s="921"/>
      <c r="CR124" s="921"/>
      <c r="CS124" s="921"/>
      <c r="CT124" s="921"/>
      <c r="CU124" s="921"/>
      <c r="CV124" s="921"/>
      <c r="CW124" s="921"/>
      <c r="CX124" s="921"/>
      <c r="CY124" s="921"/>
      <c r="CZ124" s="921"/>
      <c r="DA124" s="921"/>
      <c r="DB124" s="921"/>
      <c r="DC124" s="921"/>
      <c r="DD124" s="921"/>
      <c r="DE124" s="921"/>
      <c r="DF124" s="922"/>
      <c r="DG124" s="844" t="s">
        <v>479</v>
      </c>
      <c r="DH124" s="845"/>
      <c r="DI124" s="845"/>
      <c r="DJ124" s="845"/>
      <c r="DK124" s="846"/>
      <c r="DL124" s="847" t="s">
        <v>480</v>
      </c>
      <c r="DM124" s="845"/>
      <c r="DN124" s="845"/>
      <c r="DO124" s="845"/>
      <c r="DP124" s="846"/>
      <c r="DQ124" s="847" t="s">
        <v>481</v>
      </c>
      <c r="DR124" s="845"/>
      <c r="DS124" s="845"/>
      <c r="DT124" s="845"/>
      <c r="DU124" s="846"/>
      <c r="DV124" s="933" t="s">
        <v>482</v>
      </c>
      <c r="DW124" s="934"/>
      <c r="DX124" s="934"/>
      <c r="DY124" s="934"/>
      <c r="DZ124" s="935"/>
    </row>
    <row r="125" spans="1:130" s="247" customFormat="1" ht="26.25" customHeight="1" x14ac:dyDescent="0.15">
      <c r="A125" s="902"/>
      <c r="B125" s="903"/>
      <c r="C125" s="906" t="s">
        <v>464</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238</v>
      </c>
      <c r="AB125" s="862"/>
      <c r="AC125" s="862"/>
      <c r="AD125" s="862"/>
      <c r="AE125" s="863"/>
      <c r="AF125" s="864" t="s">
        <v>483</v>
      </c>
      <c r="AG125" s="862"/>
      <c r="AH125" s="862"/>
      <c r="AI125" s="862"/>
      <c r="AJ125" s="863"/>
      <c r="AK125" s="864" t="s">
        <v>484</v>
      </c>
      <c r="AL125" s="862"/>
      <c r="AM125" s="862"/>
      <c r="AN125" s="862"/>
      <c r="AO125" s="863"/>
      <c r="AP125" s="909" t="s">
        <v>238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485</v>
      </c>
      <c r="CL125" s="937"/>
      <c r="CM125" s="937"/>
      <c r="CN125" s="937"/>
      <c r="CO125" s="938"/>
      <c r="CP125" s="945" t="s">
        <v>486</v>
      </c>
      <c r="CQ125" s="890"/>
      <c r="CR125" s="890"/>
      <c r="CS125" s="890"/>
      <c r="CT125" s="890"/>
      <c r="CU125" s="890"/>
      <c r="CV125" s="890"/>
      <c r="CW125" s="890"/>
      <c r="CX125" s="890"/>
      <c r="CY125" s="890"/>
      <c r="CZ125" s="890"/>
      <c r="DA125" s="890"/>
      <c r="DB125" s="890"/>
      <c r="DC125" s="890"/>
      <c r="DD125" s="890"/>
      <c r="DE125" s="890"/>
      <c r="DF125" s="891"/>
      <c r="DG125" s="946" t="s">
        <v>482</v>
      </c>
      <c r="DH125" s="927"/>
      <c r="DI125" s="927"/>
      <c r="DJ125" s="927"/>
      <c r="DK125" s="927"/>
      <c r="DL125" s="927" t="s">
        <v>238</v>
      </c>
      <c r="DM125" s="927"/>
      <c r="DN125" s="927"/>
      <c r="DO125" s="927"/>
      <c r="DP125" s="927"/>
      <c r="DQ125" s="927" t="s">
        <v>481</v>
      </c>
      <c r="DR125" s="927"/>
      <c r="DS125" s="927"/>
      <c r="DT125" s="927"/>
      <c r="DU125" s="927"/>
      <c r="DV125" s="928" t="s">
        <v>238</v>
      </c>
      <c r="DW125" s="928"/>
      <c r="DX125" s="928"/>
      <c r="DY125" s="928"/>
      <c r="DZ125" s="929"/>
    </row>
    <row r="126" spans="1:130" s="247" customFormat="1" ht="26.25" customHeight="1" thickBot="1" x14ac:dyDescent="0.2">
      <c r="A126" s="902"/>
      <c r="B126" s="903"/>
      <c r="C126" s="906" t="s">
        <v>466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484</v>
      </c>
      <c r="AB126" s="862"/>
      <c r="AC126" s="862"/>
      <c r="AD126" s="862"/>
      <c r="AE126" s="863"/>
      <c r="AF126" s="864" t="s">
        <v>238</v>
      </c>
      <c r="AG126" s="862"/>
      <c r="AH126" s="862"/>
      <c r="AI126" s="862"/>
      <c r="AJ126" s="863"/>
      <c r="AK126" s="864" t="s">
        <v>238</v>
      </c>
      <c r="AL126" s="862"/>
      <c r="AM126" s="862"/>
      <c r="AN126" s="862"/>
      <c r="AO126" s="863"/>
      <c r="AP126" s="909" t="s">
        <v>388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487</v>
      </c>
      <c r="CQ126" s="832"/>
      <c r="CR126" s="832"/>
      <c r="CS126" s="832"/>
      <c r="CT126" s="832"/>
      <c r="CU126" s="832"/>
      <c r="CV126" s="832"/>
      <c r="CW126" s="832"/>
      <c r="CX126" s="832"/>
      <c r="CY126" s="832"/>
      <c r="CZ126" s="832"/>
      <c r="DA126" s="832"/>
      <c r="DB126" s="832"/>
      <c r="DC126" s="832"/>
      <c r="DD126" s="832"/>
      <c r="DE126" s="832"/>
      <c r="DF126" s="833"/>
      <c r="DG126" s="898">
        <v>1143991</v>
      </c>
      <c r="DH126" s="899"/>
      <c r="DI126" s="899"/>
      <c r="DJ126" s="899"/>
      <c r="DK126" s="899"/>
      <c r="DL126" s="899">
        <v>500764</v>
      </c>
      <c r="DM126" s="899"/>
      <c r="DN126" s="899"/>
      <c r="DO126" s="899"/>
      <c r="DP126" s="899"/>
      <c r="DQ126" s="899">
        <v>499658</v>
      </c>
      <c r="DR126" s="899"/>
      <c r="DS126" s="899"/>
      <c r="DT126" s="899"/>
      <c r="DU126" s="899"/>
      <c r="DV126" s="876">
        <v>1.8</v>
      </c>
      <c r="DW126" s="876"/>
      <c r="DX126" s="876"/>
      <c r="DY126" s="876"/>
      <c r="DZ126" s="877"/>
    </row>
    <row r="127" spans="1:130" s="247" customFormat="1" ht="26.25" customHeight="1" x14ac:dyDescent="0.15">
      <c r="A127" s="904"/>
      <c r="B127" s="905"/>
      <c r="C127" s="923" t="s">
        <v>488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482</v>
      </c>
      <c r="AB127" s="862"/>
      <c r="AC127" s="862"/>
      <c r="AD127" s="862"/>
      <c r="AE127" s="863"/>
      <c r="AF127" s="864" t="s">
        <v>482</v>
      </c>
      <c r="AG127" s="862"/>
      <c r="AH127" s="862"/>
      <c r="AI127" s="862"/>
      <c r="AJ127" s="863"/>
      <c r="AK127" s="864" t="s">
        <v>238</v>
      </c>
      <c r="AL127" s="862"/>
      <c r="AM127" s="862"/>
      <c r="AN127" s="862"/>
      <c r="AO127" s="863"/>
      <c r="AP127" s="909" t="s">
        <v>388</v>
      </c>
      <c r="AQ127" s="910"/>
      <c r="AR127" s="910"/>
      <c r="AS127" s="910"/>
      <c r="AT127" s="911"/>
      <c r="AU127" s="283"/>
      <c r="AV127" s="283"/>
      <c r="AW127" s="283"/>
      <c r="AX127" s="926" t="s">
        <v>489</v>
      </c>
      <c r="AY127" s="894"/>
      <c r="AZ127" s="894"/>
      <c r="BA127" s="894"/>
      <c r="BB127" s="894"/>
      <c r="BC127" s="894"/>
      <c r="BD127" s="894"/>
      <c r="BE127" s="895"/>
      <c r="BF127" s="893" t="s">
        <v>490</v>
      </c>
      <c r="BG127" s="894"/>
      <c r="BH127" s="894"/>
      <c r="BI127" s="894"/>
      <c r="BJ127" s="894"/>
      <c r="BK127" s="894"/>
      <c r="BL127" s="895"/>
      <c r="BM127" s="893" t="s">
        <v>491</v>
      </c>
      <c r="BN127" s="894"/>
      <c r="BO127" s="894"/>
      <c r="BP127" s="894"/>
      <c r="BQ127" s="894"/>
      <c r="BR127" s="894"/>
      <c r="BS127" s="895"/>
      <c r="BT127" s="893" t="s">
        <v>492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493</v>
      </c>
      <c r="CQ127" s="832"/>
      <c r="CR127" s="832"/>
      <c r="CS127" s="832"/>
      <c r="CT127" s="832"/>
      <c r="CU127" s="832"/>
      <c r="CV127" s="832"/>
      <c r="CW127" s="832"/>
      <c r="CX127" s="832"/>
      <c r="CY127" s="832"/>
      <c r="CZ127" s="832"/>
      <c r="DA127" s="832"/>
      <c r="DB127" s="832"/>
      <c r="DC127" s="832"/>
      <c r="DD127" s="832"/>
      <c r="DE127" s="832"/>
      <c r="DF127" s="833"/>
      <c r="DG127" s="898" t="s">
        <v>494</v>
      </c>
      <c r="DH127" s="899"/>
      <c r="DI127" s="899"/>
      <c r="DJ127" s="899"/>
      <c r="DK127" s="899"/>
      <c r="DL127" s="899" t="s">
        <v>480</v>
      </c>
      <c r="DM127" s="899"/>
      <c r="DN127" s="899"/>
      <c r="DO127" s="899"/>
      <c r="DP127" s="899"/>
      <c r="DQ127" s="899" t="s">
        <v>481</v>
      </c>
      <c r="DR127" s="899"/>
      <c r="DS127" s="899"/>
      <c r="DT127" s="899"/>
      <c r="DU127" s="899"/>
      <c r="DV127" s="876" t="s">
        <v>495</v>
      </c>
      <c r="DW127" s="876"/>
      <c r="DX127" s="876"/>
      <c r="DY127" s="876"/>
      <c r="DZ127" s="877"/>
    </row>
    <row r="128" spans="1:130" s="247" customFormat="1" ht="26.25" customHeight="1" thickBot="1" x14ac:dyDescent="0.2">
      <c r="A128" s="878" t="s">
        <v>496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497</v>
      </c>
      <c r="X128" s="880"/>
      <c r="Y128" s="880"/>
      <c r="Z128" s="881"/>
      <c r="AA128" s="882">
        <v>1507945</v>
      </c>
      <c r="AB128" s="883"/>
      <c r="AC128" s="883"/>
      <c r="AD128" s="883"/>
      <c r="AE128" s="884"/>
      <c r="AF128" s="885">
        <v>1531284</v>
      </c>
      <c r="AG128" s="883"/>
      <c r="AH128" s="883"/>
      <c r="AI128" s="883"/>
      <c r="AJ128" s="884"/>
      <c r="AK128" s="885">
        <v>1539399</v>
      </c>
      <c r="AL128" s="883"/>
      <c r="AM128" s="883"/>
      <c r="AN128" s="883"/>
      <c r="AO128" s="884"/>
      <c r="AP128" s="886"/>
      <c r="AQ128" s="887"/>
      <c r="AR128" s="887"/>
      <c r="AS128" s="887"/>
      <c r="AT128" s="888"/>
      <c r="AU128" s="283"/>
      <c r="AV128" s="283"/>
      <c r="AW128" s="283"/>
      <c r="AX128" s="889" t="s">
        <v>498</v>
      </c>
      <c r="AY128" s="890"/>
      <c r="AZ128" s="890"/>
      <c r="BA128" s="890"/>
      <c r="BB128" s="890"/>
      <c r="BC128" s="890"/>
      <c r="BD128" s="890"/>
      <c r="BE128" s="891"/>
      <c r="BF128" s="868" t="s">
        <v>238</v>
      </c>
      <c r="BG128" s="869"/>
      <c r="BH128" s="869"/>
      <c r="BI128" s="869"/>
      <c r="BJ128" s="869"/>
      <c r="BK128" s="869"/>
      <c r="BL128" s="892"/>
      <c r="BM128" s="868">
        <v>11.81</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499</v>
      </c>
      <c r="CQ128" s="810"/>
      <c r="CR128" s="810"/>
      <c r="CS128" s="810"/>
      <c r="CT128" s="810"/>
      <c r="CU128" s="810"/>
      <c r="CV128" s="810"/>
      <c r="CW128" s="810"/>
      <c r="CX128" s="810"/>
      <c r="CY128" s="810"/>
      <c r="CZ128" s="810"/>
      <c r="DA128" s="810"/>
      <c r="DB128" s="810"/>
      <c r="DC128" s="810"/>
      <c r="DD128" s="810"/>
      <c r="DE128" s="810"/>
      <c r="DF128" s="811"/>
      <c r="DG128" s="872" t="s">
        <v>500</v>
      </c>
      <c r="DH128" s="873"/>
      <c r="DI128" s="873"/>
      <c r="DJ128" s="873"/>
      <c r="DK128" s="873"/>
      <c r="DL128" s="873" t="s">
        <v>238</v>
      </c>
      <c r="DM128" s="873"/>
      <c r="DN128" s="873"/>
      <c r="DO128" s="873"/>
      <c r="DP128" s="873"/>
      <c r="DQ128" s="873" t="s">
        <v>483</v>
      </c>
      <c r="DR128" s="873"/>
      <c r="DS128" s="873"/>
      <c r="DT128" s="873"/>
      <c r="DU128" s="873"/>
      <c r="DV128" s="874" t="s">
        <v>482</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501</v>
      </c>
      <c r="X129" s="859"/>
      <c r="Y129" s="859"/>
      <c r="Z129" s="860"/>
      <c r="AA129" s="861">
        <v>28742476</v>
      </c>
      <c r="AB129" s="862"/>
      <c r="AC129" s="862"/>
      <c r="AD129" s="862"/>
      <c r="AE129" s="863"/>
      <c r="AF129" s="864">
        <v>29020899</v>
      </c>
      <c r="AG129" s="862"/>
      <c r="AH129" s="862"/>
      <c r="AI129" s="862"/>
      <c r="AJ129" s="863"/>
      <c r="AK129" s="864">
        <v>29930473</v>
      </c>
      <c r="AL129" s="862"/>
      <c r="AM129" s="862"/>
      <c r="AN129" s="862"/>
      <c r="AO129" s="863"/>
      <c r="AP129" s="865"/>
      <c r="AQ129" s="866"/>
      <c r="AR129" s="866"/>
      <c r="AS129" s="866"/>
      <c r="AT129" s="867"/>
      <c r="AU129" s="285"/>
      <c r="AV129" s="285"/>
      <c r="AW129" s="285"/>
      <c r="AX129" s="831" t="s">
        <v>502</v>
      </c>
      <c r="AY129" s="832"/>
      <c r="AZ129" s="832"/>
      <c r="BA129" s="832"/>
      <c r="BB129" s="832"/>
      <c r="BC129" s="832"/>
      <c r="BD129" s="832"/>
      <c r="BE129" s="833"/>
      <c r="BF129" s="851" t="s">
        <v>500</v>
      </c>
      <c r="BG129" s="852"/>
      <c r="BH129" s="852"/>
      <c r="BI129" s="852"/>
      <c r="BJ129" s="852"/>
      <c r="BK129" s="852"/>
      <c r="BL129" s="853"/>
      <c r="BM129" s="851">
        <v>16.809999999999999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503</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504</v>
      </c>
      <c r="X130" s="859"/>
      <c r="Y130" s="859"/>
      <c r="Z130" s="860"/>
      <c r="AA130" s="861">
        <v>2467127</v>
      </c>
      <c r="AB130" s="862"/>
      <c r="AC130" s="862"/>
      <c r="AD130" s="862"/>
      <c r="AE130" s="863"/>
      <c r="AF130" s="864">
        <v>2409059</v>
      </c>
      <c r="AG130" s="862"/>
      <c r="AH130" s="862"/>
      <c r="AI130" s="862"/>
      <c r="AJ130" s="863"/>
      <c r="AK130" s="864">
        <v>2297008</v>
      </c>
      <c r="AL130" s="862"/>
      <c r="AM130" s="862"/>
      <c r="AN130" s="862"/>
      <c r="AO130" s="863"/>
      <c r="AP130" s="865"/>
      <c r="AQ130" s="866"/>
      <c r="AR130" s="866"/>
      <c r="AS130" s="866"/>
      <c r="AT130" s="867"/>
      <c r="AU130" s="285"/>
      <c r="AV130" s="285"/>
      <c r="AW130" s="285"/>
      <c r="AX130" s="831" t="s">
        <v>505</v>
      </c>
      <c r="AY130" s="832"/>
      <c r="AZ130" s="832"/>
      <c r="BA130" s="832"/>
      <c r="BB130" s="832"/>
      <c r="BC130" s="832"/>
      <c r="BD130" s="832"/>
      <c r="BE130" s="833"/>
      <c r="BF130" s="834">
        <v>-0.2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506</v>
      </c>
      <c r="X131" s="842"/>
      <c r="Y131" s="842"/>
      <c r="Z131" s="843"/>
      <c r="AA131" s="844">
        <v>26275349</v>
      </c>
      <c r="AB131" s="845"/>
      <c r="AC131" s="845"/>
      <c r="AD131" s="845"/>
      <c r="AE131" s="846"/>
      <c r="AF131" s="847">
        <v>26611840</v>
      </c>
      <c r="AG131" s="845"/>
      <c r="AH131" s="845"/>
      <c r="AI131" s="845"/>
      <c r="AJ131" s="846"/>
      <c r="AK131" s="847">
        <v>27633465</v>
      </c>
      <c r="AL131" s="845"/>
      <c r="AM131" s="845"/>
      <c r="AN131" s="845"/>
      <c r="AO131" s="846"/>
      <c r="AP131" s="848"/>
      <c r="AQ131" s="849"/>
      <c r="AR131" s="849"/>
      <c r="AS131" s="849"/>
      <c r="AT131" s="850"/>
      <c r="AU131" s="285"/>
      <c r="AV131" s="285"/>
      <c r="AW131" s="285"/>
      <c r="AX131" s="809" t="s">
        <v>507</v>
      </c>
      <c r="AY131" s="810"/>
      <c r="AZ131" s="810"/>
      <c r="BA131" s="810"/>
      <c r="BB131" s="810"/>
      <c r="BC131" s="810"/>
      <c r="BD131" s="810"/>
      <c r="BE131" s="811"/>
      <c r="BF131" s="812">
        <v>16.399999999999999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508</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509</v>
      </c>
      <c r="W132" s="822"/>
      <c r="X132" s="822"/>
      <c r="Y132" s="822"/>
      <c r="Z132" s="823"/>
      <c r="AA132" s="824">
        <v>-0.43296475299999998</v>
      </c>
      <c r="AB132" s="825"/>
      <c r="AC132" s="825"/>
      <c r="AD132" s="825"/>
      <c r="AE132" s="826"/>
      <c r="AF132" s="827">
        <v>-1.0130828999999999E-2</v>
      </c>
      <c r="AG132" s="825"/>
      <c r="AH132" s="825"/>
      <c r="AI132" s="825"/>
      <c r="AJ132" s="826"/>
      <c r="AK132" s="827">
        <v>-0.163388848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510</v>
      </c>
      <c r="W133" s="801"/>
      <c r="X133" s="801"/>
      <c r="Y133" s="801"/>
      <c r="Z133" s="802"/>
      <c r="AA133" s="803">
        <v>0.3</v>
      </c>
      <c r="AB133" s="804"/>
      <c r="AC133" s="804"/>
      <c r="AD133" s="804"/>
      <c r="AE133" s="805"/>
      <c r="AF133" s="803">
        <v>0</v>
      </c>
      <c r="AG133" s="804"/>
      <c r="AH133" s="804"/>
      <c r="AI133" s="804"/>
      <c r="AJ133" s="805"/>
      <c r="AK133" s="803">
        <v>-0.2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zHlU7QDyfFTPUgKmOFbjatSblwvYlekfWL4qa9Ia40DVrCOE4tO12NVaVG1bADkgx/WoiIUmimHbm93AjIoF1w==" saltValue="S5QhTvXGP672Q0UaL6dk3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ciw0WGuVjbQfFCNe/Sqj5uORM0WOZh8w89LDUe9SxSs7lUhiQatQUJXdoEKbPXuv+SvG/NK3HIkO9uMErvFmA==" saltValue="pHacOa3qAkBKm6xfon148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nY4falF+lUgUobglfk13NkaLskyXvFEr9dhLl8EyFSAn/QrrkLYMo7N5oog4WjSnHt0+893b/FdpSQCh1HInQ==" saltValue="Yy1Ks2wh74FrqLvT6KYvz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21" t="s">
        <v>514</v>
      </c>
      <c r="AP7" s="304"/>
      <c r="AQ7" s="305" t="s">
        <v>515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2"/>
      <c r="AP8" s="310" t="s">
        <v>516</v>
      </c>
      <c r="AQ8" s="311" t="s">
        <v>517</v>
      </c>
      <c r="AR8" s="312" t="s">
        <v>518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5" t="s">
        <v>519</v>
      </c>
      <c r="AL9" s="1236"/>
      <c r="AM9" s="1236"/>
      <c r="AN9" s="1237"/>
      <c r="AO9" s="313">
        <v>6957406</v>
      </c>
      <c r="AP9" s="313">
        <v>60469</v>
      </c>
      <c r="AQ9" s="314">
        <v>56673</v>
      </c>
      <c r="AR9" s="315">
        <v>6.7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5" t="s">
        <v>520</v>
      </c>
      <c r="AL10" s="1236"/>
      <c r="AM10" s="1236"/>
      <c r="AN10" s="1237"/>
      <c r="AO10" s="316">
        <v>656750</v>
      </c>
      <c r="AP10" s="316">
        <v>5708</v>
      </c>
      <c r="AQ10" s="317">
        <v>5368</v>
      </c>
      <c r="AR10" s="318">
        <v>6.3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5" t="s">
        <v>521</v>
      </c>
      <c r="AL11" s="1236"/>
      <c r="AM11" s="1236"/>
      <c r="AN11" s="1237"/>
      <c r="AO11" s="316">
        <v>220211</v>
      </c>
      <c r="AP11" s="316">
        <v>1914</v>
      </c>
      <c r="AQ11" s="317">
        <v>4535</v>
      </c>
      <c r="AR11" s="318">
        <v>-57.8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5" t="s">
        <v>522</v>
      </c>
      <c r="AL12" s="1236"/>
      <c r="AM12" s="1236"/>
      <c r="AN12" s="1237"/>
      <c r="AO12" s="316">
        <v>264</v>
      </c>
      <c r="AP12" s="316">
        <v>2</v>
      </c>
      <c r="AQ12" s="317">
        <v>1729</v>
      </c>
      <c r="AR12" s="318">
        <v>-99.9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5" t="s">
        <v>523</v>
      </c>
      <c r="AL13" s="1236"/>
      <c r="AM13" s="1236"/>
      <c r="AN13" s="1237"/>
      <c r="AO13" s="316" t="s">
        <v>524</v>
      </c>
      <c r="AP13" s="316" t="s">
        <v>524</v>
      </c>
      <c r="AQ13" s="317">
        <v>17</v>
      </c>
      <c r="AR13" s="318" t="s">
        <v>524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5" t="s">
        <v>525</v>
      </c>
      <c r="AL14" s="1236"/>
      <c r="AM14" s="1236"/>
      <c r="AN14" s="1237"/>
      <c r="AO14" s="316">
        <v>142426</v>
      </c>
      <c r="AP14" s="316">
        <v>1238</v>
      </c>
      <c r="AQ14" s="317">
        <v>2055</v>
      </c>
      <c r="AR14" s="318">
        <v>-39.799999999999997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5" t="s">
        <v>526</v>
      </c>
      <c r="AL15" s="1236"/>
      <c r="AM15" s="1236"/>
      <c r="AN15" s="1237"/>
      <c r="AO15" s="316">
        <v>258795</v>
      </c>
      <c r="AP15" s="316">
        <v>2249</v>
      </c>
      <c r="AQ15" s="317">
        <v>1911</v>
      </c>
      <c r="AR15" s="318">
        <v>17.7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8" t="s">
        <v>527</v>
      </c>
      <c r="AL16" s="1239"/>
      <c r="AM16" s="1239"/>
      <c r="AN16" s="1240"/>
      <c r="AO16" s="316">
        <v>-309105</v>
      </c>
      <c r="AP16" s="316">
        <v>-2687</v>
      </c>
      <c r="AQ16" s="317">
        <v>-4501</v>
      </c>
      <c r="AR16" s="318">
        <v>-40.299999999999997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8" t="s">
        <v>187</v>
      </c>
      <c r="AL17" s="1239"/>
      <c r="AM17" s="1239"/>
      <c r="AN17" s="1240"/>
      <c r="AO17" s="316">
        <v>7926747</v>
      </c>
      <c r="AP17" s="316">
        <v>68893</v>
      </c>
      <c r="AQ17" s="317">
        <v>67788</v>
      </c>
      <c r="AR17" s="318">
        <v>1.6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2" t="s">
        <v>532</v>
      </c>
      <c r="AL21" s="1233"/>
      <c r="AM21" s="1233"/>
      <c r="AN21" s="1234"/>
      <c r="AO21" s="328">
        <v>7.7</v>
      </c>
      <c r="AP21" s="329">
        <v>6.66</v>
      </c>
      <c r="AQ21" s="330">
        <v>1.04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2" t="s">
        <v>533</v>
      </c>
      <c r="AL22" s="1233"/>
      <c r="AM22" s="1233"/>
      <c r="AN22" s="1234"/>
      <c r="AO22" s="333">
        <v>101.7</v>
      </c>
      <c r="AP22" s="334">
        <v>99.7</v>
      </c>
      <c r="AQ22" s="335">
        <v>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21" t="s">
        <v>514</v>
      </c>
      <c r="AP30" s="304"/>
      <c r="AQ30" s="305" t="s">
        <v>515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2"/>
      <c r="AP31" s="310" t="s">
        <v>516</v>
      </c>
      <c r="AQ31" s="311" t="s">
        <v>517</v>
      </c>
      <c r="AR31" s="312" t="s">
        <v>518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3" t="s">
        <v>537</v>
      </c>
      <c r="AL32" s="1224"/>
      <c r="AM32" s="1224"/>
      <c r="AN32" s="1225"/>
      <c r="AO32" s="343">
        <v>2058481</v>
      </c>
      <c r="AP32" s="343">
        <v>17891</v>
      </c>
      <c r="AQ32" s="344">
        <v>35263</v>
      </c>
      <c r="AR32" s="345">
        <v>-49.3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3" t="s">
        <v>538</v>
      </c>
      <c r="AL33" s="1224"/>
      <c r="AM33" s="1224"/>
      <c r="AN33" s="1225"/>
      <c r="AO33" s="343" t="s">
        <v>524</v>
      </c>
      <c r="AP33" s="343" t="s">
        <v>524</v>
      </c>
      <c r="AQ33" s="344" t="s">
        <v>524</v>
      </c>
      <c r="AR33" s="345" t="s">
        <v>524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3" t="s">
        <v>539</v>
      </c>
      <c r="AL34" s="1224"/>
      <c r="AM34" s="1224"/>
      <c r="AN34" s="1225"/>
      <c r="AO34" s="343" t="s">
        <v>524</v>
      </c>
      <c r="AP34" s="343" t="s">
        <v>524</v>
      </c>
      <c r="AQ34" s="344">
        <v>10</v>
      </c>
      <c r="AR34" s="345" t="s">
        <v>524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3" t="s">
        <v>540</v>
      </c>
      <c r="AL35" s="1224"/>
      <c r="AM35" s="1224"/>
      <c r="AN35" s="1225"/>
      <c r="AO35" s="343">
        <v>1325851</v>
      </c>
      <c r="AP35" s="343">
        <v>11523</v>
      </c>
      <c r="AQ35" s="344">
        <v>11974</v>
      </c>
      <c r="AR35" s="345">
        <v>-3.8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3" t="s">
        <v>541</v>
      </c>
      <c r="AL36" s="1224"/>
      <c r="AM36" s="1224"/>
      <c r="AN36" s="1225"/>
      <c r="AO36" s="343">
        <v>403282</v>
      </c>
      <c r="AP36" s="343">
        <v>3505</v>
      </c>
      <c r="AQ36" s="344">
        <v>1702</v>
      </c>
      <c r="AR36" s="345">
        <v>105.9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3" t="s">
        <v>542</v>
      </c>
      <c r="AL37" s="1224"/>
      <c r="AM37" s="1224"/>
      <c r="AN37" s="1225"/>
      <c r="AO37" s="343">
        <v>3643</v>
      </c>
      <c r="AP37" s="343">
        <v>32</v>
      </c>
      <c r="AQ37" s="344">
        <v>411</v>
      </c>
      <c r="AR37" s="345">
        <v>-92.2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6" t="s">
        <v>543</v>
      </c>
      <c r="AL38" s="1227"/>
      <c r="AM38" s="1227"/>
      <c r="AN38" s="1228"/>
      <c r="AO38" s="346" t="s">
        <v>524</v>
      </c>
      <c r="AP38" s="346" t="s">
        <v>524</v>
      </c>
      <c r="AQ38" s="347">
        <v>0</v>
      </c>
      <c r="AR38" s="335" t="s">
        <v>524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6" t="s">
        <v>544</v>
      </c>
      <c r="AL39" s="1227"/>
      <c r="AM39" s="1227"/>
      <c r="AN39" s="1228"/>
      <c r="AO39" s="343">
        <v>-1539399</v>
      </c>
      <c r="AP39" s="343">
        <v>-13379</v>
      </c>
      <c r="AQ39" s="344">
        <v>-7482</v>
      </c>
      <c r="AR39" s="345">
        <v>78.8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3" t="s">
        <v>545</v>
      </c>
      <c r="AL40" s="1224"/>
      <c r="AM40" s="1224"/>
      <c r="AN40" s="1225"/>
      <c r="AO40" s="343">
        <v>-2297008</v>
      </c>
      <c r="AP40" s="343">
        <v>-19964</v>
      </c>
      <c r="AQ40" s="344">
        <v>-32073</v>
      </c>
      <c r="AR40" s="345">
        <v>-37.799999999999997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9" t="s">
        <v>298</v>
      </c>
      <c r="AL41" s="1230"/>
      <c r="AM41" s="1230"/>
      <c r="AN41" s="1231"/>
      <c r="AO41" s="343">
        <v>-45150</v>
      </c>
      <c r="AP41" s="343">
        <v>-392</v>
      </c>
      <c r="AQ41" s="344">
        <v>9805</v>
      </c>
      <c r="AR41" s="345">
        <v>-104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6" t="s">
        <v>514</v>
      </c>
      <c r="AN49" s="1218" t="s">
        <v>549</v>
      </c>
      <c r="AO49" s="1219"/>
      <c r="AP49" s="1219"/>
      <c r="AQ49" s="1219"/>
      <c r="AR49" s="1220"/>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7"/>
      <c r="AN50" s="359" t="s">
        <v>550</v>
      </c>
      <c r="AO50" s="360" t="s">
        <v>551</v>
      </c>
      <c r="AP50" s="361" t="s">
        <v>552</v>
      </c>
      <c r="AQ50" s="362" t="s">
        <v>553</v>
      </c>
      <c r="AR50" s="363" t="s">
        <v>554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8101050</v>
      </c>
      <c r="AN51" s="365">
        <v>71353</v>
      </c>
      <c r="AO51" s="366">
        <v>-43</v>
      </c>
      <c r="AP51" s="367">
        <v>46440</v>
      </c>
      <c r="AQ51" s="368">
        <v>-13.4</v>
      </c>
      <c r="AR51" s="369">
        <v>-29.6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3948186</v>
      </c>
      <c r="AN52" s="373">
        <v>34775</v>
      </c>
      <c r="AO52" s="374">
        <v>-33</v>
      </c>
      <c r="AP52" s="375">
        <v>27658</v>
      </c>
      <c r="AQ52" s="376">
        <v>-2.4</v>
      </c>
      <c r="AR52" s="377">
        <v>-30.6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5659732</v>
      </c>
      <c r="AN53" s="365">
        <v>49529</v>
      </c>
      <c r="AO53" s="366">
        <v>-30.6</v>
      </c>
      <c r="AP53" s="367">
        <v>63257</v>
      </c>
      <c r="AQ53" s="368">
        <v>36.200000000000003</v>
      </c>
      <c r="AR53" s="369">
        <v>-66.8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3213013</v>
      </c>
      <c r="AN54" s="373">
        <v>28117</v>
      </c>
      <c r="AO54" s="374">
        <v>-19.100000000000001</v>
      </c>
      <c r="AP54" s="375">
        <v>27259</v>
      </c>
      <c r="AQ54" s="376">
        <v>-1.4</v>
      </c>
      <c r="AR54" s="377">
        <v>-17.7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6747954</v>
      </c>
      <c r="AN55" s="365">
        <v>58981</v>
      </c>
      <c r="AO55" s="366">
        <v>19.100000000000001</v>
      </c>
      <c r="AP55" s="367">
        <v>52308</v>
      </c>
      <c r="AQ55" s="368">
        <v>-17.3</v>
      </c>
      <c r="AR55" s="369">
        <v>36.4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3228781</v>
      </c>
      <c r="AN56" s="373">
        <v>28221</v>
      </c>
      <c r="AO56" s="374">
        <v>0.4</v>
      </c>
      <c r="AP56" s="375">
        <v>28695</v>
      </c>
      <c r="AQ56" s="376">
        <v>5.3</v>
      </c>
      <c r="AR56" s="377">
        <v>-4.9000000000000004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6086994</v>
      </c>
      <c r="AN57" s="365">
        <v>52951</v>
      </c>
      <c r="AO57" s="366">
        <v>-10.199999999999999</v>
      </c>
      <c r="AP57" s="367">
        <v>46402</v>
      </c>
      <c r="AQ57" s="368">
        <v>-11.3</v>
      </c>
      <c r="AR57" s="369">
        <v>1.1000000000000001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3003409</v>
      </c>
      <c r="AN58" s="373">
        <v>26127</v>
      </c>
      <c r="AO58" s="374">
        <v>-7.4</v>
      </c>
      <c r="AP58" s="375">
        <v>26897</v>
      </c>
      <c r="AQ58" s="376">
        <v>-6.3</v>
      </c>
      <c r="AR58" s="377">
        <v>-1.1000000000000001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7252887</v>
      </c>
      <c r="AN59" s="365">
        <v>63037</v>
      </c>
      <c r="AO59" s="366">
        <v>19</v>
      </c>
      <c r="AP59" s="367">
        <v>66343</v>
      </c>
      <c r="AQ59" s="368">
        <v>43</v>
      </c>
      <c r="AR59" s="369">
        <v>-24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3854672</v>
      </c>
      <c r="AN60" s="373">
        <v>33502</v>
      </c>
      <c r="AO60" s="374">
        <v>28.2</v>
      </c>
      <c r="AP60" s="375">
        <v>34529</v>
      </c>
      <c r="AQ60" s="376">
        <v>28.4</v>
      </c>
      <c r="AR60" s="377">
        <v>-0.2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6769723</v>
      </c>
      <c r="AN61" s="380">
        <v>59170</v>
      </c>
      <c r="AO61" s="381">
        <v>-9.1</v>
      </c>
      <c r="AP61" s="382">
        <v>54950</v>
      </c>
      <c r="AQ61" s="383">
        <v>7.4</v>
      </c>
      <c r="AR61" s="369">
        <v>-16.5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3449612</v>
      </c>
      <c r="AN62" s="373">
        <v>30148</v>
      </c>
      <c r="AO62" s="374">
        <v>-6.2</v>
      </c>
      <c r="AP62" s="375">
        <v>29008</v>
      </c>
      <c r="AQ62" s="376">
        <v>4.7</v>
      </c>
      <c r="AR62" s="377">
        <v>-10.9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3LqqjvbUar9fTYoOXfA6CdpNAE40N9bzYqyvYeCS0/WgJmAZh4kA6cWo4VSrAV5O9uamc5Ksa3PIED5eLhjUwA==" saltValue="4MdcJg/XokvCT9j1EWqx4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20" spans="125:125" ht="13.5" hidden="1" customHeight="1" x14ac:dyDescent="0.15"/>
    <row r="121" spans="125:125" ht="13.5" hidden="1" customHeight="1" x14ac:dyDescent="0.15">
      <c r="DU121" s="291"/>
    </row>
  </sheetData>
  <sheetProtection algorithmName="SHA-512" hashValue="j5DnFHc0B0VVbfnuH2Z8tpbTKVMQwPqY90m+Tg4LLZVRcq5HcKU7iqIQtSylcHCGf9auSKksDTlZXq3nYjBKFQ==" saltValue="OSqK1YkWJvIcCYmdS1Xs9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sheetData>
  <sheetProtection algorithmName="SHA-512" hashValue="/5SM5RmZCQtguU48IcG3Jnq1OZ3JakUaYW3BdGZi70jfAVW/IkkIBg0rdLxN7qSDqzuA3a+6YiptsBn1VQGf4A==" saltValue="pZhLPt5OVl2vyoALOh8q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41" t="s">
        <v>3</v>
      </c>
      <c r="D47" s="1241"/>
      <c r="E47" s="1242"/>
      <c r="F47" s="11">
        <v>18.32</v>
      </c>
      <c r="G47" s="12">
        <v>19.260000000000002</v>
      </c>
      <c r="H47" s="12">
        <v>18.2</v>
      </c>
      <c r="I47" s="12">
        <v>18.57</v>
      </c>
      <c r="J47" s="13">
        <v>20.32</v>
      </c>
    </row>
    <row r="48" spans="2:10" ht="57.75" customHeight="1" x14ac:dyDescent="0.15">
      <c r="B48" s="14"/>
      <c r="C48" s="1243" t="s">
        <v>4</v>
      </c>
      <c r="D48" s="1243"/>
      <c r="E48" s="1244"/>
      <c r="F48" s="15">
        <v>7.86</v>
      </c>
      <c r="G48" s="16">
        <v>6.26</v>
      </c>
      <c r="H48" s="16">
        <v>7.52</v>
      </c>
      <c r="I48" s="16">
        <v>6.25</v>
      </c>
      <c r="J48" s="17">
        <v>7.42</v>
      </c>
    </row>
    <row r="49" spans="2:10" ht="57.75" customHeight="1" thickBot="1" x14ac:dyDescent="0.2">
      <c r="B49" s="18"/>
      <c r="C49" s="1245" t="s">
        <v>5</v>
      </c>
      <c r="D49" s="1245"/>
      <c r="E49" s="1246"/>
      <c r="F49" s="19" t="s">
        <v>570</v>
      </c>
      <c r="G49" s="20" t="s">
        <v>571</v>
      </c>
      <c r="H49" s="20" t="s">
        <v>572</v>
      </c>
      <c r="I49" s="20" t="s">
        <v>573</v>
      </c>
      <c r="J49" s="21">
        <v>0.66</v>
      </c>
    </row>
    <row r="50" spans="2:10" ht="13.5" customHeight="1" x14ac:dyDescent="0.15"/>
  </sheetData>
  <sheetProtection algorithmName="SHA-512" hashValue="h19OUVjKy2jNlk8scyYSx8P2TN7pCWXQZMSSNzlomSM4ZuKwo8jZ0IYWDTO3Oqn4Z8gJHBnH91JD+BVsaKGwRw==" saltValue="asqy7QZXT/IT8+u5i6Xn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2021-10-12T08:22:01Z</cp:lastPrinted>
  <dcterms:created xsi:type="dcterms:W3CDTF">2021-02-05T02:59:17Z</dcterms:created>
  <dcterms:modified xsi:type="dcterms:W3CDTF">2021-10-12T09:37:10Z</dcterms:modified>
  <cp:category/>
</cp:coreProperties>
</file>