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41.99\zaisei3\026　財政状況資料集\R3財政状況資料集\01_地方公会計（R1決算分）\05_完成版\"/>
    </mc:Choice>
  </mc:AlternateContent>
  <bookViews>
    <workbookView xWindow="0" yWindow="0" windowWidth="7470" windowHeight="258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<sst xmlns="http://schemas.openxmlformats.org/spreadsheetml/2006/main" count="1127" uniqueCount="607">
  <si>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</si>
  <si>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</si>
  <si>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</si>
  <si>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</si>
  <si>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</si>
  <si>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</si>
  <si>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</si>
  <si>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</si>
  <si>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</si>
  <si>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</si>
  <si>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</si>
  <si>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</si>
  <si>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</si>
  <si>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</si>
  <si>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</si>
  <si>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</si>
  <si>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</si>
  <si>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</si>
  <si>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</si>
  <si>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</si>
  <si>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</si>
  <si>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</si>
  <si>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</si>
  <si>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</si>
  <si>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</si>
  <si>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</si>
  <si>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</si>
  <si>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</si>
  <si>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</si>
  <si>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</si>
  <si>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</si>
  <si>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</si>
  <si>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</si>
  <si>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</si>
  <si>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</si>
  <si>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</si>
  <si>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</si>
  <si>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</si>
  <si>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</si>
  <si>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</si>
  <si>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</si>
  <si>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</si>
  <si>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</si>
  <si>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</si>
  <si>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</si>
  <si>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</si>
  <si>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</si>
  <si>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</si>
  <si>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</si>
  <si>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</si>
  <si>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</si>
  <si>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</si>
  <si>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</si>
  <si>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</si>
  <si>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</si>
  <si>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</si>
  <si>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</si>
  <si>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</si>
  <si>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</si>
  <si>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</si>
  <si>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</si>
  <si>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</si>
  <si>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</si>
  <si>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</si>
  <si>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</si>
  <si>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</si>
  <si>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</si>
  <si>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</si>
  <si>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</si>
  <si>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</si>
  <si>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</si>
  <si>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</si>
  <si>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</si>
  <si>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</si>
  <si>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</si>
  <si>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</si>
  <si>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</si>
  <si>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</si>
  <si>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</si>
  <si>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</si>
  <si>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</si>
  <si>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</si>
  <si>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</si>
  <si>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</si>
  <si>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</si>
  <si>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</si>
  <si>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</si>
  <si>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</si>
  <si>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</si>
  <si>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</si>
  <si>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</si>
  <si>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</si>
  <si>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</si>
  <si>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</si>
  <si>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</si>
  <si>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</si>
  <si>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</si>
  <si>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</si>
  <si>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大府市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</si>
  <si>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</si>
  <si>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</si>
  <si>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</si>
  <si>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</si>
  <si>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</si>
  <si>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</si>
  <si>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</si>
  <si>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</si>
  <si>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</si>
  <si>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</si>
  <si>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</si>
  <si>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</si>
  <si>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</si>
  <si>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</si>
  <si>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</si>
  <si>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</si>
  <si>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</si>
  <si>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</si>
  <si>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</si>
  <si>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</si>
  <si>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</si>
  <si>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</si>
  <si>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</si>
  <si>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</si>
  <si>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</si>
  <si>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</si>
  <si>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</si>
  <si>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</si>
  <si>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</si>
  <si>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</si>
  <si>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</si>
  <si>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</si>
  <si>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</si>
  <si>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</si>
  <si>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</si>
  <si>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</si>
  <si>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</si>
  <si>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</si>
  <si>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</si>
  <si>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</si>
  <si>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</si>
  <si>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</si>
  <si>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</si>
  <si>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</si>
  <si>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</si>
  <si>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</si>
  <si>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</si>
  <si>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</si>
  <si>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</si>
  <si>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</si>
  <si>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</si>
  <si>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</si>
  <si>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</si>
  <si>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</si>
  <si>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</si>
  <si>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</si>
  <si>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</si>
  <si>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</si>
  <si>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</si>
  <si>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</si>
  <si>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</si>
  <si>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</si>
  <si>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</si>
  <si>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</si>
  <si>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</si>
  <si>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</si>
  <si>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</si>
  <si>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</si>
  <si>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</si>
  <si>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</si>
  <si>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</si>
  <si>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</si>
  <si>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</si>
  <si>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</si>
  <si>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</si>
  <si>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</si>
  <si>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</si>
  <si>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</si>
  <si>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</si>
  <si>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</si>
  <si>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</si>
  <si>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</si>
  <si>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</si>
  <si>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</si>
  <si>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</si>
  <si>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</si>
  <si>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</si>
  <si>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</si>
  <si>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</si>
  <si>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</si>
  <si>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</si>
  <si>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</si>
  <si>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</si>
  <si>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</si>
  <si>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</si>
  <si>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</si>
  <si>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</si>
  <si>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</si>
  <si>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</si>
  <si>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</si>
  <si>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</si>
  <si>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</si>
  <si>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</si>
  <si>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</si>
  <si>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</si>
  <si>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</si>
  <si>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</si>
  <si>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</si>
  <si>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</si>
  <si>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</si>
  <si>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</si>
  <si>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</si>
  <si>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</si>
  <si>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愛知県大府市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</si>
  <si>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</si>
  <si>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</si>
  <si>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</si>
  <si>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</si>
  <si>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</si>
  <si>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</si>
  <si>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</si>
  <si>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</si>
  <si>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</si>
  <si>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</si>
  <si>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</si>
  <si>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</si>
  <si>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</si>
  <si>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</si>
  <si>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</si>
  <si>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</si>
  <si>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</si>
  <si>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</si>
  <si>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</si>
  <si>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</si>
  <si>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</si>
  <si>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</si>
  <si>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</si>
  <si>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</si>
  <si>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</si>
  <si>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</si>
  <si>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</si>
  <si>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</si>
  <si>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</si>
  <si>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</si>
  <si>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</si>
  <si>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</si>
  <si>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</si>
  <si>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</si>
  <si>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</si>
  <si>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</si>
  <si>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</si>
  <si>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</si>
  <si>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</si>
  <si>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</si>
  <si>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</si>
  <si>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</si>
  <si>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</si>
  <si>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</si>
  <si>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</si>
  <si>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</si>
  <si>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</si>
  <si>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</si>
  <si>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</si>
  <si>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</si>
  <si>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</si>
  <si>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</si>
  <si>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</si>
  <si>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</si>
  <si>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</si>
  <si>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</si>
  <si>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</si>
  <si>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t>
    <phoneticPr fontId="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</si>
  <si>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</si>
  <si>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</si>
  <si>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</si>
  <si>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</si>
  <si>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</si>
  <si>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</si>
  <si>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</si>
  <si>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</si>
  <si>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</si>
  <si>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</si>
  <si>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</si>
  <si>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</si>
  <si>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</si>
  <si>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</si>
  <si>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</si>
  <si>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</si>
  <si>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</si>
  <si>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</si>
  <si>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</si>
  <si>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</si>
  <si>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</si>
  <si>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</si>
  <si>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</si>
  <si>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</si>
  <si>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</si>
  <si>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</si>
  <si>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</si>
  <si>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</si>
  <si>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</si>
  <si>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</si>
  <si>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</si>
  <si>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</si>
  <si>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</si>
  <si>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</si>
  <si>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</si>
  <si>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</si>
  <si>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</si>
  <si>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</si>
  <si>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</si>
  <si>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</si>
  <si>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</si>
  <si>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</si>
  <si>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</si>
  <si>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</si>
  <si>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</si>
  <si>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</si>
  <si>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</si>
  <si>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</si>
  <si>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</si>
  <si>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</si>
  <si>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</si>
  <si>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</si>
  <si>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</si>
  <si>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</si>
  <si>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</si>
  <si>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</si>
  <si>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</si>
  <si>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</si>
  <si>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</si>
  <si>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</si>
  <si>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</si>
  <si>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</si>
  <si>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</si>
  <si>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</si>
  <si>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</si>
  <si>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</si>
  <si>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</si>
  <si>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</si>
  <si>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</si>
  <si>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</si>
  <si>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</si>
  <si>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</si>
  <si>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</si>
  <si>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</si>
  <si>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</si>
  <si>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</si>
  <si>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</si>
  <si>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</si>
  <si>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</si>
  <si>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</si>
  <si>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</si>
  <si>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</si>
  <si>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</si>
  <si>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</si>
  <si>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</si>
  <si>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</si>
  <si>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</si>
  <si>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</si>
  <si>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</si>
  <si>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</si>
  <si>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</si>
  <si>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</si>
  <si>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</si>
  <si>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</si>
  <si>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</si>
  <si>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</si>
  <si>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愛知県大府市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</si>
  <si>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</si>
  <si>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</si>
  <si>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</si>
  <si>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</si>
  <si>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</si>
  <si>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</si>
  <si>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</si>
  <si>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</si>
  <si>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</si>
  <si>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</si>
  <si>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</si>
  <si>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</si>
  <si>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</si>
  <si>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</si>
  <si>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</si>
  <si>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</si>
  <si>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</si>
  <si>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</si>
  <si>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</si>
  <si>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</si>
  <si>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</si>
  <si>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</si>
  <si>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</si>
  <si>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</si>
  <si>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</si>
  <si>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</si>
  <si>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</si>
  <si>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</si>
  <si>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</si>
  <si>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</si>
  <si>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</si>
  <si>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</si>
  <si>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</si>
  <si>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</si>
  <si>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</si>
  <si>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</si>
  <si>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</si>
  <si>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</si>
  <si>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</si>
  <si>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</si>
  <si>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</si>
  <si>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</si>
  <si>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</si>
  <si>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</si>
  <si>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</si>
  <si>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</si>
  <si>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</si>
  <si>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</si>
  <si>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</si>
  <si>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</si>
  <si>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</si>
  <si>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</si>
  <si>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</si>
  <si>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</si>
  <si>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</si>
  <si>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</si>
  <si>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</si>
  <si>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</si>
  <si>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</si>
  <si>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</si>
  <si>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</si>
  <si>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</si>
  <si>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</si>
  <si>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</si>
  <si>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</si>
  <si>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</si>
  <si>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</si>
  <si>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</si>
  <si>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</si>
  <si>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</si>
  <si>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</si>
  <si>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</si>
  <si>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</si>
  <si>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</si>
  <si>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</si>
  <si>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</si>
  <si>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</si>
  <si>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</si>
  <si>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</si>
  <si>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</si>
  <si>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</si>
  <si>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</si>
  <si>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</si>
  <si>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</si>
  <si>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</si>
  <si>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</si>
  <si>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</si>
  <si>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</si>
  <si>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</si>
  <si>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</si>
  <si>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</si>
  <si>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</si>
  <si>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</si>
  <si>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</si>
  <si>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</si>
  <si>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</si>
  <si>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</si>
  <si>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</si>
  <si>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</si>
  <si>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</si>
  <si>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</si>
  <si>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</si>
  <si>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</si>
  <si>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</si>
  <si>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</si>
  <si>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</si>
  <si>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</si>
  <si>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</si>
  <si>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</si>
  <si>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</si>
  <si>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</si>
  <si>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</si>
  <si>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</si>
  <si>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</si>
  <si>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</si>
  <si>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</si>
  <si>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</si>
  <si>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</si>
  <si>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</si>
  <si>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</si>
  <si>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</si>
  <si>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</si>
  <si>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</si>
  <si>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</si>
  <si>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</si>
  <si>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</si>
  <si>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</si>
  <si>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</si>
  <si>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</si>
  <si>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</si>
  <si>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</si>
  <si>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</si>
  <si>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</si>
  <si>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</si>
  <si>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</si>
  <si>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</si>
  <si>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</si>
  <si>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</si>
  <si>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</si>
  <si>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</si>
  <si>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</si>
  <si>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</si>
  <si>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</si>
  <si>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</si>
  <si>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</si>
  <si>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</si>
  <si>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</si>
  <si>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</si>
  <si>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</si>
  <si>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</si>
  <si>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</si>
  <si>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</si>
  <si>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</si>
  <si>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</si>
  <si>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</si>
  <si>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</si>
  <si>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</si>
  <si>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</si>
  <si>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</si>
  <si>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</si>
  <si>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</si>
  <si>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</si>
  <si>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</si>
  <si>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</si>
  <si>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</si>
  <si>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</si>
  <si>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</si>
  <si>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</si>
  <si>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</si>
  <si>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</si>
  <si>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</si>
  <si>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</si>
  <si>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</si>
  <si>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</si>
  <si>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</si>
  <si>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</si>
  <si>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</si>
  <si>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</si>
  <si>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</si>
  <si>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</si>
  <si>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</si>
  <si>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</si>
  <si>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</si>
  <si>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</si>
  <si>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</si>
  <si>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</si>
  <si>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</si>
  <si>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</si>
  <si>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</si>
  <si>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</si>
  <si>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</si>
  <si>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4.67</t>
  </si>
  <si>
    <t>▲ 2.33</t>
  </si>
  <si>
    <t>▲ 4.52</t>
  </si>
  <si>
    <t>▲ 4.12</t>
  </si>
  <si>
    <t>▲ 1.27</t>
  </si>
  <si>
    <t>水道事業会計</t>
  </si>
  <si>
    <t>一般会計</t>
  </si>
  <si>
    <t>国民健康保険事業特別会計</t>
  </si>
  <si>
    <t>公共下水道事業特別会計</t>
  </si>
  <si>
    <t>農業集落排水事業特別会計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</si>
  <si>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</si>
  <si>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</si>
  <si>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</si>
  <si>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</si>
  <si>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</si>
  <si>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</si>
  <si>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</si>
  <si>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</si>
  <si>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</si>
  <si>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東部知多衛生組合　一般会計</t>
    <rPh sb="0" eb="2">
      <t>トウブ</t>
    </rPh>
    <rPh sb="2" eb="4">
      <t>チタ</t>
    </rPh>
    <rPh sb="4" eb="6">
      <t>エイセイ</t>
    </rPh>
    <rPh sb="6" eb="8">
      <t>クミアイ</t>
    </rPh>
    <rPh sb="9" eb="11">
      <t>イッパン</t>
    </rPh>
    <rPh sb="11" eb="13">
      <t>カイケイ</t>
    </rPh>
    <phoneticPr fontId="2"/>
  </si>
  <si>
    <t>-</t>
    <phoneticPr fontId="2"/>
  </si>
  <si>
    <t>知北平和公園組合　一般会計</t>
    <rPh sb="0" eb="1">
      <t>チ</t>
    </rPh>
    <rPh sb="1" eb="2">
      <t>ホク</t>
    </rPh>
    <rPh sb="2" eb="4">
      <t>ヘイワ</t>
    </rPh>
    <rPh sb="4" eb="6">
      <t>コウエン</t>
    </rPh>
    <rPh sb="6" eb="8">
      <t>クミアイ</t>
    </rPh>
    <rPh sb="9" eb="11">
      <t>イッパン</t>
    </rPh>
    <rPh sb="11" eb="13">
      <t>カイケイ</t>
    </rPh>
    <phoneticPr fontId="2"/>
  </si>
  <si>
    <t>知北平和公園組合　霊園事業特別会計</t>
    <rPh sb="0" eb="1">
      <t>チ</t>
    </rPh>
    <rPh sb="1" eb="2">
      <t>ホク</t>
    </rPh>
    <rPh sb="2" eb="4">
      <t>ヘイワ</t>
    </rPh>
    <rPh sb="4" eb="6">
      <t>コウエン</t>
    </rPh>
    <rPh sb="6" eb="8">
      <t>クミアイ</t>
    </rPh>
    <rPh sb="9" eb="11">
      <t>レイエン</t>
    </rPh>
    <rPh sb="11" eb="13">
      <t>ジギョウ</t>
    </rPh>
    <rPh sb="13" eb="15">
      <t>トクベツ</t>
    </rPh>
    <rPh sb="15" eb="17">
      <t>カイケイ</t>
    </rPh>
    <phoneticPr fontId="2"/>
  </si>
  <si>
    <t>知多北部広域連合　一般会計</t>
    <rPh sb="0" eb="2">
      <t>チタ</t>
    </rPh>
    <rPh sb="2" eb="4">
      <t>ホクブ</t>
    </rPh>
    <rPh sb="4" eb="6">
      <t>コウイキ</t>
    </rPh>
    <rPh sb="6" eb="8">
      <t>レンゴウ</t>
    </rPh>
    <rPh sb="9" eb="11">
      <t>イッパン</t>
    </rPh>
    <rPh sb="11" eb="13">
      <t>カイケイ</t>
    </rPh>
    <phoneticPr fontId="2"/>
  </si>
  <si>
    <t>知多北部広域連合　介護保険事業特別会計</t>
    <rPh sb="0" eb="2">
      <t>チタ</t>
    </rPh>
    <rPh sb="2" eb="4">
      <t>ホクブ</t>
    </rPh>
    <rPh sb="4" eb="6">
      <t>コウイキ</t>
    </rPh>
    <rPh sb="6" eb="8">
      <t>レンゴウ</t>
    </rPh>
    <rPh sb="9" eb="11">
      <t>カイゴ</t>
    </rPh>
    <rPh sb="11" eb="13">
      <t>ホケン</t>
    </rPh>
    <rPh sb="13" eb="15">
      <t>ジギョウ</t>
    </rPh>
    <rPh sb="15" eb="17">
      <t>トクベツ</t>
    </rPh>
    <rPh sb="17" eb="19">
      <t>カイケイ</t>
    </rPh>
    <phoneticPr fontId="2"/>
  </si>
  <si>
    <t>愛知県後期高齢者医療広域連合　一般会計</t>
    <rPh sb="0" eb="3">
      <t>アイチケン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</si>
  <si>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愛知県後期高齢者医療広域連合　後期高齢者医療特別会計</t>
    <rPh sb="0" eb="3">
      <t>アイチケン</t>
    </rPh>
    <rPh sb="3" eb="5">
      <t>コウキ</t>
    </rPh>
    <rPh sb="5" eb="7">
      <t>コウレイ</t>
    </rPh>
    <rPh sb="7" eb="8">
      <t>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</si>
  <si>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公共施設等整備基金</t>
    <rPh sb="0" eb="2">
      <t>コウキョウ</t>
    </rPh>
    <rPh sb="2" eb="4">
      <t>シセツ</t>
    </rPh>
    <rPh sb="4" eb="5">
      <t>トウ</t>
    </rPh>
    <rPh sb="5" eb="7">
      <t>セイビ</t>
    </rPh>
    <rPh sb="7" eb="9">
      <t>キキン</t>
    </rPh>
    <phoneticPr fontId="2"/>
  </si>
  <si>
    <t>みちづくり基金</t>
    <rPh sb="5" eb="7">
      <t>キキン</t>
    </rPh>
    <phoneticPr fontId="2"/>
  </si>
  <si>
    <t>ふるさとおおぶ応援基金</t>
    <rPh sb="7" eb="9">
      <t>オウエン</t>
    </rPh>
    <rPh sb="9" eb="11">
      <t>キキン</t>
    </rPh>
    <phoneticPr fontId="2"/>
  </si>
  <si>
    <t>緑化基金</t>
    <rPh sb="0" eb="2">
      <t>リョッカ</t>
    </rPh>
    <rPh sb="2" eb="4">
      <t>キキン</t>
    </rPh>
    <phoneticPr fontId="2"/>
  </si>
  <si>
    <t>子ども・子育て応援基金</t>
    <rPh sb="0" eb="1">
      <t>コ</t>
    </rPh>
    <rPh sb="4" eb="6">
      <t>コソダ</t>
    </rPh>
    <rPh sb="7" eb="9">
      <t>オウエン</t>
    </rPh>
    <rPh sb="9" eb="11">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</si>
  <si>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</si>
  <si>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</si>
  <si>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</si>
  <si>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</si>
  <si>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</si>
  <si>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</si>
  <si>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</si>
  <si>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</si>
  <si>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</si>
  <si>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</si>
  <si>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共に、類似団体と比較して非常に低い水準にある。主な要因として、当初予算における起債発行額を、当年度の元金償還額以内としていることから、年々地方債残高が減少していることがあげられる。今後も引き続き、起債発行額を適正な水準に保つことで、健全な財政運営に努める必要がある。</t>
    <phoneticPr fontId="5"/>
  </si>
  <si>
    <t>実質公債費比率</t>
    <phoneticPr fontId="5"/>
  </si>
  <si>
    <t>類似団体内平均値</t>
    <phoneticPr fontId="5"/>
  </si>
  <si>
    <t xml:space="preserve"> </t>
    <phoneticPr fontId="5"/>
  </si>
  <si>
    <t xml:space="preserve"> </t>
    <phoneticPr fontId="5"/>
  </si>
  <si>
    <t>　将来負担比率について、本市では、充当可能財源等が将来負担額を上回っているため、比率がマイナスとなるため公表値では[－]となっており、類似団体との比較において大きく下回っている。
　一方で、有形固定資産減価償却率は類似団体平均よりやや低くなっているが、主な要因としては学校施設への空調整備や消防拠点施設整備等の投資を積極的に行い新規資産を取得していること等により有形固定資産減価償却率の上昇が類似団体よりも緩やかになったためである。しかし、昭和45年の市制施行後の昭和50～60年代に建築された、保育園、公民館、消防施設、保健センターなどの公共施設の老朽化が進行しており、公共施設等総合管理計画に基づき、計画的な施設更新や大規模修繕を行い、財政負担を考慮したうえで住民サービスの質の低下を招かないよう工夫して施設の管理に努めていく必要がある。</t>
    <rPh sb="117" eb="118">
      <t>ヒク</t>
    </rPh>
    <rPh sb="134" eb="136">
      <t>ガッコウ</t>
    </rPh>
    <rPh sb="136" eb="138">
      <t>シセツ</t>
    </rPh>
    <rPh sb="140" eb="142">
      <t>クウチョウ</t>
    </rPh>
    <rPh sb="142" eb="144">
      <t>セイビ</t>
    </rPh>
    <rPh sb="145" eb="147">
      <t>ショウボウ</t>
    </rPh>
    <rPh sb="147" eb="149">
      <t>キョテン</t>
    </rPh>
    <rPh sb="149" eb="151">
      <t>シセツ</t>
    </rPh>
    <rPh sb="151" eb="153">
      <t>セイビ</t>
    </rPh>
    <rPh sb="153" eb="154">
      <t>ナド</t>
    </rPh>
    <rPh sb="155" eb="157">
      <t>トウシ</t>
    </rPh>
    <rPh sb="158" eb="161">
      <t>セッキョクテキ</t>
    </rPh>
    <rPh sb="162" eb="163">
      <t>オコナ</t>
    </rPh>
    <rPh sb="164" eb="166">
      <t>シンキ</t>
    </rPh>
    <rPh sb="166" eb="168">
      <t>シサン</t>
    </rPh>
    <rPh sb="169" eb="171">
      <t>シュトク</t>
    </rPh>
    <rPh sb="177" eb="178">
      <t>ナド</t>
    </rPh>
    <rPh sb="181" eb="183">
      <t>ユウケイ</t>
    </rPh>
    <rPh sb="183" eb="185">
      <t>コテイ</t>
    </rPh>
    <rPh sb="185" eb="187">
      <t>シサン</t>
    </rPh>
    <rPh sb="187" eb="191">
      <t>ゲンカショウキャク</t>
    </rPh>
    <rPh sb="191" eb="192">
      <t>リツ</t>
    </rPh>
    <rPh sb="193" eb="195">
      <t>ジョウショウ</t>
    </rPh>
    <rPh sb="196" eb="200">
      <t>ルイジダンタイ</t>
    </rPh>
    <rPh sb="203" eb="204">
      <t>ユル</t>
    </rPh>
    <rPh sb="365" eb="3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</si>
</sst>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54227</c:v>
                </c:pt>
                <c:pt idx="1">
                  <c:v>57295</c:v>
                </c:pt>
                <c:pt idx="2">
                  <c:v>54110</c:v>
                </c:pt>
                <c:pt idx="3">
                  <c:v>54684</c:v>
                </c:pt>
                <c:pt idx="4">
                  <c:v>62383</c:v>
                </c:pt>
              </c:numCache>
            </c:numRef>
          </c:val>
          <c:smooth val="0"/>
          <c:extLst>
            <c:ext xmlns:c16="http://schemas.microsoft.com/office/drawing/2014/chart" uri="{C3380CC4-5D6E-409C-BE32-E72D297353CC}">
              <c16:uniqueId val="{00000000-8DD9-46AC-98FA-8F28F80B414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25256</c:v>
                </c:pt>
                <c:pt idx="1">
                  <c:v>35881</c:v>
                </c:pt>
                <c:pt idx="2">
                  <c:v>34694</c:v>
                </c:pt>
                <c:pt idx="3">
                  <c:v>61071</c:v>
                </c:pt>
                <c:pt idx="4">
                  <c:v>52719</c:v>
                </c:pt>
              </c:numCache>
            </c:numRef>
          </c:val>
          <c:smooth val="0"/>
          <c:extLst>
            <c:ext xmlns:c16="http://schemas.microsoft.com/office/drawing/2014/chart" uri="{C3380CC4-5D6E-409C-BE32-E72D297353CC}">
              <c16:uniqueId val="{00000001-8DD9-46AC-98FA-8F28F80B414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5.0999999999999996</c:v>
                </c:pt>
                <c:pt idx="1">
                  <c:v>5.68</c:v>
                </c:pt>
                <c:pt idx="2">
                  <c:v>4.4800000000000004</c:v>
                </c:pt>
                <c:pt idx="3">
                  <c:v>5.67</c:v>
                </c:pt>
                <c:pt idx="4">
                  <c:v>4.68</c:v>
                </c:pt>
              </c:numCache>
            </c:numRef>
          </c:val>
          <c:extLst>
            <c:ext xmlns:c16="http://schemas.microsoft.com/office/drawing/2014/chart" uri="{C3380CC4-5D6E-409C-BE32-E72D297353CC}">
              <c16:uniqueId val="{00000000-522F-4F30-A636-ADC774D9DD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30.64</c:v>
                </c:pt>
                <c:pt idx="1">
                  <c:v>29.37</c:v>
                </c:pt>
                <c:pt idx="2">
                  <c:v>25.92</c:v>
                </c:pt>
                <c:pt idx="3">
                  <c:v>28.16</c:v>
                </c:pt>
                <c:pt idx="4">
                  <c:v>25.88</c:v>
                </c:pt>
              </c:numCache>
            </c:numRef>
          </c:val>
          <c:extLst>
            <c:ext xmlns:c16="http://schemas.microsoft.com/office/drawing/2014/chart" uri="{C3380CC4-5D6E-409C-BE32-E72D297353CC}">
              <c16:uniqueId val="{00000001-522F-4F30-A636-ADC774D9DD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-4.67</c:v>
                </c:pt>
                <c:pt idx="1">
                  <c:v>-2.33</c:v>
                </c:pt>
                <c:pt idx="2">
                  <c:v>-4.5199999999999996</c:v>
                </c:pt>
                <c:pt idx="3">
                  <c:v>-4.12</c:v>
                </c:pt>
                <c:pt idx="4">
                  <c:v>-1.27</c:v>
                </c:pt>
              </c:numCache>
            </c:numRef>
          </c:val>
          <c:smooth val="0"/>
          <c:extLst>
            <c:ext xmlns:c16="http://schemas.microsoft.com/office/drawing/2014/chart" uri="{C3380CC4-5D6E-409C-BE32-E72D297353CC}">
              <c16:uniqueId val="{00000002-522F-4F30-A636-ADC774D9DD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B5-4C25-8955-63F05F8A8A2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B5-4C25-8955-63F05F8A8A2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B5-4C25-8955-63F05F8A8A21}"/>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DB5-4C25-8955-63F05F8A8A21}"/>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c:ext xmlns:c16="http://schemas.microsoft.com/office/drawing/2014/chart" uri="{C3380CC4-5D6E-409C-BE32-E72D297353CC}">
              <c16:uniqueId val="{00000004-ADB5-4C25-8955-63F05F8A8A21}"/>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0.03</c:v>
                </c:pt>
              </c:numCache>
            </c:numRef>
          </c:val>
          <c:extLst>
            <c:ext xmlns:c16="http://schemas.microsoft.com/office/drawing/2014/chart" uri="{C3380CC4-5D6E-409C-BE32-E72D297353CC}">
              <c16:uniqueId val="{00000005-ADB5-4C25-8955-63F05F8A8A21}"/>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0.47</c:v>
                </c:pt>
                <c:pt idx="2">
                  <c:v>#N/A</c:v>
                </c:pt>
                <c:pt idx="3">
                  <c:v>0.35</c:v>
                </c:pt>
                <c:pt idx="4">
                  <c:v>#N/A</c:v>
                </c:pt>
                <c:pt idx="5">
                  <c:v>0.28000000000000003</c:v>
                </c:pt>
                <c:pt idx="6">
                  <c:v>#N/A</c:v>
                </c:pt>
                <c:pt idx="7">
                  <c:v>0.39</c:v>
                </c:pt>
                <c:pt idx="8">
                  <c:v>#N/A</c:v>
                </c:pt>
                <c:pt idx="9">
                  <c:v>1.22</c:v>
                </c:pt>
              </c:numCache>
            </c:numRef>
          </c:val>
          <c:extLst>
            <c:ext xmlns:c16="http://schemas.microsoft.com/office/drawing/2014/chart" uri="{C3380CC4-5D6E-409C-BE32-E72D297353CC}">
              <c16:uniqueId val="{00000006-ADB5-4C25-8955-63F05F8A8A21}"/>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0.82</c:v>
                </c:pt>
                <c:pt idx="2">
                  <c:v>#N/A</c:v>
                </c:pt>
                <c:pt idx="3">
                  <c:v>1.75</c:v>
                </c:pt>
                <c:pt idx="4">
                  <c:v>#N/A</c:v>
                </c:pt>
                <c:pt idx="5">
                  <c:v>2.08</c:v>
                </c:pt>
                <c:pt idx="6">
                  <c:v>#N/A</c:v>
                </c:pt>
                <c:pt idx="7">
                  <c:v>2.73</c:v>
                </c:pt>
                <c:pt idx="8">
                  <c:v>#N/A</c:v>
                </c:pt>
                <c:pt idx="9">
                  <c:v>2.95</c:v>
                </c:pt>
              </c:numCache>
            </c:numRef>
          </c:val>
          <c:extLst>
            <c:ext xmlns:c16="http://schemas.microsoft.com/office/drawing/2014/chart" uri="{C3380CC4-5D6E-409C-BE32-E72D297353CC}">
              <c16:uniqueId val="{00000007-ADB5-4C25-8955-63F05F8A8A2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5.09</c:v>
                </c:pt>
                <c:pt idx="2">
                  <c:v>#N/A</c:v>
                </c:pt>
                <c:pt idx="3">
                  <c:v>5.68</c:v>
                </c:pt>
                <c:pt idx="4">
                  <c:v>#N/A</c:v>
                </c:pt>
                <c:pt idx="5">
                  <c:v>4.4800000000000004</c:v>
                </c:pt>
                <c:pt idx="6">
                  <c:v>#N/A</c:v>
                </c:pt>
                <c:pt idx="7">
                  <c:v>5.66</c:v>
                </c:pt>
                <c:pt idx="8">
                  <c:v>#N/A</c:v>
                </c:pt>
                <c:pt idx="9">
                  <c:v>4.68</c:v>
                </c:pt>
              </c:numCache>
            </c:numRef>
          </c:val>
          <c:extLst>
            <c:ext xmlns:c16="http://schemas.microsoft.com/office/drawing/2014/chart" uri="{C3380CC4-5D6E-409C-BE32-E72D297353CC}">
              <c16:uniqueId val="{00000008-ADB5-4C25-8955-63F05F8A8A2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12.07</c:v>
                </c:pt>
                <c:pt idx="2">
                  <c:v>#N/A</c:v>
                </c:pt>
                <c:pt idx="3">
                  <c:v>8.82</c:v>
                </c:pt>
                <c:pt idx="4">
                  <c:v>#N/A</c:v>
                </c:pt>
                <c:pt idx="5">
                  <c:v>10.08</c:v>
                </c:pt>
                <c:pt idx="6">
                  <c:v>#N/A</c:v>
                </c:pt>
                <c:pt idx="7">
                  <c:v>10.06</c:v>
                </c:pt>
                <c:pt idx="8">
                  <c:v>#N/A</c:v>
                </c:pt>
                <c:pt idx="9">
                  <c:v>10.58</c:v>
                </c:pt>
              </c:numCache>
            </c:numRef>
          </c:val>
          <c:extLst>
            <c:ext xmlns:c16="http://schemas.microsoft.com/office/drawing/2014/chart" uri="{C3380CC4-5D6E-409C-BE32-E72D297353CC}">
              <c16:uniqueId val="{00000009-ADB5-4C25-8955-63F05F8A8A2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2306</c:v>
                </c:pt>
                <c:pt idx="5">
                  <c:v>2421</c:v>
                </c:pt>
                <c:pt idx="8">
                  <c:v>2385</c:v>
                </c:pt>
                <c:pt idx="11">
                  <c:v>2313</c:v>
                </c:pt>
                <c:pt idx="14">
                  <c:v>2112</c:v>
                </c:pt>
              </c:numCache>
            </c:numRef>
          </c:val>
          <c:extLst>
            <c:ext xmlns:c16="http://schemas.microsoft.com/office/drawing/2014/chart" uri="{C3380CC4-5D6E-409C-BE32-E72D297353CC}">
              <c16:uniqueId val="{00000000-F534-466A-BB73-B45D209C0E3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534-466A-BB73-B45D209C0E3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42</c:v>
                </c:pt>
                <c:pt idx="3">
                  <c:v>42</c:v>
                </c:pt>
                <c:pt idx="6">
                  <c:v>42</c:v>
                </c:pt>
                <c:pt idx="9">
                  <c:v>42</c:v>
                </c:pt>
                <c:pt idx="12">
                  <c:v>42</c:v>
                </c:pt>
              </c:numCache>
            </c:numRef>
          </c:val>
          <c:extLst>
            <c:ext xmlns:c16="http://schemas.microsoft.com/office/drawing/2014/chart" uri="{C3380CC4-5D6E-409C-BE32-E72D297353CC}">
              <c16:uniqueId val="{00000002-F534-466A-BB73-B45D209C0E3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22</c:v>
                </c:pt>
                <c:pt idx="3">
                  <c:v>21</c:v>
                </c:pt>
                <c:pt idx="6">
                  <c:v>34</c:v>
                </c:pt>
                <c:pt idx="9">
                  <c:v>46</c:v>
                </c:pt>
                <c:pt idx="12">
                  <c:v>49</c:v>
                </c:pt>
              </c:numCache>
            </c:numRef>
          </c:val>
          <c:extLst>
            <c:ext xmlns:c16="http://schemas.microsoft.com/office/drawing/2014/chart" uri="{C3380CC4-5D6E-409C-BE32-E72D297353CC}">
              <c16:uniqueId val="{00000003-F534-466A-BB73-B45D209C0E3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801</c:v>
                </c:pt>
                <c:pt idx="3">
                  <c:v>884</c:v>
                </c:pt>
                <c:pt idx="6">
                  <c:v>924</c:v>
                </c:pt>
                <c:pt idx="9">
                  <c:v>814</c:v>
                </c:pt>
                <c:pt idx="12">
                  <c:v>810</c:v>
                </c:pt>
              </c:numCache>
            </c:numRef>
          </c:val>
          <c:extLst>
            <c:ext xmlns:c16="http://schemas.microsoft.com/office/drawing/2014/chart" uri="{C3380CC4-5D6E-409C-BE32-E72D297353CC}">
              <c16:uniqueId val="{00000004-F534-466A-BB73-B45D209C0E3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534-466A-BB73-B45D209C0E3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534-466A-BB73-B45D209C0E3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1018</c:v>
                </c:pt>
                <c:pt idx="3">
                  <c:v>981</c:v>
                </c:pt>
                <c:pt idx="6">
                  <c:v>1017</c:v>
                </c:pt>
                <c:pt idx="9">
                  <c:v>970</c:v>
                </c:pt>
                <c:pt idx="12">
                  <c:v>907</c:v>
                </c:pt>
              </c:numCache>
            </c:numRef>
          </c:val>
          <c:extLst>
            <c:ext xmlns:c16="http://schemas.microsoft.com/office/drawing/2014/chart" uri="{C3380CC4-5D6E-409C-BE32-E72D297353CC}">
              <c16:uniqueId val="{00000007-F534-466A-BB73-B45D209C0E3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-423</c:v>
                </c:pt>
                <c:pt idx="2">
                  <c:v>#N/A</c:v>
                </c:pt>
                <c:pt idx="3">
                  <c:v>#N/A</c:v>
                </c:pt>
                <c:pt idx="4">
                  <c:v>-493</c:v>
                </c:pt>
                <c:pt idx="5">
                  <c:v>#N/A</c:v>
                </c:pt>
                <c:pt idx="6">
                  <c:v>#N/A</c:v>
                </c:pt>
                <c:pt idx="7">
                  <c:v>-368</c:v>
                </c:pt>
                <c:pt idx="8">
                  <c:v>#N/A</c:v>
                </c:pt>
                <c:pt idx="9">
                  <c:v>#N/A</c:v>
                </c:pt>
                <c:pt idx="10">
                  <c:v>-441</c:v>
                </c:pt>
                <c:pt idx="11">
                  <c:v>#N/A</c:v>
                </c:pt>
                <c:pt idx="12">
                  <c:v>#N/A</c:v>
                </c:pt>
                <c:pt idx="13">
                  <c:v>-304</c:v>
                </c:pt>
                <c:pt idx="14">
                  <c:v>#N/A</c:v>
                </c:pt>
              </c:numCache>
            </c:numRef>
          </c:val>
          <c:smooth val="0"/>
          <c:extLst>
            <c:ext xmlns:c16="http://schemas.microsoft.com/office/drawing/2014/chart" uri="{C3380CC4-5D6E-409C-BE32-E72D297353CC}">
              <c16:uniqueId val="{00000008-F534-466A-BB73-B45D209C0E3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15116</c:v>
                </c:pt>
                <c:pt idx="5">
                  <c:v>14152</c:v>
                </c:pt>
                <c:pt idx="8">
                  <c:v>13512</c:v>
                </c:pt>
                <c:pt idx="11">
                  <c:v>13476</c:v>
                </c:pt>
                <c:pt idx="14">
                  <c:v>12310</c:v>
                </c:pt>
              </c:numCache>
            </c:numRef>
          </c:val>
          <c:extLst>
            <c:ext xmlns:c16="http://schemas.microsoft.com/office/drawing/2014/chart" uri="{C3380CC4-5D6E-409C-BE32-E72D297353CC}">
              <c16:uniqueId val="{00000000-FB44-4392-8EE4-D6A4E43047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8997</c:v>
                </c:pt>
                <c:pt idx="5">
                  <c:v>8644</c:v>
                </c:pt>
                <c:pt idx="8">
                  <c:v>9051</c:v>
                </c:pt>
                <c:pt idx="11">
                  <c:v>8657</c:v>
                </c:pt>
                <c:pt idx="14">
                  <c:v>8455</c:v>
                </c:pt>
              </c:numCache>
            </c:numRef>
          </c:val>
          <c:extLst>
            <c:ext xmlns:c16="http://schemas.microsoft.com/office/drawing/2014/chart" uri="{C3380CC4-5D6E-409C-BE32-E72D297353CC}">
              <c16:uniqueId val="{00000001-FB44-4392-8EE4-D6A4E43047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8587</c:v>
                </c:pt>
                <c:pt idx="5">
                  <c:v>9205</c:v>
                </c:pt>
                <c:pt idx="8">
                  <c:v>9029</c:v>
                </c:pt>
                <c:pt idx="11">
                  <c:v>8428</c:v>
                </c:pt>
                <c:pt idx="14">
                  <c:v>8577</c:v>
                </c:pt>
              </c:numCache>
            </c:numRef>
          </c:val>
          <c:extLst>
            <c:ext xmlns:c16="http://schemas.microsoft.com/office/drawing/2014/chart" uri="{C3380CC4-5D6E-409C-BE32-E72D297353CC}">
              <c16:uniqueId val="{00000002-FB44-4392-8EE4-D6A4E43047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44-4392-8EE4-D6A4E43047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44-4392-8EE4-D6A4E43047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44-4392-8EE4-D6A4E43047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3672</c:v>
                </c:pt>
                <c:pt idx="3">
                  <c:v>4012</c:v>
                </c:pt>
                <c:pt idx="6">
                  <c:v>3600</c:v>
                </c:pt>
                <c:pt idx="9">
                  <c:v>3668</c:v>
                </c:pt>
                <c:pt idx="12">
                  <c:v>3673</c:v>
                </c:pt>
              </c:numCache>
            </c:numRef>
          </c:val>
          <c:extLst>
            <c:ext xmlns:c16="http://schemas.microsoft.com/office/drawing/2014/chart" uri="{C3380CC4-5D6E-409C-BE32-E72D297353CC}">
              <c16:uniqueId val="{00000006-FB44-4392-8EE4-D6A4E43047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392</c:v>
                </c:pt>
                <c:pt idx="3">
                  <c:v>567</c:v>
                </c:pt>
                <c:pt idx="6">
                  <c:v>1684</c:v>
                </c:pt>
                <c:pt idx="9">
                  <c:v>4182</c:v>
                </c:pt>
                <c:pt idx="12">
                  <c:v>4542</c:v>
                </c:pt>
              </c:numCache>
            </c:numRef>
          </c:val>
          <c:extLst>
            <c:ext xmlns:c16="http://schemas.microsoft.com/office/drawing/2014/chart" uri="{C3380CC4-5D6E-409C-BE32-E72D297353CC}">
              <c16:uniqueId val="{00000007-FB44-4392-8EE4-D6A4E43047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8663</c:v>
                </c:pt>
                <c:pt idx="3">
                  <c:v>8814</c:v>
                </c:pt>
                <c:pt idx="6">
                  <c:v>9666</c:v>
                </c:pt>
                <c:pt idx="9">
                  <c:v>9203</c:v>
                </c:pt>
                <c:pt idx="12">
                  <c:v>8381</c:v>
                </c:pt>
              </c:numCache>
            </c:numRef>
          </c:val>
          <c:extLst>
            <c:ext xmlns:c16="http://schemas.microsoft.com/office/drawing/2014/chart" uri="{C3380CC4-5D6E-409C-BE32-E72D297353CC}">
              <c16:uniqueId val="{00000008-FB44-4392-8EE4-D6A4E43047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236</c:v>
                </c:pt>
                <c:pt idx="3">
                  <c:v>198</c:v>
                </c:pt>
                <c:pt idx="6">
                  <c:v>161</c:v>
                </c:pt>
                <c:pt idx="9">
                  <c:v>122</c:v>
                </c:pt>
                <c:pt idx="12">
                  <c:v>82</c:v>
                </c:pt>
              </c:numCache>
            </c:numRef>
          </c:val>
          <c:extLst>
            <c:ext xmlns:c16="http://schemas.microsoft.com/office/drawing/2014/chart" uri="{C3380CC4-5D6E-409C-BE32-E72D297353CC}">
              <c16:uniqueId val="{00000009-FB44-4392-8EE4-D6A4E43047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8900</c:v>
                </c:pt>
                <c:pt idx="3">
                  <c:v>8631</c:v>
                </c:pt>
                <c:pt idx="6">
                  <c:v>8421</c:v>
                </c:pt>
                <c:pt idx="9">
                  <c:v>8518</c:v>
                </c:pt>
                <c:pt idx="12">
                  <c:v>8230</c:v>
                </c:pt>
              </c:numCache>
            </c:numRef>
          </c:val>
          <c:extLst>
            <c:ext xmlns:c16="http://schemas.microsoft.com/office/drawing/2014/chart" uri="{C3380CC4-5D6E-409C-BE32-E72D297353CC}">
              <c16:uniqueId val="{0000000A-FB44-4392-8EE4-D6A4E430477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B44-4392-8EE4-D6A4E430477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5272</c:v>
                </c:pt>
                <c:pt idx="1">
                  <c:v>4998</c:v>
                </c:pt>
                <c:pt idx="2">
                  <c:v>5377</c:v>
                </c:pt>
              </c:numCache>
            </c:numRef>
          </c:val>
          <c:extLst>
            <c:ext xmlns:c16="http://schemas.microsoft.com/office/drawing/2014/chart" uri="{C3380CC4-5D6E-409C-BE32-E72D297353CC}">
              <c16:uniqueId val="{00000000-FEDA-4B19-AC61-7D09B7EC28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134</c:v>
                </c:pt>
                <c:pt idx="1">
                  <c:v>134</c:v>
                </c:pt>
                <c:pt idx="2">
                  <c:v>134</c:v>
                </c:pt>
              </c:numCache>
            </c:numRef>
          </c:val>
          <c:extLst>
            <c:ext xmlns:c16="http://schemas.microsoft.com/office/drawing/2014/chart" uri="{C3380CC4-5D6E-409C-BE32-E72D297353CC}">
              <c16:uniqueId val="{00000001-FEDA-4B19-AC61-7D09B7EC28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3622</c:v>
                </c:pt>
                <c:pt idx="1">
                  <c:v>3294</c:v>
                </c:pt>
                <c:pt idx="2">
                  <c:v>3065</c:v>
                </c:pt>
              </c:numCache>
            </c:numRef>
          </c:val>
          <c:extLst>
            <c:ext xmlns:c16="http://schemas.microsoft.com/office/drawing/2014/chart" uri="{C3380CC4-5D6E-409C-BE32-E72D297353CC}">
              <c16:uniqueId val="{00000002-FEDA-4B19-AC61-7D09B7EC28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{B694B9A6-FDE6-47B6-9327-AF25BCAAE33E}</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353D-43C5-89A8-45A69C9DFB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{67B0B850-7A6C-485B-A811-1C6C3F118A35}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53D-43C5-89A8-45A69C9DFB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{2531E183-E2BA-4084-BB24-49188C1D6697}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53D-43C5-89A8-45A69C9DFB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{DE85FBDD-9ABD-45EA-8849-4C3B6DB9CB49}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53D-43C5-89A8-45A69C9DFB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{B530BB08-8507-47DA-A900-BC5B7320B48F}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53D-43C5-89A8-45A69C9DFB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{81FF0479-EC0B-4CF0-989C-B083E8CBF506}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353D-43C5-89A8-45A69C9DFB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{AB637157-3212-4C65-AD1D-E812C26716A4}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353D-43C5-89A8-45A69C9DFB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{DDC29118-A527-4558-85F9-F0A1EFCBE1F4}</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353D-43C5-89A8-45A69C9DFB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{6FED48BB-82FD-4BCB-989F-14FC75817314}</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353D-43C5-89A8-45A69C9DFB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58.4</c:v>
                </c:pt>
                <c:pt idx="16">
                  <c:v>59.4</c:v>
                </c:pt>
                <c:pt idx="24">
                  <c:v>59.6</c:v>
                </c:pt>
                <c:pt idx="32">
                  <c:v>60</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353D-43C5-89A8-45A69C9DFB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{3373CBA9-6F5F-47CB-A6F6-19BF35EF35C0}</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353D-43C5-89A8-45A69C9DFB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{123CA565-49E1-47D8-A87D-BEFC33084382}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53D-43C5-89A8-45A69C9DFB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{8C14469E-2F09-43D9-A6E4-B1B011D4A003}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53D-43C5-89A8-45A69C9DFB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{908FAF06-D20D-460B-9156-B6923B62BC70}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53D-43C5-89A8-45A69C9DFB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{57871165-E49E-460D-915D-16F3473BD44B}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53D-43C5-89A8-45A69C9DFB14}"/>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{1F0FACD7-FB5C-48C9-A2E7-17882865AE13}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353D-43C5-89A8-45A69C9DFB14}"/>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{53E5AEF0-8A57-4102-960A-D036C21D9A54}</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353D-43C5-89A8-45A69C9DFB14}"/>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{06B205D7-EB67-4E58-BBDA-1A919B177B3D}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353D-43C5-89A8-45A69C9DFB14}"/>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{15B23E56-ACB8-4B4B-B168-CA9EE6286233}</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353D-43C5-89A8-45A69C9DFB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57.2</c:v>
                </c:pt>
                <c:pt idx="16">
                  <c:v>58.5</c:v>
                </c:pt>
                <c:pt idx="24">
                  <c:v>59.8</c:v>
                </c:pt>
                <c:pt idx="32">
                  <c:v>60.6</c:v>
                </c:pt>
              </c:numCache>
            </c:numRef>
          </c:xVal>
          <c:yVal>
            <c:numRef>
              <c:f>公会計指標分析・財政指標組合せ分析表!$BP$55:$DC$55</c:f>
              <c:numCache>
                <c:formatCode>#,##0.0;"▲ "#,##0.0</c:formatCode>
                <c:ptCount val="40"/>
                <c:pt idx="8">
                  <c:v>33.1</c:v>
                </c:pt>
                <c:pt idx="16">
                  <c:v>31.3</c:v>
                </c:pt>
                <c:pt idx="24">
                  <c:v>25.3</c:v>
                </c:pt>
                <c:pt idx="32">
                  <c:v>25.5</c:v>
                </c:pt>
              </c:numCache>
            </c:numRef>
          </c:yVal>
          <c:smooth val="0"/>
          <c:extLst>
            <c:ext xmlns:c16="http://schemas.microsoft.com/office/drawing/2014/chart" uri="{C3380CC4-5D6E-409C-BE32-E72D297353CC}">
              <c16:uniqueId val="{00000013-353D-43C5-89A8-45A69C9DFB14}"/>
            </c:ext>
          </c:extLst>
        </c:ser>
        <c:dLbls>
          <c:showLegendKey val="0"/>
          <c:showVal val="1"/>
          <c:showCatName val="0"/>
          <c:showSerName val="0"/>
          <c:showPercent val="0"/>
          <c:showBubbleSize val="0"/>
        </c:dLbls>
        <c:axId val="46179840"/>
        <c:axId val="46181760"/>
      </c:scatterChart>
      <c:valAx>
        <c:axId val="46179840"/>
        <c:scaling>
          <c:orientation val="minMax"/>
          <c:max val="60.9"/>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34.4"/>
          <c:min val="2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{53B2E266-95BA-445B-8433-AD6F2766F7E8}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9D7C-45B6-A170-66B8CE23BE5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{6E24E0DF-41FC-4B3E-87E0-A56892CED9F8}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D7C-45B6-A170-66B8CE23BE5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{7EB10C5A-8E5F-4A2D-BF0F-3F976AF006D1}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D7C-45B6-A170-66B8CE23BE5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{B2D0A918-2C99-4384-84B5-DFECDC641BDC}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D7C-45B6-A170-66B8CE23BE5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{4DEF0F16-6B2A-4641-AA26-145B16B2C03F}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D7C-45B6-A170-66B8CE23BE5B}"/>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{52A3B1BB-18A5-477A-9385-29FF39C532A4}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9D7C-45B6-A170-66B8CE23BE5B}"/>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{B6E5B709-9A2F-4149-8C6A-431559D671DB}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9D7C-45B6-A170-66B8CE23BE5B}"/>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{3655EE13-07DB-4234-BFBE-8469EA70EA1E}</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9D7C-45B6-A170-66B8CE23BE5B}"/>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{B2A9E54E-7892-4978-8BC7-3119B50D0605}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9D7C-45B6-A170-66B8CE23BE5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-2.1</c:v>
                </c:pt>
                <c:pt idx="8">
                  <c:v>-2.9</c:v>
                </c:pt>
                <c:pt idx="16">
                  <c:v>-2.4</c:v>
                </c:pt>
                <c:pt idx="24">
                  <c:v>-2.5</c:v>
                </c:pt>
                <c:pt idx="32">
                  <c:v>-2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9D7C-45B6-A170-66B8CE23BE5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{3416E038-DA86-414A-83D7-B5817741A446}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9D7C-45B6-A170-66B8CE23BE5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{B77BD2E0-C647-4487-89C3-2ABF3E6ED054}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D7C-45B6-A170-66B8CE23BE5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{E6E46EA4-F514-47AD-AF2B-CA189435C0FE}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D7C-45B6-A170-66B8CE23BE5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{75CFDBCF-2221-49FA-A4D3-884A275F0470}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D7C-45B6-A170-66B8CE23BE5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{7F638F58-AA86-4CF2-8F60-4165E1935C38}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D7C-45B6-A170-66B8CE23BE5B}"/>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{3275EC8A-64C8-4C81-B8C3-DDE7D13348D3}</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9D7C-45B6-A170-66B8CE23BE5B}"/>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{4E0B68B0-AC11-468A-B659-0D2A4D1FB78D}</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9D7C-45B6-A170-66B8CE23BE5B}"/>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{5082C9FD-ED06-49C3-B1D3-6A08D0C8C36F}</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9D7C-45B6-A170-66B8CE23BE5B}"/>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{F43EBB13-65A8-4084-ACCD-A0F650CAF470}</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9D7C-45B6-A170-66B8CE23BE5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7.8</c:v>
                </c:pt>
                <c:pt idx="8">
                  <c:v>7.5</c:v>
                </c:pt>
                <c:pt idx="16">
                  <c:v>7.2</c:v>
                </c:pt>
                <c:pt idx="24">
                  <c:v>6.9</c:v>
                </c:pt>
                <c:pt idx="32">
                  <c:v>6.6</c:v>
                </c:pt>
              </c:numCache>
            </c:numRef>
          </c:xVal>
          <c:yVal>
            <c:numRef>
              <c:f>公会計指標分析・財政指標組合せ分析表!$BP$77:$DC$77</c:f>
              <c:numCache>
                <c:formatCode>#,##0.0;"▲ "#,##0.0</c:formatCode>
                <c:ptCount val="40"/>
                <c:pt idx="0">
                  <c:v>37.299999999999997</c:v>
                </c:pt>
                <c:pt idx="8">
                  <c:v>33.1</c:v>
                </c:pt>
                <c:pt idx="16">
                  <c:v>31.3</c:v>
                </c:pt>
                <c:pt idx="24">
                  <c:v>25.3</c:v>
                </c:pt>
                <c:pt idx="32">
                  <c:v>25.5</c:v>
                </c:pt>
              </c:numCache>
            </c:numRef>
          </c:yVal>
          <c:smooth val="0"/>
          <c:extLst>
            <c:ext xmlns:c16="http://schemas.microsoft.com/office/drawing/2014/chart" uri="{C3380CC4-5D6E-409C-BE32-E72D297353CC}">
              <c16:uniqueId val="{00000013-9D7C-45B6-A170-66B8CE23BE5B}"/>
            </c:ext>
          </c:extLst>
        </c:ser>
        <c:dLbls>
          <c:showLegendKey val="0"/>
          <c:showVal val="1"/>
          <c:showCatName val="0"/>
          <c:showSerName val="0"/>
          <c:showPercent val="0"/>
          <c:showBubbleSize val="0"/>
        </c:dLbls>
        <c:axId val="84219776"/>
        <c:axId val="84234240"/>
      </c:scatterChart>
      <c:valAx>
        <c:axId val="84219776"/>
        <c:scaling>
          <c:orientation val="minMax"/>
          <c:max val="7.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元利償還金</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のうち、一般会計の元利償還金は、市債残高の縮減により元金及び利子ともに減少したため、平成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年度と比較し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63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百万円減少しています。実質公債費比率の分子は都市計画事業費の増加に伴う地方債償還額に充当した都市計画税の減少により、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137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百万円増加しました。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利用なし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充当可能財源が将来負担額を上回り、分子が負の値となることから将来負担比率は発生しません。「組合等負担等見込額」が増加したことや、「充当可能特定歳入」が減少したことにより将来負担比率の分子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432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百万円増加しました。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愛知県大府市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寄附者減少によりふるさとおおぶ応援基金残高が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百万円減少したが、一方で財政調整基金残高が平成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年度の地方税収入の増加に伴い、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百万円増加したことにより、基金全体の残高としては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市が重点的に進める政策や市の財政状況等を総合的に勘案してどの基金に積立てを行うか決定します。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ふるさとおおぶ応援基金：大府市を応援しようとする人々からの寄附金を有効かつ適切に活用し、「健康都市おおぶ」の実現に資する。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子ども・子育て応援基金：子ども、家庭、市民、地域、事業者その他子育てに関わる全ての主体を応援し、次世代を担う子どもの健やかな成長に資する。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ふるさとおおぶ応援基金：寄附者減少により積立額が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子ども・子育て応援基金：本市の子育て支援施策に対して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百万円取り崩したが、基金への積立ては利子分のみとしているため残高は減少しました。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その年の決算状況を総合的に鑑みて積立てを行う。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着実な人口増加や企業の好況による所得の上昇、主要企業の設備投資の増加などを背景に、平成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年度の地方税収入が増加したことに伴い歳計剰余金が増加し、令和元年度に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百万円の積立てを行いました。一方で、取崩については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百万円に留まったことにより、残高は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東海豪雨への対応に当座の資金が必要だったことや、リーマンショック後の法人市民税が約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億円下がった実績を踏まえ、標準財政規模の２割（約４０億円）程度の積立を目標としています。なお、大府市財政調整基金条例の中で、基金積立額は毎年度の決算剰余金のうち</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％以上の額としています。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基金に属する現金の運用による利子収入分のみの積立てを行います。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31318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45034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58750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7246600" y="9086850"/>
          <a:ext cx="1371600" cy="3365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17602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31318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45034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58750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7246600" y="12769850"/>
          <a:ext cx="1371600" cy="3302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53511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5357475" y="215900"/>
          <a:ext cx="35242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53828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28238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28492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28746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92,761
89,651
33.66
32,529,570
30,536,491
972,291
20,773,768
8,229,549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226175" y="1692275"/>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0" name="テキスト ボックス 39"/>
        <xdr:cNvSpPr txBox="1"/>
      </xdr:nvSpPr>
      <xdr:spPr>
        <a:xfrm>
          <a:off x="419100" y="270827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1" name="テキスト ボックス 40"/>
        <xdr:cNvSpPr txBox="1"/>
      </xdr:nvSpPr>
      <xdr:spPr>
        <a:xfrm>
          <a:off x="419100" y="29432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2" name="テキスト ボックス 41"/>
        <xdr:cNvSpPr txBox="1"/>
      </xdr:nvSpPr>
      <xdr:spPr>
        <a:xfrm>
          <a:off x="419100" y="31718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3" name="テキスト ボックス 42"/>
        <xdr:cNvSpPr txBox="1"/>
      </xdr:nvSpPr>
      <xdr:spPr>
        <a:xfrm>
          <a:off x="419100" y="340677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4" name="テキスト ボックス 43"/>
        <xdr:cNvSpPr txBox="1"/>
      </xdr:nvSpPr>
      <xdr:spPr>
        <a:xfrm>
          <a:off x="419100" y="36417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5" name="正方形/長方形 44"/>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6" name="正方形/長方形 45"/>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7" name="正方形/長方形 46"/>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8" name="正方形/長方形 47"/>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9" name="正方形/長方形 48"/>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0" name="正方形/長方形 49"/>
        <xdr:cNvSpPr/>
      </xdr:nvSpPr>
      <xdr:spPr>
        <a:xfrm>
          <a:off x="62960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1" name="正方形/長方形 50"/>
        <xdr:cNvSpPr/>
      </xdr:nvSpPr>
      <xdr:spPr>
        <a:xfrm>
          <a:off x="62960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2" name="正方形/長方形 51"/>
        <xdr:cNvSpPr/>
      </xdr:nvSpPr>
      <xdr:spPr>
        <a:xfrm>
          <a:off x="77946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3" name="正方形/長方形 52"/>
        <xdr:cNvSpPr/>
      </xdr:nvSpPr>
      <xdr:spPr>
        <a:xfrm>
          <a:off x="77946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4" name="正方形/長方形 53"/>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5" name="正方形/長方形 54"/>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6" name="正方形/長方形 55"/>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7" name="テキスト ボックス 56"/>
        <xdr:cNvSpPr txBox="1"/>
      </xdr:nvSpPr>
      <xdr:spPr>
        <a:xfrm>
          <a:off x="52800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有形固定資産減価償却率は類似団体とほぼ同水準にあり、資産更新の負担が徐々に顕在化する可能性がある。</a:t>
          </a:r>
        </a:p>
        <a:p>
          <a:r>
            <a:rPr kumimoji="1" lang="ja-JP" altLang="en-US" sz="1100">
              <a:latin typeface="ＭＳ Ｐゴシック" panose="020B0600070205080204" pitchFamily="50" charset="-128"/>
              <a:ea typeface="ＭＳ Ｐゴシック" panose="020B0600070205080204" pitchFamily="50" charset="-128"/>
            </a:rPr>
            <a:t>　本市では平成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年度に大府市公共施設等総合管理計画を策定し、ニーズ変化への適切な対応や更新時期の平準化、基金の有効活用などにより、公共施設等の適正管理を推進している。</a:t>
          </a:r>
        </a:p>
        <a:p>
          <a:r>
            <a:rPr kumimoji="1" lang="ja-JP" altLang="en-US" sz="1100">
              <a:latin typeface="ＭＳ Ｐゴシック" panose="020B0600070205080204" pitchFamily="50" charset="-128"/>
              <a:ea typeface="ＭＳ Ｐゴシック" panose="020B0600070205080204" pitchFamily="50" charset="-128"/>
            </a:rPr>
            <a:t>　今後も全庁的横断的に情報管理・共有を行うとともに、今後の人口動向や財政状況に応じて、適宜見直しを行うことで、公共施設等の適正管理に努める必要がある。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8" name="テキスト ボックス 57"/>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9" name="直線コネクタ 58"/>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0" name="テキスト ボックス 59"/>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1" name="直線コネクタ 60"/>
        <xdr:cNvCxnSpPr/>
      </xdr:nvCxnSpPr>
      <xdr:spPr>
        <a:xfrm>
          <a:off x="1152525" y="6590847"/>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2" name="テキスト ボックス 61"/>
        <xdr:cNvSpPr txBox="1"/>
      </xdr:nvSpPr>
      <xdr:spPr>
        <a:xfrm>
          <a:off x="786781" y="650339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3" name="直線コネクタ 62"/>
        <xdr:cNvCxnSpPr/>
      </xdr:nvCxnSpPr>
      <xdr:spPr>
        <a:xfrm>
          <a:off x="1152525" y="6295118"/>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4" name="テキスト ボックス 63"/>
        <xdr:cNvSpPr txBox="1"/>
      </xdr:nvSpPr>
      <xdr:spPr>
        <a:xfrm>
          <a:off x="786781" y="62076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5" name="直線コネクタ 64"/>
        <xdr:cNvCxnSpPr/>
      </xdr:nvCxnSpPr>
      <xdr:spPr>
        <a:xfrm>
          <a:off x="1152525" y="5999389"/>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6" name="テキスト ボックス 65"/>
        <xdr:cNvSpPr txBox="1"/>
      </xdr:nvSpPr>
      <xdr:spPr>
        <a:xfrm>
          <a:off x="786781" y="59055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7" name="直線コネクタ 66"/>
        <xdr:cNvCxnSpPr/>
      </xdr:nvCxnSpPr>
      <xdr:spPr>
        <a:xfrm>
          <a:off x="1152525" y="5703661"/>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8" name="テキスト ボックス 67"/>
        <xdr:cNvSpPr txBox="1"/>
      </xdr:nvSpPr>
      <xdr:spPr>
        <a:xfrm>
          <a:off x="786781" y="56098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9" name="直線コネクタ 68"/>
        <xdr:cNvCxnSpPr/>
      </xdr:nvCxnSpPr>
      <xdr:spPr>
        <a:xfrm>
          <a:off x="1152525" y="5401582"/>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0" name="テキスト ボックス 69"/>
        <xdr:cNvSpPr txBox="1"/>
      </xdr:nvSpPr>
      <xdr:spPr>
        <a:xfrm>
          <a:off x="786781" y="53141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1" name="直線コネクタ 70"/>
        <xdr:cNvCxnSpPr/>
      </xdr:nvCxnSpPr>
      <xdr:spPr>
        <a:xfrm>
          <a:off x="1152525" y="5105853"/>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2" name="テキスト ボックス 71"/>
        <xdr:cNvSpPr txBox="1"/>
      </xdr:nvSpPr>
      <xdr:spPr>
        <a:xfrm>
          <a:off x="786781" y="50184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3" name="直線コネクタ 72"/>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4" name="テキスト ボックス 73"/>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5"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51979</xdr:rowOff>
    </xdr:from>
    <xdr:to>
      <xdr:col>23</xdr:col>
      <xdr:colOff>85090</xdr:colOff>
      <xdr:row>34</xdr:row>
      <xdr:rowOff>54701</xdr:rowOff>
    </xdr:to>
    <xdr:cxnSp macro="">
      <xdr:nvCxnSpPr>
        <xdr:cNvPr id="76" name="直線コネクタ 75"/>
        <xdr:cNvCxnSpPr/>
      </xdr:nvCxnSpPr>
      <xdr:spPr>
        <a:xfrm flipV="1">
          <a:off x="4300220" y="5290729"/>
          <a:ext cx="1270" cy="1158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58528</xdr:rowOff>
    </xdr:from>
    <xdr:ext cx="405111" cy="259045"/>
    <xdr:sp macro="" textlink="">
      <xdr:nvSpPr>
        <xdr:cNvPr id="77" name="有形固定資産減価償却率最小値テキスト"/>
        <xdr:cNvSpPr txBox="1"/>
      </xdr:nvSpPr>
      <xdr:spPr>
        <a:xfrm>
          <a:off x="4352925" y="6452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54701</xdr:rowOff>
    </xdr:from>
    <xdr:to>
      <xdr:col>23</xdr:col>
      <xdr:colOff>174625</xdr:colOff>
      <xdr:row>34</xdr:row>
      <xdr:rowOff>54701</xdr:rowOff>
    </xdr:to>
    <xdr:cxnSp macro="">
      <xdr:nvCxnSpPr>
        <xdr:cNvPr id="78" name="直線コネクタ 77"/>
        <xdr:cNvCxnSpPr/>
      </xdr:nvCxnSpPr>
      <xdr:spPr>
        <a:xfrm>
          <a:off x="4213225" y="6449151"/>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170106</xdr:rowOff>
    </xdr:from>
    <xdr:ext cx="405111" cy="259045"/>
    <xdr:sp macro="" textlink="">
      <xdr:nvSpPr>
        <xdr:cNvPr id="79" name="有形固定資産減価償却率最大値テキスト"/>
        <xdr:cNvSpPr txBox="1"/>
      </xdr:nvSpPr>
      <xdr:spPr>
        <a:xfrm>
          <a:off x="4352925" y="507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51979</xdr:rowOff>
    </xdr:from>
    <xdr:to>
      <xdr:col>23</xdr:col>
      <xdr:colOff>174625</xdr:colOff>
      <xdr:row>27</xdr:row>
      <xdr:rowOff>51979</xdr:rowOff>
    </xdr:to>
    <xdr:cxnSp macro="">
      <xdr:nvCxnSpPr>
        <xdr:cNvPr id="80" name="直線コネクタ 79"/>
        <xdr:cNvCxnSpPr/>
      </xdr:nvCxnSpPr>
      <xdr:spPr>
        <a:xfrm>
          <a:off x="4213225" y="529072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46372</xdr:rowOff>
    </xdr:from>
    <xdr:ext cx="405111" cy="259045"/>
    <xdr:sp macro="" textlink="">
      <xdr:nvSpPr>
        <xdr:cNvPr id="81" name="有形固定資産減価償却率平均値テキスト"/>
        <xdr:cNvSpPr txBox="1"/>
      </xdr:nvSpPr>
      <xdr:spPr>
        <a:xfrm>
          <a:off x="4352925" y="5945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82" name="フローチャート: 判断 81"/>
        <xdr:cNvSpPr/>
      </xdr:nvSpPr>
      <xdr:spPr>
        <a:xfrm>
          <a:off x="4251325" y="59670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43271</xdr:rowOff>
    </xdr:from>
    <xdr:to>
      <xdr:col>19</xdr:col>
      <xdr:colOff>187325</xdr:colOff>
      <xdr:row>31</xdr:row>
      <xdr:rowOff>144871</xdr:rowOff>
    </xdr:to>
    <xdr:sp macro="" textlink="">
      <xdr:nvSpPr>
        <xdr:cNvPr id="83" name="フローチャート: 判断 82"/>
        <xdr:cNvSpPr/>
      </xdr:nvSpPr>
      <xdr:spPr>
        <a:xfrm>
          <a:off x="3616325" y="594242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4" name="フローチャート: 判断 83"/>
        <xdr:cNvSpPr/>
      </xdr:nvSpPr>
      <xdr:spPr>
        <a:xfrm>
          <a:off x="2930525" y="590232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134529</xdr:rowOff>
    </xdr:from>
    <xdr:to>
      <xdr:col>11</xdr:col>
      <xdr:colOff>187325</xdr:colOff>
      <xdr:row>31</xdr:row>
      <xdr:rowOff>64679</xdr:rowOff>
    </xdr:to>
    <xdr:sp macro="" textlink="">
      <xdr:nvSpPr>
        <xdr:cNvPr id="85" name="フローチャート: 判断 84"/>
        <xdr:cNvSpPr/>
      </xdr:nvSpPr>
      <xdr:spPr>
        <a:xfrm>
          <a:off x="2244725" y="586857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72844</xdr:rowOff>
    </xdr:from>
    <xdr:to>
      <xdr:col>7</xdr:col>
      <xdr:colOff>187325</xdr:colOff>
      <xdr:row>31</xdr:row>
      <xdr:rowOff>2994</xdr:rowOff>
    </xdr:to>
    <xdr:sp macro="" textlink="">
      <xdr:nvSpPr>
        <xdr:cNvPr id="86" name="フローチャート: 判断 85"/>
        <xdr:cNvSpPr/>
      </xdr:nvSpPr>
      <xdr:spPr>
        <a:xfrm>
          <a:off x="1558925" y="58068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7" name="テキスト ボックス 86"/>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8" name="テキスト ボックス 87"/>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9" name="テキスト ボックス 88"/>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0" name="テキスト ボックス 89"/>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1" name="テキスト ボックス 90"/>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49439</xdr:rowOff>
    </xdr:from>
    <xdr:to>
      <xdr:col>23</xdr:col>
      <xdr:colOff>136525</xdr:colOff>
      <xdr:row>31</xdr:row>
      <xdr:rowOff>151039</xdr:rowOff>
    </xdr:to>
    <xdr:sp macro="" textlink="">
      <xdr:nvSpPr>
        <xdr:cNvPr id="92" name="楕円 91"/>
        <xdr:cNvSpPr/>
      </xdr:nvSpPr>
      <xdr:spPr>
        <a:xfrm>
          <a:off x="4251325" y="594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72316</xdr:rowOff>
    </xdr:from>
    <xdr:ext cx="405111" cy="259045"/>
    <xdr:sp macro="" textlink="">
      <xdr:nvSpPr>
        <xdr:cNvPr id="93" name="有形固定資産減価償却率該当値テキスト"/>
        <xdr:cNvSpPr txBox="1"/>
      </xdr:nvSpPr>
      <xdr:spPr>
        <a:xfrm>
          <a:off x="4352925" y="5806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37102</xdr:rowOff>
    </xdr:from>
    <xdr:to>
      <xdr:col>19</xdr:col>
      <xdr:colOff>187325</xdr:colOff>
      <xdr:row>31</xdr:row>
      <xdr:rowOff>138702</xdr:rowOff>
    </xdr:to>
    <xdr:sp macro="" textlink="">
      <xdr:nvSpPr>
        <xdr:cNvPr id="94" name="楕円 93"/>
        <xdr:cNvSpPr/>
      </xdr:nvSpPr>
      <xdr:spPr>
        <a:xfrm>
          <a:off x="3616325" y="59362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87902</xdr:rowOff>
    </xdr:from>
    <xdr:to>
      <xdr:col>23</xdr:col>
      <xdr:colOff>85725</xdr:colOff>
      <xdr:row>31</xdr:row>
      <xdr:rowOff>100239</xdr:rowOff>
    </xdr:to>
    <xdr:cxnSp macro="">
      <xdr:nvCxnSpPr>
        <xdr:cNvPr id="95" name="直線コネクタ 94"/>
        <xdr:cNvCxnSpPr/>
      </xdr:nvCxnSpPr>
      <xdr:spPr>
        <a:xfrm>
          <a:off x="3667125" y="5987052"/>
          <a:ext cx="6350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30933</xdr:rowOff>
    </xdr:from>
    <xdr:to>
      <xdr:col>15</xdr:col>
      <xdr:colOff>187325</xdr:colOff>
      <xdr:row>31</xdr:row>
      <xdr:rowOff>132533</xdr:rowOff>
    </xdr:to>
    <xdr:sp macro="" textlink="">
      <xdr:nvSpPr>
        <xdr:cNvPr id="96" name="楕円 95"/>
        <xdr:cNvSpPr/>
      </xdr:nvSpPr>
      <xdr:spPr>
        <a:xfrm>
          <a:off x="2930525" y="593008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81733</xdr:rowOff>
    </xdr:from>
    <xdr:to>
      <xdr:col>19</xdr:col>
      <xdr:colOff>136525</xdr:colOff>
      <xdr:row>31</xdr:row>
      <xdr:rowOff>87902</xdr:rowOff>
    </xdr:to>
    <xdr:cxnSp macro="">
      <xdr:nvCxnSpPr>
        <xdr:cNvPr id="97" name="直線コネクタ 96"/>
        <xdr:cNvCxnSpPr/>
      </xdr:nvCxnSpPr>
      <xdr:spPr>
        <a:xfrm>
          <a:off x="2981325" y="5980883"/>
          <a:ext cx="68580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91</xdr:rowOff>
    </xdr:from>
    <xdr:to>
      <xdr:col>11</xdr:col>
      <xdr:colOff>187325</xdr:colOff>
      <xdr:row>31</xdr:row>
      <xdr:rowOff>101691</xdr:rowOff>
    </xdr:to>
    <xdr:sp macro="" textlink="">
      <xdr:nvSpPr>
        <xdr:cNvPr id="98" name="楕円 97"/>
        <xdr:cNvSpPr/>
      </xdr:nvSpPr>
      <xdr:spPr>
        <a:xfrm>
          <a:off x="2244725" y="589924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50891</xdr:rowOff>
    </xdr:from>
    <xdr:to>
      <xdr:col>15</xdr:col>
      <xdr:colOff>136525</xdr:colOff>
      <xdr:row>31</xdr:row>
      <xdr:rowOff>81733</xdr:rowOff>
    </xdr:to>
    <xdr:cxnSp macro="">
      <xdr:nvCxnSpPr>
        <xdr:cNvPr id="99" name="直線コネクタ 98"/>
        <xdr:cNvCxnSpPr/>
      </xdr:nvCxnSpPr>
      <xdr:spPr>
        <a:xfrm>
          <a:off x="2295525" y="5950041"/>
          <a:ext cx="685800" cy="3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135998</xdr:rowOff>
    </xdr:from>
    <xdr:ext cx="405111" cy="259045"/>
    <xdr:sp macro="" textlink="">
      <xdr:nvSpPr>
        <xdr:cNvPr id="100" name="n_1aveValue有形固定資産減価償却率"/>
        <xdr:cNvSpPr txBox="1"/>
      </xdr:nvSpPr>
      <xdr:spPr>
        <a:xfrm>
          <a:off x="3470919" y="6035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101" name="n_2aveValue有形固定資産減価償却率"/>
        <xdr:cNvSpPr txBox="1"/>
      </xdr:nvSpPr>
      <xdr:spPr>
        <a:xfrm>
          <a:off x="2797819"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81206</xdr:rowOff>
    </xdr:from>
    <xdr:ext cx="405111" cy="259045"/>
    <xdr:sp macro="" textlink="">
      <xdr:nvSpPr>
        <xdr:cNvPr id="102" name="n_3aveValue有形固定資産減価償却率"/>
        <xdr:cNvSpPr txBox="1"/>
      </xdr:nvSpPr>
      <xdr:spPr>
        <a:xfrm>
          <a:off x="2112019" y="5650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19521</xdr:rowOff>
    </xdr:from>
    <xdr:ext cx="405111" cy="259045"/>
    <xdr:sp macro="" textlink="">
      <xdr:nvSpPr>
        <xdr:cNvPr id="103" name="n_4aveValue有形固定資産減価償却率"/>
        <xdr:cNvSpPr txBox="1"/>
      </xdr:nvSpPr>
      <xdr:spPr>
        <a:xfrm>
          <a:off x="1426219" y="5588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155229</xdr:rowOff>
    </xdr:from>
    <xdr:ext cx="405111" cy="259045"/>
    <xdr:sp macro="" textlink="">
      <xdr:nvSpPr>
        <xdr:cNvPr id="104" name="n_1mainValue有形固定資産減価償却率"/>
        <xdr:cNvSpPr txBox="1"/>
      </xdr:nvSpPr>
      <xdr:spPr>
        <a:xfrm>
          <a:off x="3470919" y="5724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123660</xdr:rowOff>
    </xdr:from>
    <xdr:ext cx="405111" cy="259045"/>
    <xdr:sp macro="" textlink="">
      <xdr:nvSpPr>
        <xdr:cNvPr id="105" name="n_2mainValue有形固定資産減価償却率"/>
        <xdr:cNvSpPr txBox="1"/>
      </xdr:nvSpPr>
      <xdr:spPr>
        <a:xfrm>
          <a:off x="2797819" y="6022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92818</xdr:rowOff>
    </xdr:from>
    <xdr:ext cx="405111" cy="259045"/>
    <xdr:sp macro="" textlink="">
      <xdr:nvSpPr>
        <xdr:cNvPr id="106" name="n_3mainValue有形固定資産減価償却率"/>
        <xdr:cNvSpPr txBox="1"/>
      </xdr:nvSpPr>
      <xdr:spPr>
        <a:xfrm>
          <a:off x="2112019" y="5991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[ 170.0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5338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5338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6817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6817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43224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いる。主な要因としては、当初予算における起債発行額を、当年度の元金償還額以内としていることから、年々地方債残高が減少していることがあげられる。具体的には、全体会計での地方債残高が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年の約</a:t>
          </a:r>
          <a:r>
            <a:rPr kumimoji="1" lang="en-US" altLang="ja-JP" sz="1100">
              <a:latin typeface="ＭＳ Ｐゴシック" panose="020B0600070205080204" pitchFamily="50" charset="-128"/>
              <a:ea typeface="ＭＳ Ｐゴシック" panose="020B0600070205080204" pitchFamily="50" charset="-128"/>
            </a:rPr>
            <a:t>239</a:t>
          </a:r>
          <a:r>
            <a:rPr kumimoji="1" lang="ja-JP" altLang="en-US" sz="1100">
              <a:latin typeface="ＭＳ Ｐゴシック" panose="020B0600070205080204" pitchFamily="50" charset="-128"/>
              <a:ea typeface="ＭＳ Ｐゴシック" panose="020B0600070205080204" pitchFamily="50" charset="-128"/>
            </a:rPr>
            <a:t>億円から令和元年度の約</a:t>
          </a:r>
          <a:r>
            <a:rPr kumimoji="1" lang="en-US" altLang="ja-JP" sz="1100">
              <a:latin typeface="ＭＳ Ｐゴシック" panose="020B0600070205080204" pitchFamily="50" charset="-128"/>
              <a:ea typeface="ＭＳ Ｐゴシック" panose="020B0600070205080204" pitchFamily="50" charset="-128"/>
            </a:rPr>
            <a:t>203</a:t>
          </a:r>
          <a:r>
            <a:rPr kumimoji="1" lang="ja-JP" altLang="en-US" sz="1100">
              <a:latin typeface="ＭＳ Ｐゴシック" panose="020B0600070205080204" pitchFamily="50" charset="-128"/>
              <a:ea typeface="ＭＳ Ｐゴシック" panose="020B0600070205080204" pitchFamily="50" charset="-128"/>
            </a:rPr>
            <a:t>億円と約</a:t>
          </a:r>
          <a:r>
            <a:rPr kumimoji="1" lang="en-US" altLang="ja-JP" sz="1100">
              <a:latin typeface="ＭＳ Ｐゴシック" panose="020B0600070205080204" pitchFamily="50" charset="-128"/>
              <a:ea typeface="ＭＳ Ｐゴシック" panose="020B0600070205080204" pitchFamily="50" charset="-128"/>
            </a:rPr>
            <a:t>36</a:t>
          </a:r>
          <a:r>
            <a:rPr kumimoji="1" lang="ja-JP" altLang="en-US" sz="1100">
              <a:latin typeface="ＭＳ Ｐゴシック" panose="020B0600070205080204" pitchFamily="50" charset="-128"/>
              <a:ea typeface="ＭＳ Ｐゴシック" panose="020B0600070205080204" pitchFamily="50" charset="-128"/>
            </a:rPr>
            <a:t>億円減少するなど、債務が大きく減少している。一方、連結会計の一部事務組合における債務償還の動向も含めて注視する必要がある。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9705751" y="67991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3" name="直線コネクタ 122"/>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4" name="テキスト ボックス 123"/>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5" name="直線コネクタ 124"/>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26" name="テキスト ボックス 125"/>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7" name="直線コネクタ 126"/>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8" name="テキスト ボックス 127"/>
        <xdr:cNvSpPr txBox="1"/>
      </xdr:nvSpPr>
      <xdr:spPr>
        <a:xfrm>
          <a:off x="9758836" y="590558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9" name="直線コネクタ 128"/>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0" name="テキスト ボックス 129"/>
        <xdr:cNvSpPr txBox="1"/>
      </xdr:nvSpPr>
      <xdr:spPr>
        <a:xfrm>
          <a:off x="9758836" y="5609860"/>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1" name="直線コネクタ 130"/>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2" name="テキスト ボックス 131"/>
        <xdr:cNvSpPr txBox="1"/>
      </xdr:nvSpPr>
      <xdr:spPr>
        <a:xfrm>
          <a:off x="9758836" y="531413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3" name="直線コネクタ 132"/>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4" name="テキスト ボックス 133"/>
        <xdr:cNvSpPr txBox="1"/>
      </xdr:nvSpPr>
      <xdr:spPr>
        <a:xfrm>
          <a:off x="9861428" y="501840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5" name="直線コネクタ 134"/>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6"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33</xdr:row>
      <xdr:rowOff>153773</xdr:rowOff>
    </xdr:to>
    <xdr:cxnSp macro="">
      <xdr:nvCxnSpPr>
        <xdr:cNvPr id="137" name="直線コネクタ 136"/>
        <xdr:cNvCxnSpPr/>
      </xdr:nvCxnSpPr>
      <xdr:spPr>
        <a:xfrm flipV="1">
          <a:off x="13323570" y="5105853"/>
          <a:ext cx="1269" cy="1277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157600</xdr:rowOff>
    </xdr:from>
    <xdr:ext cx="560923" cy="259045"/>
    <xdr:sp macro="" textlink="">
      <xdr:nvSpPr>
        <xdr:cNvPr id="138" name="債務償還比率最小値テキスト"/>
        <xdr:cNvSpPr txBox="1"/>
      </xdr:nvSpPr>
      <xdr:spPr>
        <a:xfrm>
          <a:off x="13376275" y="63869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153773</xdr:rowOff>
    </xdr:from>
    <xdr:to>
      <xdr:col>76</xdr:col>
      <xdr:colOff>111125</xdr:colOff>
      <xdr:row>33</xdr:row>
      <xdr:rowOff>153773</xdr:rowOff>
    </xdr:to>
    <xdr:cxnSp macro="">
      <xdr:nvCxnSpPr>
        <xdr:cNvPr id="139" name="直線コネクタ 138"/>
        <xdr:cNvCxnSpPr/>
      </xdr:nvCxnSpPr>
      <xdr:spPr>
        <a:xfrm>
          <a:off x="13255625" y="63831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0" name="債務償還比率最大値テキスト"/>
        <xdr:cNvSpPr txBox="1"/>
      </xdr:nvSpPr>
      <xdr:spPr>
        <a:xfrm>
          <a:off x="13376275" y="48937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1" name="直線コネクタ 140"/>
        <xdr:cNvCxnSpPr/>
      </xdr:nvCxnSpPr>
      <xdr:spPr>
        <a:xfrm>
          <a:off x="13255625" y="510585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100069</xdr:rowOff>
    </xdr:from>
    <xdr:ext cx="469744" cy="259045"/>
    <xdr:sp macro="" textlink="">
      <xdr:nvSpPr>
        <xdr:cNvPr id="142" name="債務償還比率平均値テキスト"/>
        <xdr:cNvSpPr txBox="1"/>
      </xdr:nvSpPr>
      <xdr:spPr>
        <a:xfrm>
          <a:off x="13376275" y="5669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121642</xdr:rowOff>
    </xdr:from>
    <xdr:to>
      <xdr:col>76</xdr:col>
      <xdr:colOff>73025</xdr:colOff>
      <xdr:row>30</xdr:row>
      <xdr:rowOff>51792</xdr:rowOff>
    </xdr:to>
    <xdr:sp macro="" textlink="">
      <xdr:nvSpPr>
        <xdr:cNvPr id="143" name="フローチャート: 判断 142"/>
        <xdr:cNvSpPr/>
      </xdr:nvSpPr>
      <xdr:spPr>
        <a:xfrm>
          <a:off x="13293725" y="569059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105398</xdr:rowOff>
    </xdr:from>
    <xdr:to>
      <xdr:col>72</xdr:col>
      <xdr:colOff>123825</xdr:colOff>
      <xdr:row>30</xdr:row>
      <xdr:rowOff>35548</xdr:rowOff>
    </xdr:to>
    <xdr:sp macro="" textlink="">
      <xdr:nvSpPr>
        <xdr:cNvPr id="144" name="フローチャート: 判断 143"/>
        <xdr:cNvSpPr/>
      </xdr:nvSpPr>
      <xdr:spPr>
        <a:xfrm>
          <a:off x="12639675" y="567434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126062</xdr:rowOff>
    </xdr:from>
    <xdr:to>
      <xdr:col>68</xdr:col>
      <xdr:colOff>123825</xdr:colOff>
      <xdr:row>30</xdr:row>
      <xdr:rowOff>56212</xdr:rowOff>
    </xdr:to>
    <xdr:sp macro="" textlink="">
      <xdr:nvSpPr>
        <xdr:cNvPr id="145" name="フローチャート: 判断 144"/>
        <xdr:cNvSpPr/>
      </xdr:nvSpPr>
      <xdr:spPr>
        <a:xfrm>
          <a:off x="11953875" y="56950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132540</xdr:rowOff>
    </xdr:from>
    <xdr:to>
      <xdr:col>64</xdr:col>
      <xdr:colOff>123825</xdr:colOff>
      <xdr:row>30</xdr:row>
      <xdr:rowOff>62690</xdr:rowOff>
    </xdr:to>
    <xdr:sp macro="" textlink="">
      <xdr:nvSpPr>
        <xdr:cNvPr id="146" name="フローチャート: 判断 145"/>
        <xdr:cNvSpPr/>
      </xdr:nvSpPr>
      <xdr:spPr>
        <a:xfrm>
          <a:off x="11268075" y="57014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88023</xdr:rowOff>
    </xdr:from>
    <xdr:to>
      <xdr:col>60</xdr:col>
      <xdr:colOff>123825</xdr:colOff>
      <xdr:row>30</xdr:row>
      <xdr:rowOff>18173</xdr:rowOff>
    </xdr:to>
    <xdr:sp macro="" textlink="">
      <xdr:nvSpPr>
        <xdr:cNvPr id="147" name="フローチャート: 判断 146"/>
        <xdr:cNvSpPr/>
      </xdr:nvSpPr>
      <xdr:spPr>
        <a:xfrm>
          <a:off x="10582275" y="565697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8" name="テキスト ボックス 147"/>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9" name="テキスト ボックス 148"/>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0" name="テキスト ボックス 149"/>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1" name="テキスト ボックス 150"/>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2" name="テキスト ボックス 151"/>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156180</xdr:rowOff>
    </xdr:from>
    <xdr:to>
      <xdr:col>76</xdr:col>
      <xdr:colOff>73025</xdr:colOff>
      <xdr:row>27</xdr:row>
      <xdr:rowOff>86330</xdr:rowOff>
    </xdr:to>
    <xdr:sp macro="" textlink="">
      <xdr:nvSpPr>
        <xdr:cNvPr id="153" name="楕円 152"/>
        <xdr:cNvSpPr/>
      </xdr:nvSpPr>
      <xdr:spPr>
        <a:xfrm>
          <a:off x="13293725" y="522983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7607</xdr:rowOff>
    </xdr:from>
    <xdr:ext cx="469744" cy="259045"/>
    <xdr:sp macro="" textlink="">
      <xdr:nvSpPr>
        <xdr:cNvPr id="154" name="債務償還比率該当値テキスト"/>
        <xdr:cNvSpPr txBox="1"/>
      </xdr:nvSpPr>
      <xdr:spPr>
        <a:xfrm>
          <a:off x="13376275" y="5081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156077</xdr:rowOff>
    </xdr:from>
    <xdr:to>
      <xdr:col>72</xdr:col>
      <xdr:colOff>123825</xdr:colOff>
      <xdr:row>27</xdr:row>
      <xdr:rowOff>86227</xdr:rowOff>
    </xdr:to>
    <xdr:sp macro="" textlink="">
      <xdr:nvSpPr>
        <xdr:cNvPr id="155" name="楕円 154"/>
        <xdr:cNvSpPr/>
      </xdr:nvSpPr>
      <xdr:spPr>
        <a:xfrm>
          <a:off x="12639675" y="52297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35427</xdr:rowOff>
    </xdr:from>
    <xdr:to>
      <xdr:col>76</xdr:col>
      <xdr:colOff>22225</xdr:colOff>
      <xdr:row>27</xdr:row>
      <xdr:rowOff>35530</xdr:rowOff>
    </xdr:to>
    <xdr:cxnSp macro="">
      <xdr:nvCxnSpPr>
        <xdr:cNvPr id="156" name="直線コネクタ 155"/>
        <xdr:cNvCxnSpPr/>
      </xdr:nvCxnSpPr>
      <xdr:spPr>
        <a:xfrm>
          <a:off x="12690475" y="5274177"/>
          <a:ext cx="6350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26</xdr:row>
      <xdr:rowOff>98195</xdr:rowOff>
    </xdr:from>
    <xdr:to>
      <xdr:col>68</xdr:col>
      <xdr:colOff>123825</xdr:colOff>
      <xdr:row>27</xdr:row>
      <xdr:rowOff>28345</xdr:rowOff>
    </xdr:to>
    <xdr:sp macro="" textlink="">
      <xdr:nvSpPr>
        <xdr:cNvPr id="157" name="楕円 156"/>
        <xdr:cNvSpPr/>
      </xdr:nvSpPr>
      <xdr:spPr>
        <a:xfrm>
          <a:off x="11953875" y="51718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26</xdr:row>
      <xdr:rowOff>148995</xdr:rowOff>
    </xdr:from>
    <xdr:to>
      <xdr:col>72</xdr:col>
      <xdr:colOff>73025</xdr:colOff>
      <xdr:row>27</xdr:row>
      <xdr:rowOff>35427</xdr:rowOff>
    </xdr:to>
    <xdr:cxnSp macro="">
      <xdr:nvCxnSpPr>
        <xdr:cNvPr id="158" name="直線コネクタ 157"/>
        <xdr:cNvCxnSpPr/>
      </xdr:nvCxnSpPr>
      <xdr:spPr>
        <a:xfrm>
          <a:off x="12004675" y="5222645"/>
          <a:ext cx="685800" cy="5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26</xdr:row>
      <xdr:rowOff>64988</xdr:rowOff>
    </xdr:from>
    <xdr:to>
      <xdr:col>64</xdr:col>
      <xdr:colOff>123825</xdr:colOff>
      <xdr:row>26</xdr:row>
      <xdr:rowOff>166588</xdr:rowOff>
    </xdr:to>
    <xdr:sp macro="" textlink="">
      <xdr:nvSpPr>
        <xdr:cNvPr id="159" name="楕円 158"/>
        <xdr:cNvSpPr/>
      </xdr:nvSpPr>
      <xdr:spPr>
        <a:xfrm>
          <a:off x="11268075" y="513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26</xdr:row>
      <xdr:rowOff>115788</xdr:rowOff>
    </xdr:from>
    <xdr:to>
      <xdr:col>68</xdr:col>
      <xdr:colOff>73025</xdr:colOff>
      <xdr:row>26</xdr:row>
      <xdr:rowOff>148995</xdr:rowOff>
    </xdr:to>
    <xdr:cxnSp macro="">
      <xdr:nvCxnSpPr>
        <xdr:cNvPr id="160" name="直線コネクタ 159"/>
        <xdr:cNvCxnSpPr/>
      </xdr:nvCxnSpPr>
      <xdr:spPr>
        <a:xfrm>
          <a:off x="11318875" y="5189438"/>
          <a:ext cx="685800" cy="33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26</xdr:row>
      <xdr:rowOff>81643</xdr:rowOff>
    </xdr:from>
    <xdr:to>
      <xdr:col>60</xdr:col>
      <xdr:colOff>123825</xdr:colOff>
      <xdr:row>27</xdr:row>
      <xdr:rowOff>11793</xdr:rowOff>
    </xdr:to>
    <xdr:sp macro="" textlink="">
      <xdr:nvSpPr>
        <xdr:cNvPr id="161" name="楕円 160"/>
        <xdr:cNvSpPr/>
      </xdr:nvSpPr>
      <xdr:spPr>
        <a:xfrm>
          <a:off x="10582275" y="51552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26</xdr:row>
      <xdr:rowOff>115788</xdr:rowOff>
    </xdr:from>
    <xdr:to>
      <xdr:col>64</xdr:col>
      <xdr:colOff>73025</xdr:colOff>
      <xdr:row>26</xdr:row>
      <xdr:rowOff>132443</xdr:rowOff>
    </xdr:to>
    <xdr:cxnSp macro="">
      <xdr:nvCxnSpPr>
        <xdr:cNvPr id="162" name="直線コネクタ 161"/>
        <xdr:cNvCxnSpPr/>
      </xdr:nvCxnSpPr>
      <xdr:spPr>
        <a:xfrm flipV="1">
          <a:off x="10633075" y="5189438"/>
          <a:ext cx="685800" cy="1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26675</xdr:rowOff>
    </xdr:from>
    <xdr:ext cx="469744" cy="259045"/>
    <xdr:sp macro="" textlink="">
      <xdr:nvSpPr>
        <xdr:cNvPr id="163" name="n_1aveValue債務償還比率"/>
        <xdr:cNvSpPr txBox="1"/>
      </xdr:nvSpPr>
      <xdr:spPr>
        <a:xfrm>
          <a:off x="12461952" y="5760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47339</xdr:rowOff>
    </xdr:from>
    <xdr:ext cx="469744" cy="259045"/>
    <xdr:sp macro="" textlink="">
      <xdr:nvSpPr>
        <xdr:cNvPr id="164" name="n_2aveValue債務償還比率"/>
        <xdr:cNvSpPr txBox="1"/>
      </xdr:nvSpPr>
      <xdr:spPr>
        <a:xfrm>
          <a:off x="11788852" y="578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53817</xdr:rowOff>
    </xdr:from>
    <xdr:ext cx="469744" cy="259045"/>
    <xdr:sp macro="" textlink="">
      <xdr:nvSpPr>
        <xdr:cNvPr id="165" name="n_3aveValue債務償還比率"/>
        <xdr:cNvSpPr txBox="1"/>
      </xdr:nvSpPr>
      <xdr:spPr>
        <a:xfrm>
          <a:off x="11103052" y="578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9300</xdr:rowOff>
    </xdr:from>
    <xdr:ext cx="469744" cy="259045"/>
    <xdr:sp macro="" textlink="">
      <xdr:nvSpPr>
        <xdr:cNvPr id="166" name="n_4aveValue債務償還比率"/>
        <xdr:cNvSpPr txBox="1"/>
      </xdr:nvSpPr>
      <xdr:spPr>
        <a:xfrm>
          <a:off x="10417252" y="5743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25</xdr:row>
      <xdr:rowOff>102754</xdr:rowOff>
    </xdr:from>
    <xdr:ext cx="469744" cy="259045"/>
    <xdr:sp macro="" textlink="">
      <xdr:nvSpPr>
        <xdr:cNvPr id="167" name="n_1mainValue債務償還比率"/>
        <xdr:cNvSpPr txBox="1"/>
      </xdr:nvSpPr>
      <xdr:spPr>
        <a:xfrm>
          <a:off x="12461952" y="501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44872</xdr:rowOff>
    </xdr:from>
    <xdr:ext cx="469744" cy="259045"/>
    <xdr:sp macro="" textlink="">
      <xdr:nvSpPr>
        <xdr:cNvPr id="168" name="n_2mainValue債務償還比率"/>
        <xdr:cNvSpPr txBox="1"/>
      </xdr:nvSpPr>
      <xdr:spPr>
        <a:xfrm>
          <a:off x="11788852" y="4953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60969</xdr:colOff>
      <xdr:row>25</xdr:row>
      <xdr:rowOff>11665</xdr:rowOff>
    </xdr:from>
    <xdr:ext cx="405111" cy="259045"/>
    <xdr:sp macro="" textlink="">
      <xdr:nvSpPr>
        <xdr:cNvPr id="169" name="n_3mainValue債務償還比率"/>
        <xdr:cNvSpPr txBox="1"/>
      </xdr:nvSpPr>
      <xdr:spPr>
        <a:xfrm>
          <a:off x="11135369" y="4920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60969</xdr:colOff>
      <xdr:row>25</xdr:row>
      <xdr:rowOff>28320</xdr:rowOff>
    </xdr:from>
    <xdr:ext cx="405111" cy="259045"/>
    <xdr:sp macro="" textlink="">
      <xdr:nvSpPr>
        <xdr:cNvPr id="170" name="n_4mainValue債務償還比率"/>
        <xdr:cNvSpPr txBox="1"/>
      </xdr:nvSpPr>
      <xdr:spPr>
        <a:xfrm>
          <a:off x="10449569" y="4936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1" name="正方形/長方形 170"/>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2" name="正方形/長方形 171"/>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3" name="テキスト ボックス 172"/>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4" name="テキスト ボックス 173"/>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5" name="テキスト ボックス 174"/>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6" name="テキスト ボックス 175"/>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92,761
89,651
33.66
32,529,570
30,536,491
972,291
20,773,768
8,229,549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470650" y="1657350"/>
          <a:ext cx="33020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7577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xdr:cNvSpPr txBox="1"/>
      </xdr:nvSpPr>
      <xdr:spPr>
        <a:xfrm>
          <a:off x="275771" y="677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105918</xdr:rowOff>
    </xdr:from>
    <xdr:to>
      <xdr:col>24</xdr:col>
      <xdr:colOff>62865</xdr:colOff>
      <xdr:row>40</xdr:row>
      <xdr:rowOff>53340</xdr:rowOff>
    </xdr:to>
    <xdr:cxnSp macro="">
      <xdr:nvCxnSpPr>
        <xdr:cNvPr id="55" name="直線コネクタ 54"/>
        <xdr:cNvCxnSpPr/>
      </xdr:nvCxnSpPr>
      <xdr:spPr>
        <a:xfrm flipV="1">
          <a:off x="4177665" y="5560568"/>
          <a:ext cx="0" cy="1103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57167</xdr:rowOff>
    </xdr:from>
    <xdr:ext cx="405111" cy="259045"/>
    <xdr:sp macro="" textlink="">
      <xdr:nvSpPr>
        <xdr:cNvPr id="56" name="【道路】&#10;有形固定資産減価償却率最小値テキスト"/>
        <xdr:cNvSpPr txBox="1"/>
      </xdr:nvSpPr>
      <xdr:spPr>
        <a:xfrm>
          <a:off x="4216400"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53340</xdr:rowOff>
    </xdr:from>
    <xdr:to>
      <xdr:col>24</xdr:col>
      <xdr:colOff>152400</xdr:colOff>
      <xdr:row>40</xdr:row>
      <xdr:rowOff>53340</xdr:rowOff>
    </xdr:to>
    <xdr:cxnSp macro="">
      <xdr:nvCxnSpPr>
        <xdr:cNvPr id="57" name="直線コネクタ 56"/>
        <xdr:cNvCxnSpPr/>
      </xdr:nvCxnSpPr>
      <xdr:spPr>
        <a:xfrm>
          <a:off x="4108450" y="66636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52595</xdr:rowOff>
    </xdr:from>
    <xdr:ext cx="405111" cy="259045"/>
    <xdr:sp macro="" textlink="">
      <xdr:nvSpPr>
        <xdr:cNvPr id="58" name="【道路】&#10;有形固定資産減価償却率最大値テキスト"/>
        <xdr:cNvSpPr txBox="1"/>
      </xdr:nvSpPr>
      <xdr:spPr>
        <a:xfrm>
          <a:off x="4216400" y="534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105918</xdr:rowOff>
    </xdr:from>
    <xdr:to>
      <xdr:col>24</xdr:col>
      <xdr:colOff>152400</xdr:colOff>
      <xdr:row>33</xdr:row>
      <xdr:rowOff>105918</xdr:rowOff>
    </xdr:to>
    <xdr:cxnSp macro="">
      <xdr:nvCxnSpPr>
        <xdr:cNvPr id="59" name="直線コネクタ 58"/>
        <xdr:cNvCxnSpPr/>
      </xdr:nvCxnSpPr>
      <xdr:spPr>
        <a:xfrm>
          <a:off x="4108450" y="55605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8399</xdr:rowOff>
    </xdr:from>
    <xdr:ext cx="405111" cy="259045"/>
    <xdr:sp macro="" textlink="">
      <xdr:nvSpPr>
        <xdr:cNvPr id="60" name="【道路】&#10;有形固定資産減価償却率平均値テキスト"/>
        <xdr:cNvSpPr txBox="1"/>
      </xdr:nvSpPr>
      <xdr:spPr>
        <a:xfrm>
          <a:off x="4216400" y="59583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29972</xdr:rowOff>
    </xdr:from>
    <xdr:to>
      <xdr:col>24</xdr:col>
      <xdr:colOff>114300</xdr:colOff>
      <xdr:row>36</xdr:row>
      <xdr:rowOff>131572</xdr:rowOff>
    </xdr:to>
    <xdr:sp macro="" textlink="">
      <xdr:nvSpPr>
        <xdr:cNvPr id="61" name="フローチャート: 判断 60"/>
        <xdr:cNvSpPr/>
      </xdr:nvSpPr>
      <xdr:spPr>
        <a:xfrm>
          <a:off x="4127500" y="597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151130</xdr:rowOff>
    </xdr:from>
    <xdr:to>
      <xdr:col>20</xdr:col>
      <xdr:colOff>38100</xdr:colOff>
      <xdr:row>36</xdr:row>
      <xdr:rowOff>81280</xdr:rowOff>
    </xdr:to>
    <xdr:sp macro="" textlink="">
      <xdr:nvSpPr>
        <xdr:cNvPr id="62" name="フローチャート: 判断 61"/>
        <xdr:cNvSpPr/>
      </xdr:nvSpPr>
      <xdr:spPr>
        <a:xfrm>
          <a:off x="3384550" y="593598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82550</xdr:rowOff>
    </xdr:from>
    <xdr:to>
      <xdr:col>15</xdr:col>
      <xdr:colOff>101600</xdr:colOff>
      <xdr:row>36</xdr:row>
      <xdr:rowOff>12700</xdr:rowOff>
    </xdr:to>
    <xdr:sp macro="" textlink="">
      <xdr:nvSpPr>
        <xdr:cNvPr id="63" name="フローチャート: 判断 62"/>
        <xdr:cNvSpPr/>
      </xdr:nvSpPr>
      <xdr:spPr>
        <a:xfrm>
          <a:off x="2571750" y="58674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100838</xdr:rowOff>
    </xdr:from>
    <xdr:to>
      <xdr:col>10</xdr:col>
      <xdr:colOff>165100</xdr:colOff>
      <xdr:row>36</xdr:row>
      <xdr:rowOff>30988</xdr:rowOff>
    </xdr:to>
    <xdr:sp macro="" textlink="">
      <xdr:nvSpPr>
        <xdr:cNvPr id="64" name="フローチャート: 判断 63"/>
        <xdr:cNvSpPr/>
      </xdr:nvSpPr>
      <xdr:spPr>
        <a:xfrm>
          <a:off x="1778000" y="588568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55118</xdr:rowOff>
    </xdr:from>
    <xdr:to>
      <xdr:col>6</xdr:col>
      <xdr:colOff>38100</xdr:colOff>
      <xdr:row>35</xdr:row>
      <xdr:rowOff>156718</xdr:rowOff>
    </xdr:to>
    <xdr:sp macro="" textlink="">
      <xdr:nvSpPr>
        <xdr:cNvPr id="65" name="フローチャート: 判断 64"/>
        <xdr:cNvSpPr/>
      </xdr:nvSpPr>
      <xdr:spPr>
        <a:xfrm>
          <a:off x="984250" y="583996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93980</xdr:rowOff>
    </xdr:from>
    <xdr:to>
      <xdr:col>24</xdr:col>
      <xdr:colOff>114300</xdr:colOff>
      <xdr:row>36</xdr:row>
      <xdr:rowOff>24130</xdr:rowOff>
    </xdr:to>
    <xdr:sp macro="" textlink="">
      <xdr:nvSpPr>
        <xdr:cNvPr id="71" name="楕円 70"/>
        <xdr:cNvSpPr/>
      </xdr:nvSpPr>
      <xdr:spPr>
        <a:xfrm>
          <a:off x="4127500" y="58788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116857</xdr:rowOff>
    </xdr:from>
    <xdr:ext cx="405111" cy="259045"/>
    <xdr:sp macro="" textlink="">
      <xdr:nvSpPr>
        <xdr:cNvPr id="72" name="【道路】&#10;有形固定資産減価償却率該当値テキスト"/>
        <xdr:cNvSpPr txBox="1"/>
      </xdr:nvSpPr>
      <xdr:spPr>
        <a:xfrm>
          <a:off x="4216400" y="57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64262</xdr:rowOff>
    </xdr:from>
    <xdr:to>
      <xdr:col>20</xdr:col>
      <xdr:colOff>38100</xdr:colOff>
      <xdr:row>35</xdr:row>
      <xdr:rowOff>165862</xdr:rowOff>
    </xdr:to>
    <xdr:sp macro="" textlink="">
      <xdr:nvSpPr>
        <xdr:cNvPr id="73" name="楕円 72"/>
        <xdr:cNvSpPr/>
      </xdr:nvSpPr>
      <xdr:spPr>
        <a:xfrm>
          <a:off x="3384550" y="584911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115062</xdr:rowOff>
    </xdr:from>
    <xdr:to>
      <xdr:col>24</xdr:col>
      <xdr:colOff>63500</xdr:colOff>
      <xdr:row>35</xdr:row>
      <xdr:rowOff>144780</xdr:rowOff>
    </xdr:to>
    <xdr:cxnSp macro="">
      <xdr:nvCxnSpPr>
        <xdr:cNvPr id="74" name="直線コネクタ 73"/>
        <xdr:cNvCxnSpPr/>
      </xdr:nvCxnSpPr>
      <xdr:spPr>
        <a:xfrm>
          <a:off x="3429000" y="5899912"/>
          <a:ext cx="7493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32258</xdr:rowOff>
    </xdr:from>
    <xdr:to>
      <xdr:col>15</xdr:col>
      <xdr:colOff>101600</xdr:colOff>
      <xdr:row>35</xdr:row>
      <xdr:rowOff>133858</xdr:rowOff>
    </xdr:to>
    <xdr:sp macro="" textlink="">
      <xdr:nvSpPr>
        <xdr:cNvPr id="75" name="楕円 74"/>
        <xdr:cNvSpPr/>
      </xdr:nvSpPr>
      <xdr:spPr>
        <a:xfrm>
          <a:off x="2571750" y="581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83058</xdr:rowOff>
    </xdr:from>
    <xdr:to>
      <xdr:col>19</xdr:col>
      <xdr:colOff>177800</xdr:colOff>
      <xdr:row>35</xdr:row>
      <xdr:rowOff>115062</xdr:rowOff>
    </xdr:to>
    <xdr:cxnSp macro="">
      <xdr:nvCxnSpPr>
        <xdr:cNvPr id="76" name="直線コネクタ 75"/>
        <xdr:cNvCxnSpPr/>
      </xdr:nvCxnSpPr>
      <xdr:spPr>
        <a:xfrm>
          <a:off x="2622550" y="5867908"/>
          <a:ext cx="80645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164846</xdr:rowOff>
    </xdr:from>
    <xdr:to>
      <xdr:col>10</xdr:col>
      <xdr:colOff>165100</xdr:colOff>
      <xdr:row>35</xdr:row>
      <xdr:rowOff>94996</xdr:rowOff>
    </xdr:to>
    <xdr:sp macro="" textlink="">
      <xdr:nvSpPr>
        <xdr:cNvPr id="77" name="楕円 76"/>
        <xdr:cNvSpPr/>
      </xdr:nvSpPr>
      <xdr:spPr>
        <a:xfrm>
          <a:off x="1778000" y="578459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44196</xdr:rowOff>
    </xdr:from>
    <xdr:to>
      <xdr:col>15</xdr:col>
      <xdr:colOff>50800</xdr:colOff>
      <xdr:row>35</xdr:row>
      <xdr:rowOff>83058</xdr:rowOff>
    </xdr:to>
    <xdr:cxnSp macro="">
      <xdr:nvCxnSpPr>
        <xdr:cNvPr id="78" name="直線コネクタ 77"/>
        <xdr:cNvCxnSpPr/>
      </xdr:nvCxnSpPr>
      <xdr:spPr>
        <a:xfrm>
          <a:off x="1828800" y="5829046"/>
          <a:ext cx="79375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72407</xdr:rowOff>
    </xdr:from>
    <xdr:ext cx="405111" cy="259045"/>
    <xdr:sp macro="" textlink="">
      <xdr:nvSpPr>
        <xdr:cNvPr id="79" name="n_1aveValue【道路】&#10;有形固定資産減価償却率"/>
        <xdr:cNvSpPr txBox="1"/>
      </xdr:nvSpPr>
      <xdr:spPr>
        <a:xfrm>
          <a:off x="3239144" y="60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3827</xdr:rowOff>
    </xdr:from>
    <xdr:ext cx="405111" cy="259045"/>
    <xdr:sp macro="" textlink="">
      <xdr:nvSpPr>
        <xdr:cNvPr id="80" name="n_2aveValue【道路】&#10;有形固定資産減価償却率"/>
        <xdr:cNvSpPr txBox="1"/>
      </xdr:nvSpPr>
      <xdr:spPr>
        <a:xfrm>
          <a:off x="2439044" y="59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22115</xdr:rowOff>
    </xdr:from>
    <xdr:ext cx="405111" cy="259045"/>
    <xdr:sp macro="" textlink="">
      <xdr:nvSpPr>
        <xdr:cNvPr id="81" name="n_3aveValue【道路】&#10;有形固定資産減価償却率"/>
        <xdr:cNvSpPr txBox="1"/>
      </xdr:nvSpPr>
      <xdr:spPr>
        <a:xfrm>
          <a:off x="1645294" y="5972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1795</xdr:rowOff>
    </xdr:from>
    <xdr:ext cx="405111" cy="259045"/>
    <xdr:sp macro="" textlink="">
      <xdr:nvSpPr>
        <xdr:cNvPr id="82" name="n_4aveValue【道路】&#10;有形固定資産減価償却率"/>
        <xdr:cNvSpPr txBox="1"/>
      </xdr:nvSpPr>
      <xdr:spPr>
        <a:xfrm>
          <a:off x="851544" y="562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10939</xdr:rowOff>
    </xdr:from>
    <xdr:ext cx="405111" cy="259045"/>
    <xdr:sp macro="" textlink="">
      <xdr:nvSpPr>
        <xdr:cNvPr id="83" name="n_1mainValue【道路】&#10;有形固定資産減価償却率"/>
        <xdr:cNvSpPr txBox="1"/>
      </xdr:nvSpPr>
      <xdr:spPr>
        <a:xfrm>
          <a:off x="3239144" y="5630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150385</xdr:rowOff>
    </xdr:from>
    <xdr:ext cx="405111" cy="259045"/>
    <xdr:sp macro="" textlink="">
      <xdr:nvSpPr>
        <xdr:cNvPr id="84" name="n_2mainValue【道路】&#10;有形固定資産減価償却率"/>
        <xdr:cNvSpPr txBox="1"/>
      </xdr:nvSpPr>
      <xdr:spPr>
        <a:xfrm>
          <a:off x="2439044" y="5605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111523</xdr:rowOff>
    </xdr:from>
    <xdr:ext cx="405111" cy="259045"/>
    <xdr:sp macro="" textlink="">
      <xdr:nvSpPr>
        <xdr:cNvPr id="85" name="n_3mainValue【道路】&#10;有形固定資産減価償却率"/>
        <xdr:cNvSpPr txBox="1"/>
      </xdr:nvSpPr>
      <xdr:spPr>
        <a:xfrm>
          <a:off x="1645294" y="5566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xdr:cNvSpPr txBox="1"/>
      </xdr:nvSpPr>
      <xdr:spPr>
        <a:xfrm>
          <a:off x="5918200" y="495935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xdr:cNvSpPr txBox="1"/>
      </xdr:nvSpPr>
      <xdr:spPr>
        <a:xfrm>
          <a:off x="5482151" y="6474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xdr:cNvSpPr txBox="1"/>
      </xdr:nvSpPr>
      <xdr:spPr>
        <a:xfrm>
          <a:off x="548215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xdr:cNvSpPr txBox="1"/>
      </xdr:nvSpPr>
      <xdr:spPr>
        <a:xfrm>
          <a:off x="5482151" y="57442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5" name="テキスト ボックス 104"/>
        <xdr:cNvSpPr txBox="1"/>
      </xdr:nvSpPr>
      <xdr:spPr>
        <a:xfrm>
          <a:off x="5482151" y="53759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xdr:cNvSpPr txBox="1"/>
      </xdr:nvSpPr>
      <xdr:spPr>
        <a:xfrm>
          <a:off x="5418031" y="50076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134512</xdr:rowOff>
    </xdr:from>
    <xdr:to>
      <xdr:col>54</xdr:col>
      <xdr:colOff>189865</xdr:colOff>
      <xdr:row>41</xdr:row>
      <xdr:rowOff>158782</xdr:rowOff>
    </xdr:to>
    <xdr:cxnSp macro="">
      <xdr:nvCxnSpPr>
        <xdr:cNvPr id="109" name="直線コネクタ 108"/>
        <xdr:cNvCxnSpPr/>
      </xdr:nvCxnSpPr>
      <xdr:spPr>
        <a:xfrm flipV="1">
          <a:off x="9429115" y="5424062"/>
          <a:ext cx="0" cy="151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162609</xdr:rowOff>
    </xdr:from>
    <xdr:ext cx="469744" cy="259045"/>
    <xdr:sp macro="" textlink="">
      <xdr:nvSpPr>
        <xdr:cNvPr id="110" name="【道路】&#10;一人当たり延長最小値テキスト"/>
        <xdr:cNvSpPr txBox="1"/>
      </xdr:nvSpPr>
      <xdr:spPr>
        <a:xfrm>
          <a:off x="9467850" y="6938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158782</xdr:rowOff>
    </xdr:from>
    <xdr:to>
      <xdr:col>55</xdr:col>
      <xdr:colOff>88900</xdr:colOff>
      <xdr:row>41</xdr:row>
      <xdr:rowOff>158782</xdr:rowOff>
    </xdr:to>
    <xdr:cxnSp macro="">
      <xdr:nvCxnSpPr>
        <xdr:cNvPr id="111" name="直線コネクタ 110"/>
        <xdr:cNvCxnSpPr/>
      </xdr:nvCxnSpPr>
      <xdr:spPr>
        <a:xfrm>
          <a:off x="9359900" y="693423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81189</xdr:rowOff>
    </xdr:from>
    <xdr:ext cx="534377" cy="259045"/>
    <xdr:sp macro="" textlink="">
      <xdr:nvSpPr>
        <xdr:cNvPr id="112" name="【道路】&#10;一人当たり延長最大値テキスト"/>
        <xdr:cNvSpPr txBox="1"/>
      </xdr:nvSpPr>
      <xdr:spPr>
        <a:xfrm>
          <a:off x="9467850" y="520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134512</xdr:rowOff>
    </xdr:from>
    <xdr:to>
      <xdr:col>55</xdr:col>
      <xdr:colOff>88900</xdr:colOff>
      <xdr:row>32</xdr:row>
      <xdr:rowOff>134512</xdr:rowOff>
    </xdr:to>
    <xdr:cxnSp macro="">
      <xdr:nvCxnSpPr>
        <xdr:cNvPr id="113" name="直線コネクタ 112"/>
        <xdr:cNvCxnSpPr/>
      </xdr:nvCxnSpPr>
      <xdr:spPr>
        <a:xfrm>
          <a:off x="9359900" y="54240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90491</xdr:rowOff>
    </xdr:from>
    <xdr:ext cx="534377" cy="259045"/>
    <xdr:sp macro="" textlink="">
      <xdr:nvSpPr>
        <xdr:cNvPr id="114" name="【道路】&#10;一人当たり延長平均値テキスト"/>
        <xdr:cNvSpPr txBox="1"/>
      </xdr:nvSpPr>
      <xdr:spPr>
        <a:xfrm>
          <a:off x="9467850" y="6535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67614</xdr:rowOff>
    </xdr:from>
    <xdr:to>
      <xdr:col>55</xdr:col>
      <xdr:colOff>50800</xdr:colOff>
      <xdr:row>40</xdr:row>
      <xdr:rowOff>169214</xdr:rowOff>
    </xdr:to>
    <xdr:sp macro="" textlink="">
      <xdr:nvSpPr>
        <xdr:cNvPr id="115" name="フローチャート: 判断 114"/>
        <xdr:cNvSpPr/>
      </xdr:nvSpPr>
      <xdr:spPr>
        <a:xfrm>
          <a:off x="9398000" y="667796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71348</xdr:rowOff>
    </xdr:from>
    <xdr:to>
      <xdr:col>50</xdr:col>
      <xdr:colOff>165100</xdr:colOff>
      <xdr:row>41</xdr:row>
      <xdr:rowOff>1498</xdr:rowOff>
    </xdr:to>
    <xdr:sp macro="" textlink="">
      <xdr:nvSpPr>
        <xdr:cNvPr id="116" name="フローチャート: 判断 115"/>
        <xdr:cNvSpPr/>
      </xdr:nvSpPr>
      <xdr:spPr>
        <a:xfrm>
          <a:off x="8636000" y="668169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31400</xdr:rowOff>
    </xdr:from>
    <xdr:to>
      <xdr:col>46</xdr:col>
      <xdr:colOff>38100</xdr:colOff>
      <xdr:row>40</xdr:row>
      <xdr:rowOff>133000</xdr:rowOff>
    </xdr:to>
    <xdr:sp macro="" textlink="">
      <xdr:nvSpPr>
        <xdr:cNvPr id="117" name="フローチャート: 判断 116"/>
        <xdr:cNvSpPr/>
      </xdr:nvSpPr>
      <xdr:spPr>
        <a:xfrm>
          <a:off x="7842250" y="66417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64700</xdr:rowOff>
    </xdr:from>
    <xdr:to>
      <xdr:col>41</xdr:col>
      <xdr:colOff>101600</xdr:colOff>
      <xdr:row>40</xdr:row>
      <xdr:rowOff>166300</xdr:rowOff>
    </xdr:to>
    <xdr:sp macro="" textlink="">
      <xdr:nvSpPr>
        <xdr:cNvPr id="118" name="フローチャート: 判断 117"/>
        <xdr:cNvSpPr/>
      </xdr:nvSpPr>
      <xdr:spPr>
        <a:xfrm>
          <a:off x="7029450" y="667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76435</xdr:rowOff>
    </xdr:from>
    <xdr:to>
      <xdr:col>36</xdr:col>
      <xdr:colOff>165100</xdr:colOff>
      <xdr:row>41</xdr:row>
      <xdr:rowOff>6585</xdr:rowOff>
    </xdr:to>
    <xdr:sp macro="" textlink="">
      <xdr:nvSpPr>
        <xdr:cNvPr id="119" name="フローチャート: 判断 118"/>
        <xdr:cNvSpPr/>
      </xdr:nvSpPr>
      <xdr:spPr>
        <a:xfrm>
          <a:off x="6235700" y="66867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61157</xdr:rowOff>
    </xdr:from>
    <xdr:to>
      <xdr:col>55</xdr:col>
      <xdr:colOff>50800</xdr:colOff>
      <xdr:row>41</xdr:row>
      <xdr:rowOff>162757</xdr:rowOff>
    </xdr:to>
    <xdr:sp macro="" textlink="">
      <xdr:nvSpPr>
        <xdr:cNvPr id="125" name="楕円 124"/>
        <xdr:cNvSpPr/>
      </xdr:nvSpPr>
      <xdr:spPr>
        <a:xfrm>
          <a:off x="9398000" y="683660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147534</xdr:rowOff>
    </xdr:from>
    <xdr:ext cx="469744" cy="259045"/>
    <xdr:sp macro="" textlink="">
      <xdr:nvSpPr>
        <xdr:cNvPr id="126" name="【道路】&#10;一人当たり延長該当値テキスト"/>
        <xdr:cNvSpPr txBox="1"/>
      </xdr:nvSpPr>
      <xdr:spPr>
        <a:xfrm>
          <a:off x="9467850" y="675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60471</xdr:rowOff>
    </xdr:from>
    <xdr:to>
      <xdr:col>50</xdr:col>
      <xdr:colOff>165100</xdr:colOff>
      <xdr:row>41</xdr:row>
      <xdr:rowOff>162071</xdr:rowOff>
    </xdr:to>
    <xdr:sp macro="" textlink="">
      <xdr:nvSpPr>
        <xdr:cNvPr id="127" name="楕円 126"/>
        <xdr:cNvSpPr/>
      </xdr:nvSpPr>
      <xdr:spPr>
        <a:xfrm>
          <a:off x="8636000" y="6835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111271</xdr:rowOff>
    </xdr:from>
    <xdr:to>
      <xdr:col>55</xdr:col>
      <xdr:colOff>0</xdr:colOff>
      <xdr:row>41</xdr:row>
      <xdr:rowOff>111957</xdr:rowOff>
    </xdr:to>
    <xdr:cxnSp macro="">
      <xdr:nvCxnSpPr>
        <xdr:cNvPr id="128" name="直線コネクタ 127"/>
        <xdr:cNvCxnSpPr/>
      </xdr:nvCxnSpPr>
      <xdr:spPr>
        <a:xfrm>
          <a:off x="8686800" y="6886721"/>
          <a:ext cx="7429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61976</xdr:rowOff>
    </xdr:from>
    <xdr:to>
      <xdr:col>46</xdr:col>
      <xdr:colOff>38100</xdr:colOff>
      <xdr:row>41</xdr:row>
      <xdr:rowOff>163576</xdr:rowOff>
    </xdr:to>
    <xdr:sp macro="" textlink="">
      <xdr:nvSpPr>
        <xdr:cNvPr id="129" name="楕円 128"/>
        <xdr:cNvSpPr/>
      </xdr:nvSpPr>
      <xdr:spPr>
        <a:xfrm>
          <a:off x="7842250" y="683742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111271</xdr:rowOff>
    </xdr:from>
    <xdr:to>
      <xdr:col>50</xdr:col>
      <xdr:colOff>114300</xdr:colOff>
      <xdr:row>41</xdr:row>
      <xdr:rowOff>112776</xdr:rowOff>
    </xdr:to>
    <xdr:cxnSp macro="">
      <xdr:nvCxnSpPr>
        <xdr:cNvPr id="130" name="直線コネクタ 129"/>
        <xdr:cNvCxnSpPr/>
      </xdr:nvCxnSpPr>
      <xdr:spPr>
        <a:xfrm flipV="1">
          <a:off x="7886700" y="6886721"/>
          <a:ext cx="8001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61005</xdr:rowOff>
    </xdr:from>
    <xdr:to>
      <xdr:col>41</xdr:col>
      <xdr:colOff>101600</xdr:colOff>
      <xdr:row>41</xdr:row>
      <xdr:rowOff>162605</xdr:rowOff>
    </xdr:to>
    <xdr:sp macro="" textlink="">
      <xdr:nvSpPr>
        <xdr:cNvPr id="131" name="楕円 130"/>
        <xdr:cNvSpPr/>
      </xdr:nvSpPr>
      <xdr:spPr>
        <a:xfrm>
          <a:off x="7029450" y="6836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111805</xdr:rowOff>
    </xdr:from>
    <xdr:to>
      <xdr:col>45</xdr:col>
      <xdr:colOff>177800</xdr:colOff>
      <xdr:row>41</xdr:row>
      <xdr:rowOff>112776</xdr:rowOff>
    </xdr:to>
    <xdr:cxnSp macro="">
      <xdr:nvCxnSpPr>
        <xdr:cNvPr id="132" name="直線コネクタ 131"/>
        <xdr:cNvCxnSpPr/>
      </xdr:nvCxnSpPr>
      <xdr:spPr>
        <a:xfrm>
          <a:off x="7080250" y="6887255"/>
          <a:ext cx="806450" cy="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18025</xdr:rowOff>
    </xdr:from>
    <xdr:ext cx="534377" cy="259045"/>
    <xdr:sp macro="" textlink="">
      <xdr:nvSpPr>
        <xdr:cNvPr id="133" name="n_1aveValue【道路】&#10;一人当たり延長"/>
        <xdr:cNvSpPr txBox="1"/>
      </xdr:nvSpPr>
      <xdr:spPr>
        <a:xfrm>
          <a:off x="8425961" y="646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149527</xdr:rowOff>
    </xdr:from>
    <xdr:ext cx="534377" cy="259045"/>
    <xdr:sp macro="" textlink="">
      <xdr:nvSpPr>
        <xdr:cNvPr id="134" name="n_2aveValue【道路】&#10;一人当たり延長"/>
        <xdr:cNvSpPr txBox="1"/>
      </xdr:nvSpPr>
      <xdr:spPr>
        <a:xfrm>
          <a:off x="7644911" y="642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11377</xdr:rowOff>
    </xdr:from>
    <xdr:ext cx="534377" cy="259045"/>
    <xdr:sp macro="" textlink="">
      <xdr:nvSpPr>
        <xdr:cNvPr id="135" name="n_3aveValue【道路】&#10;一人当たり延長"/>
        <xdr:cNvSpPr txBox="1"/>
      </xdr:nvSpPr>
      <xdr:spPr>
        <a:xfrm>
          <a:off x="6851161" y="645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23112</xdr:rowOff>
    </xdr:from>
    <xdr:ext cx="534377" cy="259045"/>
    <xdr:sp macro="" textlink="">
      <xdr:nvSpPr>
        <xdr:cNvPr id="136" name="n_4aveValue【道路】&#10;一人当たり延長"/>
        <xdr:cNvSpPr txBox="1"/>
      </xdr:nvSpPr>
      <xdr:spPr>
        <a:xfrm>
          <a:off x="6038361" y="646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153198</xdr:rowOff>
    </xdr:from>
    <xdr:ext cx="469744" cy="259045"/>
    <xdr:sp macro="" textlink="">
      <xdr:nvSpPr>
        <xdr:cNvPr id="137" name="n_1mainValue【道路】&#10;一人当たり延長"/>
        <xdr:cNvSpPr txBox="1"/>
      </xdr:nvSpPr>
      <xdr:spPr>
        <a:xfrm>
          <a:off x="8458277" y="692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154703</xdr:rowOff>
    </xdr:from>
    <xdr:ext cx="469744" cy="259045"/>
    <xdr:sp macro="" textlink="">
      <xdr:nvSpPr>
        <xdr:cNvPr id="138" name="n_2mainValue【道路】&#10;一人当たり延長"/>
        <xdr:cNvSpPr txBox="1"/>
      </xdr:nvSpPr>
      <xdr:spPr>
        <a:xfrm>
          <a:off x="7677227" y="6930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153732</xdr:rowOff>
    </xdr:from>
    <xdr:ext cx="469744" cy="259045"/>
    <xdr:sp macro="" textlink="">
      <xdr:nvSpPr>
        <xdr:cNvPr id="139" name="n_3mainValue【道路】&#10;一人当たり延長"/>
        <xdr:cNvSpPr txBox="1"/>
      </xdr:nvSpPr>
      <xdr:spPr>
        <a:xfrm>
          <a:off x="6864427" y="6929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0" name="正方形/長方形 139"/>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1" name="正方形/長方形 140"/>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2" name="正方形/長方形 141"/>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3" name="正方形/長方形 142"/>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4" name="正方形/長方形 143"/>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5" name="正方形/長方形 144"/>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6" name="正方形/長方形 145"/>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7" name="正方形/長方形 146"/>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8" name="テキスト ボックス 147"/>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9" name="直線コネクタ 148"/>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0" name="テキスト ボックス 149"/>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1" name="直線コネクタ 150"/>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2" name="テキスト ボックス 151"/>
        <xdr:cNvSpPr txBox="1"/>
      </xdr:nvSpPr>
      <xdr:spPr>
        <a:xfrm>
          <a:off x="2757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3" name="直線コネクタ 152"/>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4" name="テキスト ボックス 153"/>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5" name="直線コネクタ 154"/>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6" name="テキスト ボックス 155"/>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7" name="直線コネクタ 156"/>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8" name="テキスト ボックス 157"/>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9" name="直線コネクタ 158"/>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0" name="テキスト ボックス 159"/>
        <xdr:cNvSpPr txBox="1"/>
      </xdr:nvSpPr>
      <xdr:spPr>
        <a:xfrm>
          <a:off x="3398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2" name="テキスト ボックス 161"/>
        <xdr:cNvSpPr txBox="1"/>
      </xdr:nvSpPr>
      <xdr:spPr>
        <a:xfrm>
          <a:off x="384961" y="86779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57150</xdr:rowOff>
    </xdr:to>
    <xdr:cxnSp macro="">
      <xdr:nvCxnSpPr>
        <xdr:cNvPr id="164" name="直線コネクタ 163"/>
        <xdr:cNvCxnSpPr/>
      </xdr:nvCxnSpPr>
      <xdr:spPr>
        <a:xfrm flipV="1">
          <a:off x="4177665" y="9318625"/>
          <a:ext cx="0" cy="1311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60977</xdr:rowOff>
    </xdr:from>
    <xdr:ext cx="405111" cy="259045"/>
    <xdr:sp macro="" textlink="">
      <xdr:nvSpPr>
        <xdr:cNvPr id="165" name="【橋りょう・トンネル】&#10;有形固定資産減価償却率最小値テキスト"/>
        <xdr:cNvSpPr txBox="1"/>
      </xdr:nvSpPr>
      <xdr:spPr>
        <a:xfrm>
          <a:off x="4216400"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57150</xdr:rowOff>
    </xdr:from>
    <xdr:to>
      <xdr:col>24</xdr:col>
      <xdr:colOff>152400</xdr:colOff>
      <xdr:row>64</xdr:row>
      <xdr:rowOff>57150</xdr:rowOff>
    </xdr:to>
    <xdr:cxnSp macro="">
      <xdr:nvCxnSpPr>
        <xdr:cNvPr id="166" name="直線コネクタ 165"/>
        <xdr:cNvCxnSpPr/>
      </xdr:nvCxnSpPr>
      <xdr:spPr>
        <a:xfrm>
          <a:off x="410845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67" name="【橋りょう・トンネル】&#10;有形固定資産減価償却率最大値テキスト"/>
        <xdr:cNvSpPr txBox="1"/>
      </xdr:nvSpPr>
      <xdr:spPr>
        <a:xfrm>
          <a:off x="4216400" y="9100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68" name="直線コネクタ 167"/>
        <xdr:cNvCxnSpPr/>
      </xdr:nvCxnSpPr>
      <xdr:spPr>
        <a:xfrm>
          <a:off x="4108450" y="93186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151147</xdr:rowOff>
    </xdr:from>
    <xdr:ext cx="405111" cy="259045"/>
    <xdr:sp macro="" textlink="">
      <xdr:nvSpPr>
        <xdr:cNvPr id="169" name="【橋りょう・トンネル】&#10;有形固定資産減価償却率平均値テキスト"/>
        <xdr:cNvSpPr txBox="1"/>
      </xdr:nvSpPr>
      <xdr:spPr>
        <a:xfrm>
          <a:off x="4216400" y="9733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128270</xdr:rowOff>
    </xdr:from>
    <xdr:to>
      <xdr:col>24</xdr:col>
      <xdr:colOff>114300</xdr:colOff>
      <xdr:row>60</xdr:row>
      <xdr:rowOff>58420</xdr:rowOff>
    </xdr:to>
    <xdr:sp macro="" textlink="">
      <xdr:nvSpPr>
        <xdr:cNvPr id="170" name="フローチャート: 判断 169"/>
        <xdr:cNvSpPr/>
      </xdr:nvSpPr>
      <xdr:spPr>
        <a:xfrm>
          <a:off x="41275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103505</xdr:rowOff>
    </xdr:from>
    <xdr:to>
      <xdr:col>20</xdr:col>
      <xdr:colOff>38100</xdr:colOff>
      <xdr:row>60</xdr:row>
      <xdr:rowOff>33655</xdr:rowOff>
    </xdr:to>
    <xdr:sp macro="" textlink="">
      <xdr:nvSpPr>
        <xdr:cNvPr id="171" name="フローチャート: 判断 170"/>
        <xdr:cNvSpPr/>
      </xdr:nvSpPr>
      <xdr:spPr>
        <a:xfrm>
          <a:off x="3384550" y="98507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65405</xdr:rowOff>
    </xdr:from>
    <xdr:to>
      <xdr:col>15</xdr:col>
      <xdr:colOff>101600</xdr:colOff>
      <xdr:row>59</xdr:row>
      <xdr:rowOff>167005</xdr:rowOff>
    </xdr:to>
    <xdr:sp macro="" textlink="">
      <xdr:nvSpPr>
        <xdr:cNvPr id="172" name="フローチャート: 判断 171"/>
        <xdr:cNvSpPr/>
      </xdr:nvSpPr>
      <xdr:spPr>
        <a:xfrm>
          <a:off x="2571750" y="9812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73" name="フローチャート: 判断 172"/>
        <xdr:cNvSpPr/>
      </xdr:nvSpPr>
      <xdr:spPr>
        <a:xfrm>
          <a:off x="1778000" y="978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xdr:rowOff>
    </xdr:from>
    <xdr:to>
      <xdr:col>6</xdr:col>
      <xdr:colOff>38100</xdr:colOff>
      <xdr:row>59</xdr:row>
      <xdr:rowOff>113665</xdr:rowOff>
    </xdr:to>
    <xdr:sp macro="" textlink="">
      <xdr:nvSpPr>
        <xdr:cNvPr id="174" name="フローチャート: 判断 173"/>
        <xdr:cNvSpPr/>
      </xdr:nvSpPr>
      <xdr:spPr>
        <a:xfrm>
          <a:off x="984250" y="975931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5" name="テキスト ボックス 17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6" name="テキスト ボックス 17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7" name="テキスト ボックス 17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8" name="テキスト ボックス 17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9" name="テキスト ボックス 17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141605</xdr:rowOff>
    </xdr:from>
    <xdr:to>
      <xdr:col>24</xdr:col>
      <xdr:colOff>114300</xdr:colOff>
      <xdr:row>60</xdr:row>
      <xdr:rowOff>71755</xdr:rowOff>
    </xdr:to>
    <xdr:sp macro="" textlink="">
      <xdr:nvSpPr>
        <xdr:cNvPr id="180" name="楕円 179"/>
        <xdr:cNvSpPr/>
      </xdr:nvSpPr>
      <xdr:spPr>
        <a:xfrm>
          <a:off x="4127500" y="98888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120032</xdr:rowOff>
    </xdr:from>
    <xdr:ext cx="405111" cy="259045"/>
    <xdr:sp macro="" textlink="">
      <xdr:nvSpPr>
        <xdr:cNvPr id="181" name="【橋りょう・トンネル】&#10;有形固定資産減価償却率該当値テキスト"/>
        <xdr:cNvSpPr txBox="1"/>
      </xdr:nvSpPr>
      <xdr:spPr>
        <a:xfrm>
          <a:off x="4216400" y="9867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50165</xdr:rowOff>
    </xdr:from>
    <xdr:to>
      <xdr:col>20</xdr:col>
      <xdr:colOff>38100</xdr:colOff>
      <xdr:row>60</xdr:row>
      <xdr:rowOff>151765</xdr:rowOff>
    </xdr:to>
    <xdr:sp macro="" textlink="">
      <xdr:nvSpPr>
        <xdr:cNvPr id="182" name="楕円 181"/>
        <xdr:cNvSpPr/>
      </xdr:nvSpPr>
      <xdr:spPr>
        <a:xfrm>
          <a:off x="3384550" y="996251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20955</xdr:rowOff>
    </xdr:from>
    <xdr:to>
      <xdr:col>24</xdr:col>
      <xdr:colOff>63500</xdr:colOff>
      <xdr:row>60</xdr:row>
      <xdr:rowOff>100965</xdr:rowOff>
    </xdr:to>
    <xdr:cxnSp macro="">
      <xdr:nvCxnSpPr>
        <xdr:cNvPr id="183" name="直線コネクタ 182"/>
        <xdr:cNvCxnSpPr/>
      </xdr:nvCxnSpPr>
      <xdr:spPr>
        <a:xfrm flipV="1">
          <a:off x="3429000" y="9933305"/>
          <a:ext cx="7493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40640</xdr:rowOff>
    </xdr:from>
    <xdr:to>
      <xdr:col>15</xdr:col>
      <xdr:colOff>101600</xdr:colOff>
      <xdr:row>60</xdr:row>
      <xdr:rowOff>142240</xdr:rowOff>
    </xdr:to>
    <xdr:sp macro="" textlink="">
      <xdr:nvSpPr>
        <xdr:cNvPr id="184" name="楕円 183"/>
        <xdr:cNvSpPr/>
      </xdr:nvSpPr>
      <xdr:spPr>
        <a:xfrm>
          <a:off x="2571750" y="995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91440</xdr:rowOff>
    </xdr:from>
    <xdr:to>
      <xdr:col>19</xdr:col>
      <xdr:colOff>177800</xdr:colOff>
      <xdr:row>60</xdr:row>
      <xdr:rowOff>100965</xdr:rowOff>
    </xdr:to>
    <xdr:cxnSp macro="">
      <xdr:nvCxnSpPr>
        <xdr:cNvPr id="185" name="直線コネクタ 184"/>
        <xdr:cNvCxnSpPr/>
      </xdr:nvCxnSpPr>
      <xdr:spPr>
        <a:xfrm>
          <a:off x="2622550" y="10003790"/>
          <a:ext cx="80645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34925</xdr:rowOff>
    </xdr:from>
    <xdr:to>
      <xdr:col>10</xdr:col>
      <xdr:colOff>165100</xdr:colOff>
      <xdr:row>60</xdr:row>
      <xdr:rowOff>136525</xdr:rowOff>
    </xdr:to>
    <xdr:sp macro="" textlink="">
      <xdr:nvSpPr>
        <xdr:cNvPr id="186" name="楕円 185"/>
        <xdr:cNvSpPr/>
      </xdr:nvSpPr>
      <xdr:spPr>
        <a:xfrm>
          <a:off x="177800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85725</xdr:rowOff>
    </xdr:from>
    <xdr:to>
      <xdr:col>15</xdr:col>
      <xdr:colOff>50800</xdr:colOff>
      <xdr:row>60</xdr:row>
      <xdr:rowOff>91440</xdr:rowOff>
    </xdr:to>
    <xdr:cxnSp macro="">
      <xdr:nvCxnSpPr>
        <xdr:cNvPr id="187" name="直線コネクタ 186"/>
        <xdr:cNvCxnSpPr/>
      </xdr:nvCxnSpPr>
      <xdr:spPr>
        <a:xfrm>
          <a:off x="1828800" y="9998075"/>
          <a:ext cx="79375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50182</xdr:rowOff>
    </xdr:from>
    <xdr:ext cx="405111" cy="259045"/>
    <xdr:sp macro="" textlink="">
      <xdr:nvSpPr>
        <xdr:cNvPr id="188" name="n_1aveValue【橋りょう・トンネル】&#10;有形固定資産減価償却率"/>
        <xdr:cNvSpPr txBox="1"/>
      </xdr:nvSpPr>
      <xdr:spPr>
        <a:xfrm>
          <a:off x="32391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12082</xdr:rowOff>
    </xdr:from>
    <xdr:ext cx="405111" cy="259045"/>
    <xdr:sp macro="" textlink="">
      <xdr:nvSpPr>
        <xdr:cNvPr id="189" name="n_2aveValue【橋りょう・トンネル】&#10;有形固定資産減価償却率"/>
        <xdr:cNvSpPr txBox="1"/>
      </xdr:nvSpPr>
      <xdr:spPr>
        <a:xfrm>
          <a:off x="2439044" y="959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190" name="n_3aveValue【橋りょう・トンネル】&#10;有形固定資産減価償却率"/>
        <xdr:cNvSpPr txBox="1"/>
      </xdr:nvSpPr>
      <xdr:spPr>
        <a:xfrm>
          <a:off x="1645294" y="9573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130192</xdr:rowOff>
    </xdr:from>
    <xdr:ext cx="405111" cy="259045"/>
    <xdr:sp macro="" textlink="">
      <xdr:nvSpPr>
        <xdr:cNvPr id="191" name="n_4aveValue【橋りょう・トンネル】&#10;有形固定資産減価償却率"/>
        <xdr:cNvSpPr txBox="1"/>
      </xdr:nvSpPr>
      <xdr:spPr>
        <a:xfrm>
          <a:off x="851544" y="9547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142892</xdr:rowOff>
    </xdr:from>
    <xdr:ext cx="405111" cy="259045"/>
    <xdr:sp macro="" textlink="">
      <xdr:nvSpPr>
        <xdr:cNvPr id="192" name="n_1mainValue【橋りょう・トンネル】&#10;有形固定資産減価償却率"/>
        <xdr:cNvSpPr txBox="1"/>
      </xdr:nvSpPr>
      <xdr:spPr>
        <a:xfrm>
          <a:off x="32391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133367</xdr:rowOff>
    </xdr:from>
    <xdr:ext cx="405111" cy="259045"/>
    <xdr:sp macro="" textlink="">
      <xdr:nvSpPr>
        <xdr:cNvPr id="193" name="n_2mainValue【橋りょう・トンネル】&#10;有形固定資産減価償却率"/>
        <xdr:cNvSpPr txBox="1"/>
      </xdr:nvSpPr>
      <xdr:spPr>
        <a:xfrm>
          <a:off x="2439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127652</xdr:rowOff>
    </xdr:from>
    <xdr:ext cx="405111" cy="259045"/>
    <xdr:sp macro="" textlink="">
      <xdr:nvSpPr>
        <xdr:cNvPr id="194" name="n_3mainValue【橋りょう・トンネル】&#10;有形固定資産減価償却率"/>
        <xdr:cNvSpPr txBox="1"/>
      </xdr:nvSpPr>
      <xdr:spPr>
        <a:xfrm>
          <a:off x="164529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5" name="正方形/長方形 19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6" name="正方形/長方形 19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7" name="正方形/長方形 19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8" name="正方形/長方形 19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9" name="正方形/長方形 19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0" name="正方形/長方形 19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1" name="正方形/長方形 20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2" name="正方形/長方形 20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3" name="テキスト ボックス 20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4" name="直線コネクタ 20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5" name="直線コネクタ 204"/>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06" name="テキスト ボックス 205"/>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7" name="直線コネクタ 206"/>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8" name="テキスト ボックス 207"/>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9" name="直線コネクタ 208"/>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10" name="テキスト ボックス 209"/>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11" name="直線コネクタ 210"/>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12" name="テキスト ボックス 211"/>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14" name="テキスト ボックス 213"/>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17780</xdr:rowOff>
    </xdr:from>
    <xdr:to>
      <xdr:col>54</xdr:col>
      <xdr:colOff>189865</xdr:colOff>
      <xdr:row>63</xdr:row>
      <xdr:rowOff>155142</xdr:rowOff>
    </xdr:to>
    <xdr:cxnSp macro="">
      <xdr:nvCxnSpPr>
        <xdr:cNvPr id="216" name="直線コネクタ 215"/>
        <xdr:cNvCxnSpPr/>
      </xdr:nvCxnSpPr>
      <xdr:spPr>
        <a:xfrm flipV="1">
          <a:off x="9429115" y="9269730"/>
          <a:ext cx="0" cy="1293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158969</xdr:rowOff>
    </xdr:from>
    <xdr:ext cx="469744" cy="259045"/>
    <xdr:sp macro="" textlink="">
      <xdr:nvSpPr>
        <xdr:cNvPr id="217" name="【橋りょう・トンネル】&#10;一人当たり有形固定資産（償却資産）額最小値テキスト"/>
        <xdr:cNvSpPr txBox="1"/>
      </xdr:nvSpPr>
      <xdr:spPr>
        <a:xfrm>
          <a:off x="9467850" y="10566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155142</xdr:rowOff>
    </xdr:from>
    <xdr:to>
      <xdr:col>55</xdr:col>
      <xdr:colOff>88900</xdr:colOff>
      <xdr:row>63</xdr:row>
      <xdr:rowOff>155142</xdr:rowOff>
    </xdr:to>
    <xdr:cxnSp macro="">
      <xdr:nvCxnSpPr>
        <xdr:cNvPr id="218" name="直線コネクタ 217"/>
        <xdr:cNvCxnSpPr/>
      </xdr:nvCxnSpPr>
      <xdr:spPr>
        <a:xfrm>
          <a:off x="9359900" y="105627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135907</xdr:rowOff>
    </xdr:from>
    <xdr:ext cx="599010" cy="259045"/>
    <xdr:sp macro="" textlink="">
      <xdr:nvSpPr>
        <xdr:cNvPr id="219" name="【橋りょう・トンネル】&#10;一人当たり有形固定資産（償却資産）額最大値テキスト"/>
        <xdr:cNvSpPr txBox="1"/>
      </xdr:nvSpPr>
      <xdr:spPr>
        <a:xfrm>
          <a:off x="9467850" y="9057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17780</xdr:rowOff>
    </xdr:from>
    <xdr:to>
      <xdr:col>55</xdr:col>
      <xdr:colOff>88900</xdr:colOff>
      <xdr:row>56</xdr:row>
      <xdr:rowOff>17780</xdr:rowOff>
    </xdr:to>
    <xdr:cxnSp macro="">
      <xdr:nvCxnSpPr>
        <xdr:cNvPr id="220" name="直線コネクタ 219"/>
        <xdr:cNvCxnSpPr/>
      </xdr:nvCxnSpPr>
      <xdr:spPr>
        <a:xfrm>
          <a:off x="9359900" y="92697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14340</xdr:rowOff>
    </xdr:from>
    <xdr:ext cx="599010" cy="259045"/>
    <xdr:sp macro="" textlink="">
      <xdr:nvSpPr>
        <xdr:cNvPr id="221" name="【橋りょう・トンネル】&#10;一人当たり有形固定資産（償却資産）額平均値テキスト"/>
        <xdr:cNvSpPr txBox="1"/>
      </xdr:nvSpPr>
      <xdr:spPr>
        <a:xfrm>
          <a:off x="9467850" y="9926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162913</xdr:rowOff>
    </xdr:from>
    <xdr:to>
      <xdr:col>55</xdr:col>
      <xdr:colOff>50800</xdr:colOff>
      <xdr:row>61</xdr:row>
      <xdr:rowOff>93063</xdr:rowOff>
    </xdr:to>
    <xdr:sp macro="" textlink="">
      <xdr:nvSpPr>
        <xdr:cNvPr id="222" name="フローチャート: 判断 221"/>
        <xdr:cNvSpPr/>
      </xdr:nvSpPr>
      <xdr:spPr>
        <a:xfrm>
          <a:off x="9398000" y="100752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1574</xdr:rowOff>
    </xdr:from>
    <xdr:to>
      <xdr:col>50</xdr:col>
      <xdr:colOff>165100</xdr:colOff>
      <xdr:row>61</xdr:row>
      <xdr:rowOff>103174</xdr:rowOff>
    </xdr:to>
    <xdr:sp macro="" textlink="">
      <xdr:nvSpPr>
        <xdr:cNvPr id="223" name="フローチャート: 判断 222"/>
        <xdr:cNvSpPr/>
      </xdr:nvSpPr>
      <xdr:spPr>
        <a:xfrm>
          <a:off x="8636000" y="1007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17206</xdr:rowOff>
    </xdr:from>
    <xdr:to>
      <xdr:col>46</xdr:col>
      <xdr:colOff>38100</xdr:colOff>
      <xdr:row>61</xdr:row>
      <xdr:rowOff>118806</xdr:rowOff>
    </xdr:to>
    <xdr:sp macro="" textlink="">
      <xdr:nvSpPr>
        <xdr:cNvPr id="224" name="フローチャート: 判断 223"/>
        <xdr:cNvSpPr/>
      </xdr:nvSpPr>
      <xdr:spPr>
        <a:xfrm>
          <a:off x="7842250" y="1009465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36333</xdr:rowOff>
    </xdr:from>
    <xdr:to>
      <xdr:col>41</xdr:col>
      <xdr:colOff>101600</xdr:colOff>
      <xdr:row>61</xdr:row>
      <xdr:rowOff>137933</xdr:rowOff>
    </xdr:to>
    <xdr:sp macro="" textlink="">
      <xdr:nvSpPr>
        <xdr:cNvPr id="225" name="フローチャート: 判断 224"/>
        <xdr:cNvSpPr/>
      </xdr:nvSpPr>
      <xdr:spPr>
        <a:xfrm>
          <a:off x="7029450" y="10113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43628</xdr:rowOff>
    </xdr:from>
    <xdr:to>
      <xdr:col>36</xdr:col>
      <xdr:colOff>165100</xdr:colOff>
      <xdr:row>61</xdr:row>
      <xdr:rowOff>145228</xdr:rowOff>
    </xdr:to>
    <xdr:sp macro="" textlink="">
      <xdr:nvSpPr>
        <xdr:cNvPr id="226" name="フローチャート: 判断 225"/>
        <xdr:cNvSpPr/>
      </xdr:nvSpPr>
      <xdr:spPr>
        <a:xfrm>
          <a:off x="6235700" y="1012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150638</xdr:rowOff>
    </xdr:from>
    <xdr:to>
      <xdr:col>55</xdr:col>
      <xdr:colOff>50800</xdr:colOff>
      <xdr:row>63</xdr:row>
      <xdr:rowOff>80788</xdr:rowOff>
    </xdr:to>
    <xdr:sp macro="" textlink="">
      <xdr:nvSpPr>
        <xdr:cNvPr id="232" name="楕円 231"/>
        <xdr:cNvSpPr/>
      </xdr:nvSpPr>
      <xdr:spPr>
        <a:xfrm>
          <a:off x="9398000" y="1039318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65565</xdr:rowOff>
    </xdr:from>
    <xdr:ext cx="534377" cy="259045"/>
    <xdr:sp macro="" textlink="">
      <xdr:nvSpPr>
        <xdr:cNvPr id="233" name="【橋りょう・トンネル】&#10;一人当たり有形固定資産（償却資産）額該当値テキスト"/>
        <xdr:cNvSpPr txBox="1"/>
      </xdr:nvSpPr>
      <xdr:spPr>
        <a:xfrm>
          <a:off x="9467850" y="10308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162491</xdr:rowOff>
    </xdr:from>
    <xdr:to>
      <xdr:col>50</xdr:col>
      <xdr:colOff>165100</xdr:colOff>
      <xdr:row>63</xdr:row>
      <xdr:rowOff>92641</xdr:rowOff>
    </xdr:to>
    <xdr:sp macro="" textlink="">
      <xdr:nvSpPr>
        <xdr:cNvPr id="234" name="楕円 233"/>
        <xdr:cNvSpPr/>
      </xdr:nvSpPr>
      <xdr:spPr>
        <a:xfrm>
          <a:off x="8636000" y="1040504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29988</xdr:rowOff>
    </xdr:from>
    <xdr:to>
      <xdr:col>55</xdr:col>
      <xdr:colOff>0</xdr:colOff>
      <xdr:row>63</xdr:row>
      <xdr:rowOff>41841</xdr:rowOff>
    </xdr:to>
    <xdr:cxnSp macro="">
      <xdr:nvCxnSpPr>
        <xdr:cNvPr id="235" name="直線コネクタ 234"/>
        <xdr:cNvCxnSpPr/>
      </xdr:nvCxnSpPr>
      <xdr:spPr>
        <a:xfrm flipV="1">
          <a:off x="8686800" y="10437638"/>
          <a:ext cx="742950" cy="1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164185</xdr:rowOff>
    </xdr:from>
    <xdr:to>
      <xdr:col>46</xdr:col>
      <xdr:colOff>38100</xdr:colOff>
      <xdr:row>63</xdr:row>
      <xdr:rowOff>94335</xdr:rowOff>
    </xdr:to>
    <xdr:sp macro="" textlink="">
      <xdr:nvSpPr>
        <xdr:cNvPr id="236" name="楕円 235"/>
        <xdr:cNvSpPr/>
      </xdr:nvSpPr>
      <xdr:spPr>
        <a:xfrm>
          <a:off x="7842250" y="104067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41841</xdr:rowOff>
    </xdr:from>
    <xdr:to>
      <xdr:col>50</xdr:col>
      <xdr:colOff>114300</xdr:colOff>
      <xdr:row>63</xdr:row>
      <xdr:rowOff>43535</xdr:rowOff>
    </xdr:to>
    <xdr:cxnSp macro="">
      <xdr:nvCxnSpPr>
        <xdr:cNvPr id="237" name="直線コネクタ 236"/>
        <xdr:cNvCxnSpPr/>
      </xdr:nvCxnSpPr>
      <xdr:spPr>
        <a:xfrm flipV="1">
          <a:off x="7886700" y="10449491"/>
          <a:ext cx="800100" cy="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165736</xdr:rowOff>
    </xdr:from>
    <xdr:to>
      <xdr:col>41</xdr:col>
      <xdr:colOff>101600</xdr:colOff>
      <xdr:row>63</xdr:row>
      <xdr:rowOff>95886</xdr:rowOff>
    </xdr:to>
    <xdr:sp macro="" textlink="">
      <xdr:nvSpPr>
        <xdr:cNvPr id="238" name="楕円 237"/>
        <xdr:cNvSpPr/>
      </xdr:nvSpPr>
      <xdr:spPr>
        <a:xfrm>
          <a:off x="7029450" y="10408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43535</xdr:rowOff>
    </xdr:from>
    <xdr:to>
      <xdr:col>45</xdr:col>
      <xdr:colOff>177800</xdr:colOff>
      <xdr:row>63</xdr:row>
      <xdr:rowOff>45086</xdr:rowOff>
    </xdr:to>
    <xdr:cxnSp macro="">
      <xdr:nvCxnSpPr>
        <xdr:cNvPr id="239" name="直線コネクタ 238"/>
        <xdr:cNvCxnSpPr/>
      </xdr:nvCxnSpPr>
      <xdr:spPr>
        <a:xfrm flipV="1">
          <a:off x="7080250" y="10451185"/>
          <a:ext cx="806450" cy="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119701</xdr:rowOff>
    </xdr:from>
    <xdr:ext cx="599010" cy="259045"/>
    <xdr:sp macro="" textlink="">
      <xdr:nvSpPr>
        <xdr:cNvPr id="240" name="n_1aveValue【橋りょう・トンネル】&#10;一人当たり有形固定資産（償却資産）額"/>
        <xdr:cNvSpPr txBox="1"/>
      </xdr:nvSpPr>
      <xdr:spPr>
        <a:xfrm>
          <a:off x="8399995" y="9866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135333</xdr:rowOff>
    </xdr:from>
    <xdr:ext cx="599010" cy="259045"/>
    <xdr:sp macro="" textlink="">
      <xdr:nvSpPr>
        <xdr:cNvPr id="241" name="n_2aveValue【橋りょう・トンネル】&#10;一人当たり有形固定資産（償却資産）額"/>
        <xdr:cNvSpPr txBox="1"/>
      </xdr:nvSpPr>
      <xdr:spPr>
        <a:xfrm>
          <a:off x="7612595" y="988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154460</xdr:rowOff>
    </xdr:from>
    <xdr:ext cx="599010" cy="259045"/>
    <xdr:sp macro="" textlink="">
      <xdr:nvSpPr>
        <xdr:cNvPr id="242" name="n_3aveValue【橋りょう・トンネル】&#10;一人当たり有形固定資産（償却資産）額"/>
        <xdr:cNvSpPr txBox="1"/>
      </xdr:nvSpPr>
      <xdr:spPr>
        <a:xfrm>
          <a:off x="6818845" y="9901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161755</xdr:rowOff>
    </xdr:from>
    <xdr:ext cx="599010" cy="259045"/>
    <xdr:sp macro="" textlink="">
      <xdr:nvSpPr>
        <xdr:cNvPr id="243" name="n_4aveValue【橋りょう・トンネル】&#10;一人当たり有形固定資産（償却資産）額"/>
        <xdr:cNvSpPr txBox="1"/>
      </xdr:nvSpPr>
      <xdr:spPr>
        <a:xfrm>
          <a:off x="6006045" y="9909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83768</xdr:rowOff>
    </xdr:from>
    <xdr:ext cx="534377" cy="259045"/>
    <xdr:sp macro="" textlink="">
      <xdr:nvSpPr>
        <xdr:cNvPr id="244" name="n_1mainValue【橋りょう・トンネル】&#10;一人当たり有形固定資産（償却資産）額"/>
        <xdr:cNvSpPr txBox="1"/>
      </xdr:nvSpPr>
      <xdr:spPr>
        <a:xfrm>
          <a:off x="8425961" y="1049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85462</xdr:rowOff>
    </xdr:from>
    <xdr:ext cx="534377" cy="259045"/>
    <xdr:sp macro="" textlink="">
      <xdr:nvSpPr>
        <xdr:cNvPr id="245" name="n_2mainValue【橋りょう・トンネル】&#10;一人当たり有形固定資産（償却資産）額"/>
        <xdr:cNvSpPr txBox="1"/>
      </xdr:nvSpPr>
      <xdr:spPr>
        <a:xfrm>
          <a:off x="7644911" y="1049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87013</xdr:rowOff>
    </xdr:from>
    <xdr:ext cx="534377" cy="259045"/>
    <xdr:sp macro="" textlink="">
      <xdr:nvSpPr>
        <xdr:cNvPr id="246" name="n_3mainValue【橋りょう・トンネル】&#10;一人当たり有形固定資産（償却資産）額"/>
        <xdr:cNvSpPr txBox="1"/>
      </xdr:nvSpPr>
      <xdr:spPr>
        <a:xfrm>
          <a:off x="6851161" y="1049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7" name="テキスト ボックス 256"/>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8" name="直線コネクタ 257"/>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9" name="テキスト ボックス 258"/>
        <xdr:cNvSpPr txBox="1"/>
      </xdr:nvSpPr>
      <xdr:spPr>
        <a:xfrm>
          <a:off x="2757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60" name="直線コネクタ 259"/>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61" name="テキスト ボックス 260"/>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62" name="直線コネクタ 261"/>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63" name="テキスト ボックス 262"/>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64" name="直線コネクタ 263"/>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5" name="テキスト ボックス 264"/>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6" name="直線コネクタ 265"/>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7" name="テキスト ボックス 266"/>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8" name="直線コネクタ 267"/>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9" name="テキスト ボックス 268"/>
        <xdr:cNvSpPr txBox="1"/>
      </xdr:nvSpPr>
      <xdr:spPr>
        <a:xfrm>
          <a:off x="384961" y="1266209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0" name="直線コネクタ 26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121376</xdr:rowOff>
    </xdr:from>
    <xdr:to>
      <xdr:col>24</xdr:col>
      <xdr:colOff>62865</xdr:colOff>
      <xdr:row>86</xdr:row>
      <xdr:rowOff>113212</xdr:rowOff>
    </xdr:to>
    <xdr:cxnSp macro="">
      <xdr:nvCxnSpPr>
        <xdr:cNvPr id="272" name="直線コネクタ 271"/>
        <xdr:cNvCxnSpPr/>
      </xdr:nvCxnSpPr>
      <xdr:spPr>
        <a:xfrm flipV="1">
          <a:off x="4177665" y="12840426"/>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117039</xdr:rowOff>
    </xdr:from>
    <xdr:ext cx="405111" cy="259045"/>
    <xdr:sp macro="" textlink="">
      <xdr:nvSpPr>
        <xdr:cNvPr id="273" name="【公営住宅】&#10;有形固定資産減価償却率最小値テキスト"/>
        <xdr:cNvSpPr txBox="1"/>
      </xdr:nvSpPr>
      <xdr:spPr>
        <a:xfrm>
          <a:off x="4216400" y="14321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113212</xdr:rowOff>
    </xdr:from>
    <xdr:to>
      <xdr:col>24</xdr:col>
      <xdr:colOff>152400</xdr:colOff>
      <xdr:row>86</xdr:row>
      <xdr:rowOff>113212</xdr:rowOff>
    </xdr:to>
    <xdr:cxnSp macro="">
      <xdr:nvCxnSpPr>
        <xdr:cNvPr id="274" name="直線コネクタ 273"/>
        <xdr:cNvCxnSpPr/>
      </xdr:nvCxnSpPr>
      <xdr:spPr>
        <a:xfrm>
          <a:off x="4108450" y="143181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68053</xdr:rowOff>
    </xdr:from>
    <xdr:ext cx="340478" cy="259045"/>
    <xdr:sp macro="" textlink="">
      <xdr:nvSpPr>
        <xdr:cNvPr id="275" name="【公営住宅】&#10;有形固定資産減価償却率最大値テキスト"/>
        <xdr:cNvSpPr txBox="1"/>
      </xdr:nvSpPr>
      <xdr:spPr>
        <a:xfrm>
          <a:off x="4216400" y="1262200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121376</xdr:rowOff>
    </xdr:from>
    <xdr:to>
      <xdr:col>24</xdr:col>
      <xdr:colOff>152400</xdr:colOff>
      <xdr:row>77</xdr:row>
      <xdr:rowOff>121376</xdr:rowOff>
    </xdr:to>
    <xdr:cxnSp macro="">
      <xdr:nvCxnSpPr>
        <xdr:cNvPr id="276" name="直線コネクタ 275"/>
        <xdr:cNvCxnSpPr/>
      </xdr:nvCxnSpPr>
      <xdr:spPr>
        <a:xfrm>
          <a:off x="4108450" y="12840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97989</xdr:rowOff>
    </xdr:from>
    <xdr:ext cx="405111" cy="259045"/>
    <xdr:sp macro="" textlink="">
      <xdr:nvSpPr>
        <xdr:cNvPr id="277" name="【公営住宅】&#10;有形固定資産減価償却率平均値テキスト"/>
        <xdr:cNvSpPr txBox="1"/>
      </xdr:nvSpPr>
      <xdr:spPr>
        <a:xfrm>
          <a:off x="4216400" y="13807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119562</xdr:rowOff>
    </xdr:from>
    <xdr:to>
      <xdr:col>24</xdr:col>
      <xdr:colOff>114300</xdr:colOff>
      <xdr:row>84</xdr:row>
      <xdr:rowOff>49712</xdr:rowOff>
    </xdr:to>
    <xdr:sp macro="" textlink="">
      <xdr:nvSpPr>
        <xdr:cNvPr id="278" name="フローチャート: 判断 277"/>
        <xdr:cNvSpPr/>
      </xdr:nvSpPr>
      <xdr:spPr>
        <a:xfrm>
          <a:off x="4127500" y="1382921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82006</xdr:rowOff>
    </xdr:from>
    <xdr:to>
      <xdr:col>20</xdr:col>
      <xdr:colOff>38100</xdr:colOff>
      <xdr:row>84</xdr:row>
      <xdr:rowOff>12156</xdr:rowOff>
    </xdr:to>
    <xdr:sp macro="" textlink="">
      <xdr:nvSpPr>
        <xdr:cNvPr id="279" name="フローチャート: 判断 278"/>
        <xdr:cNvSpPr/>
      </xdr:nvSpPr>
      <xdr:spPr>
        <a:xfrm>
          <a:off x="3384550" y="1379165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49349</xdr:rowOff>
    </xdr:from>
    <xdr:to>
      <xdr:col>15</xdr:col>
      <xdr:colOff>101600</xdr:colOff>
      <xdr:row>83</xdr:row>
      <xdr:rowOff>150949</xdr:rowOff>
    </xdr:to>
    <xdr:sp macro="" textlink="">
      <xdr:nvSpPr>
        <xdr:cNvPr id="280" name="フローチャート: 判断 279"/>
        <xdr:cNvSpPr/>
      </xdr:nvSpPr>
      <xdr:spPr>
        <a:xfrm>
          <a:off x="2571750" y="1375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42818</xdr:rowOff>
    </xdr:from>
    <xdr:to>
      <xdr:col>10</xdr:col>
      <xdr:colOff>165100</xdr:colOff>
      <xdr:row>83</xdr:row>
      <xdr:rowOff>144418</xdr:rowOff>
    </xdr:to>
    <xdr:sp macro="" textlink="">
      <xdr:nvSpPr>
        <xdr:cNvPr id="281" name="フローチャート: 判断 280"/>
        <xdr:cNvSpPr/>
      </xdr:nvSpPr>
      <xdr:spPr>
        <a:xfrm>
          <a:off x="1778000" y="13752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152219</xdr:rowOff>
    </xdr:from>
    <xdr:to>
      <xdr:col>6</xdr:col>
      <xdr:colOff>38100</xdr:colOff>
      <xdr:row>83</xdr:row>
      <xdr:rowOff>82369</xdr:rowOff>
    </xdr:to>
    <xdr:sp macro="" textlink="">
      <xdr:nvSpPr>
        <xdr:cNvPr id="282" name="フローチャート: 判断 281"/>
        <xdr:cNvSpPr/>
      </xdr:nvSpPr>
      <xdr:spPr>
        <a:xfrm>
          <a:off x="984250" y="1369676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3" name="テキスト ボックス 282"/>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4" name="テキスト ボックス 283"/>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5" name="テキスト ボックス 284"/>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6" name="テキスト ボックス 285"/>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7" name="テキスト ボックス 286"/>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147320</xdr:rowOff>
    </xdr:from>
    <xdr:to>
      <xdr:col>24</xdr:col>
      <xdr:colOff>114300</xdr:colOff>
      <xdr:row>83</xdr:row>
      <xdr:rowOff>77470</xdr:rowOff>
    </xdr:to>
    <xdr:sp macro="" textlink="">
      <xdr:nvSpPr>
        <xdr:cNvPr id="288" name="楕円 287"/>
        <xdr:cNvSpPr/>
      </xdr:nvSpPr>
      <xdr:spPr>
        <a:xfrm>
          <a:off x="4127500" y="136918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170197</xdr:rowOff>
    </xdr:from>
    <xdr:ext cx="405111" cy="259045"/>
    <xdr:sp macro="" textlink="">
      <xdr:nvSpPr>
        <xdr:cNvPr id="289" name="【公営住宅】&#10;有形固定資産減価償却率該当値テキスト"/>
        <xdr:cNvSpPr txBox="1"/>
      </xdr:nvSpPr>
      <xdr:spPr>
        <a:xfrm>
          <a:off x="42164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111398</xdr:rowOff>
    </xdr:from>
    <xdr:to>
      <xdr:col>20</xdr:col>
      <xdr:colOff>38100</xdr:colOff>
      <xdr:row>83</xdr:row>
      <xdr:rowOff>41548</xdr:rowOff>
    </xdr:to>
    <xdr:sp macro="" textlink="">
      <xdr:nvSpPr>
        <xdr:cNvPr id="290" name="楕円 289"/>
        <xdr:cNvSpPr/>
      </xdr:nvSpPr>
      <xdr:spPr>
        <a:xfrm>
          <a:off x="3384550" y="1365594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162198</xdr:rowOff>
    </xdr:from>
    <xdr:to>
      <xdr:col>24</xdr:col>
      <xdr:colOff>63500</xdr:colOff>
      <xdr:row>83</xdr:row>
      <xdr:rowOff>26670</xdr:rowOff>
    </xdr:to>
    <xdr:cxnSp macro="">
      <xdr:nvCxnSpPr>
        <xdr:cNvPr id="291" name="直線コネクタ 290"/>
        <xdr:cNvCxnSpPr/>
      </xdr:nvCxnSpPr>
      <xdr:spPr>
        <a:xfrm>
          <a:off x="3429000" y="13706748"/>
          <a:ext cx="749300" cy="2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72208</xdr:rowOff>
    </xdr:from>
    <xdr:to>
      <xdr:col>15</xdr:col>
      <xdr:colOff>101600</xdr:colOff>
      <xdr:row>83</xdr:row>
      <xdr:rowOff>2358</xdr:rowOff>
    </xdr:to>
    <xdr:sp macro="" textlink="">
      <xdr:nvSpPr>
        <xdr:cNvPr id="292" name="楕円 291"/>
        <xdr:cNvSpPr/>
      </xdr:nvSpPr>
      <xdr:spPr>
        <a:xfrm>
          <a:off x="2571750" y="1361675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123008</xdr:rowOff>
    </xdr:from>
    <xdr:to>
      <xdr:col>19</xdr:col>
      <xdr:colOff>177800</xdr:colOff>
      <xdr:row>82</xdr:row>
      <xdr:rowOff>162198</xdr:rowOff>
    </xdr:to>
    <xdr:cxnSp macro="">
      <xdr:nvCxnSpPr>
        <xdr:cNvPr id="293" name="直線コネクタ 292"/>
        <xdr:cNvCxnSpPr/>
      </xdr:nvCxnSpPr>
      <xdr:spPr>
        <a:xfrm>
          <a:off x="2622550" y="13667558"/>
          <a:ext cx="80645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28121</xdr:rowOff>
    </xdr:from>
    <xdr:to>
      <xdr:col>10</xdr:col>
      <xdr:colOff>165100</xdr:colOff>
      <xdr:row>82</xdr:row>
      <xdr:rowOff>129721</xdr:rowOff>
    </xdr:to>
    <xdr:sp macro="" textlink="">
      <xdr:nvSpPr>
        <xdr:cNvPr id="294" name="楕円 293"/>
        <xdr:cNvSpPr/>
      </xdr:nvSpPr>
      <xdr:spPr>
        <a:xfrm>
          <a:off x="1778000" y="1357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78921</xdr:rowOff>
    </xdr:from>
    <xdr:to>
      <xdr:col>15</xdr:col>
      <xdr:colOff>50800</xdr:colOff>
      <xdr:row>82</xdr:row>
      <xdr:rowOff>123008</xdr:rowOff>
    </xdr:to>
    <xdr:cxnSp macro="">
      <xdr:nvCxnSpPr>
        <xdr:cNvPr id="295" name="直線コネクタ 294"/>
        <xdr:cNvCxnSpPr/>
      </xdr:nvCxnSpPr>
      <xdr:spPr>
        <a:xfrm>
          <a:off x="1828800" y="13623471"/>
          <a:ext cx="79375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3283</xdr:rowOff>
    </xdr:from>
    <xdr:ext cx="405111" cy="259045"/>
    <xdr:sp macro="" textlink="">
      <xdr:nvSpPr>
        <xdr:cNvPr id="296" name="n_1aveValue【公営住宅】&#10;有形固定資産減価償却率"/>
        <xdr:cNvSpPr txBox="1"/>
      </xdr:nvSpPr>
      <xdr:spPr>
        <a:xfrm>
          <a:off x="3239144" y="13878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142076</xdr:rowOff>
    </xdr:from>
    <xdr:ext cx="405111" cy="259045"/>
    <xdr:sp macro="" textlink="">
      <xdr:nvSpPr>
        <xdr:cNvPr id="297" name="n_2aveValue【公営住宅】&#10;有形固定資産減価償却率"/>
        <xdr:cNvSpPr txBox="1"/>
      </xdr:nvSpPr>
      <xdr:spPr>
        <a:xfrm>
          <a:off x="2439044" y="13851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135545</xdr:rowOff>
    </xdr:from>
    <xdr:ext cx="405111" cy="259045"/>
    <xdr:sp macro="" textlink="">
      <xdr:nvSpPr>
        <xdr:cNvPr id="298" name="n_3aveValue【公営住宅】&#10;有形固定資産減価償却率"/>
        <xdr:cNvSpPr txBox="1"/>
      </xdr:nvSpPr>
      <xdr:spPr>
        <a:xfrm>
          <a:off x="1645294" y="13845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299" name="n_4aveValue【公営住宅】&#10;有形固定資産減価償却率"/>
        <xdr:cNvSpPr txBox="1"/>
      </xdr:nvSpPr>
      <xdr:spPr>
        <a:xfrm>
          <a:off x="851544" y="13478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58075</xdr:rowOff>
    </xdr:from>
    <xdr:ext cx="405111" cy="259045"/>
    <xdr:sp macro="" textlink="">
      <xdr:nvSpPr>
        <xdr:cNvPr id="300" name="n_1mainValue【公営住宅】&#10;有形固定資産減価償却率"/>
        <xdr:cNvSpPr txBox="1"/>
      </xdr:nvSpPr>
      <xdr:spPr>
        <a:xfrm>
          <a:off x="3239144" y="13437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18885</xdr:rowOff>
    </xdr:from>
    <xdr:ext cx="405111" cy="259045"/>
    <xdr:sp macro="" textlink="">
      <xdr:nvSpPr>
        <xdr:cNvPr id="301" name="n_2mainValue【公営住宅】&#10;有形固定資産減価償却率"/>
        <xdr:cNvSpPr txBox="1"/>
      </xdr:nvSpPr>
      <xdr:spPr>
        <a:xfrm>
          <a:off x="2439044" y="13398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146248</xdr:rowOff>
    </xdr:from>
    <xdr:ext cx="405111" cy="259045"/>
    <xdr:sp macro="" textlink="">
      <xdr:nvSpPr>
        <xdr:cNvPr id="302" name="n_3mainValue【公営住宅】&#10;有形固定資産減価償却率"/>
        <xdr:cNvSpPr txBox="1"/>
      </xdr:nvSpPr>
      <xdr:spPr>
        <a:xfrm>
          <a:off x="1645294" y="13360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3" name="正方形/長方形 302"/>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4" name="正方形/長方形 303"/>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5" name="正方形/長方形 304"/>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6" name="正方形/長方形 305"/>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7" name="正方形/長方形 306"/>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8" name="正方形/長方形 307"/>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9" name="正方形/長方形 308"/>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0" name="正方形/長方形 309"/>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1" name="テキスト ボックス 310"/>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12" name="直線コネクタ 311"/>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13" name="直線コネクタ 312"/>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14" name="テキスト ボックス 313"/>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15" name="直線コネクタ 314"/>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6" name="テキスト ボックス 315"/>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7" name="直線コネクタ 316"/>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8" name="テキスト ボックス 317"/>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9" name="直線コネクタ 318"/>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20" name="テキスト ボックス 319"/>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21" name="直線コネクタ 320"/>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22" name="テキスト ボックス 321"/>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3" name="直線コネクタ 322"/>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4" name="テキスト ボックス 323"/>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5"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169163</xdr:rowOff>
    </xdr:from>
    <xdr:to>
      <xdr:col>54</xdr:col>
      <xdr:colOff>189865</xdr:colOff>
      <xdr:row>86</xdr:row>
      <xdr:rowOff>108965</xdr:rowOff>
    </xdr:to>
    <xdr:cxnSp macro="">
      <xdr:nvCxnSpPr>
        <xdr:cNvPr id="326" name="直線コネクタ 325"/>
        <xdr:cNvCxnSpPr/>
      </xdr:nvCxnSpPr>
      <xdr:spPr>
        <a:xfrm flipV="1">
          <a:off x="9429115" y="13046963"/>
          <a:ext cx="0" cy="126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27" name="【公営住宅】&#10;一人当たり面積最小値テキスト"/>
        <xdr:cNvSpPr txBox="1"/>
      </xdr:nvSpPr>
      <xdr:spPr>
        <a:xfrm>
          <a:off x="9467850" y="1431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28" name="直線コネクタ 327"/>
        <xdr:cNvCxnSpPr/>
      </xdr:nvCxnSpPr>
      <xdr:spPr>
        <a:xfrm>
          <a:off x="9359900" y="143139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115840</xdr:rowOff>
    </xdr:from>
    <xdr:ext cx="469744" cy="259045"/>
    <xdr:sp macro="" textlink="">
      <xdr:nvSpPr>
        <xdr:cNvPr id="329" name="【公営住宅】&#10;一人当たり面積最大値テキスト"/>
        <xdr:cNvSpPr txBox="1"/>
      </xdr:nvSpPr>
      <xdr:spPr>
        <a:xfrm>
          <a:off x="9467850" y="1283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169163</xdr:rowOff>
    </xdr:from>
    <xdr:to>
      <xdr:col>55</xdr:col>
      <xdr:colOff>88900</xdr:colOff>
      <xdr:row>78</xdr:row>
      <xdr:rowOff>169163</xdr:rowOff>
    </xdr:to>
    <xdr:cxnSp macro="">
      <xdr:nvCxnSpPr>
        <xdr:cNvPr id="330" name="直線コネクタ 329"/>
        <xdr:cNvCxnSpPr/>
      </xdr:nvCxnSpPr>
      <xdr:spPr>
        <a:xfrm>
          <a:off x="9359900" y="13046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26179</xdr:rowOff>
    </xdr:from>
    <xdr:ext cx="469744" cy="259045"/>
    <xdr:sp macro="" textlink="">
      <xdr:nvSpPr>
        <xdr:cNvPr id="331" name="【公営住宅】&#10;一人当たり面積平均値テキスト"/>
        <xdr:cNvSpPr txBox="1"/>
      </xdr:nvSpPr>
      <xdr:spPr>
        <a:xfrm>
          <a:off x="9467850" y="13735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32" name="フローチャート: 判断 331"/>
        <xdr:cNvSpPr/>
      </xdr:nvSpPr>
      <xdr:spPr>
        <a:xfrm>
          <a:off x="9398000" y="1387805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254</xdr:rowOff>
    </xdr:from>
    <xdr:to>
      <xdr:col>50</xdr:col>
      <xdr:colOff>165100</xdr:colOff>
      <xdr:row>84</xdr:row>
      <xdr:rowOff>101854</xdr:rowOff>
    </xdr:to>
    <xdr:sp macro="" textlink="">
      <xdr:nvSpPr>
        <xdr:cNvPr id="333" name="フローチャート: 判断 332"/>
        <xdr:cNvSpPr/>
      </xdr:nvSpPr>
      <xdr:spPr>
        <a:xfrm>
          <a:off x="8636000" y="1387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170942</xdr:rowOff>
    </xdr:from>
    <xdr:to>
      <xdr:col>46</xdr:col>
      <xdr:colOff>38100</xdr:colOff>
      <xdr:row>84</xdr:row>
      <xdr:rowOff>101092</xdr:rowOff>
    </xdr:to>
    <xdr:sp macro="" textlink="">
      <xdr:nvSpPr>
        <xdr:cNvPr id="334" name="フローチャート: 判断 333"/>
        <xdr:cNvSpPr/>
      </xdr:nvSpPr>
      <xdr:spPr>
        <a:xfrm>
          <a:off x="7842250" y="1387424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10922</xdr:rowOff>
    </xdr:from>
    <xdr:to>
      <xdr:col>41</xdr:col>
      <xdr:colOff>101600</xdr:colOff>
      <xdr:row>84</xdr:row>
      <xdr:rowOff>112522</xdr:rowOff>
    </xdr:to>
    <xdr:sp macro="" textlink="">
      <xdr:nvSpPr>
        <xdr:cNvPr id="335" name="フローチャート: 判断 334"/>
        <xdr:cNvSpPr/>
      </xdr:nvSpPr>
      <xdr:spPr>
        <a:xfrm>
          <a:off x="7029450" y="13885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6350</xdr:rowOff>
    </xdr:from>
    <xdr:to>
      <xdr:col>36</xdr:col>
      <xdr:colOff>165100</xdr:colOff>
      <xdr:row>84</xdr:row>
      <xdr:rowOff>107950</xdr:rowOff>
    </xdr:to>
    <xdr:sp macro="" textlink="">
      <xdr:nvSpPr>
        <xdr:cNvPr id="336" name="フローチャート: 判断 335"/>
        <xdr:cNvSpPr/>
      </xdr:nvSpPr>
      <xdr:spPr>
        <a:xfrm>
          <a:off x="6235700" y="1388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7" name="テキスト ボックス 336"/>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8" name="テキスト ボックス 337"/>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9" name="テキスト ボックス 338"/>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0" name="テキスト ボックス 339"/>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1" name="テキスト ボックス 340"/>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52832</xdr:rowOff>
    </xdr:from>
    <xdr:to>
      <xdr:col>55</xdr:col>
      <xdr:colOff>50800</xdr:colOff>
      <xdr:row>85</xdr:row>
      <xdr:rowOff>154432</xdr:rowOff>
    </xdr:to>
    <xdr:sp macro="" textlink="">
      <xdr:nvSpPr>
        <xdr:cNvPr id="342" name="楕円 341"/>
        <xdr:cNvSpPr/>
      </xdr:nvSpPr>
      <xdr:spPr>
        <a:xfrm>
          <a:off x="9398000" y="1409268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31259</xdr:rowOff>
    </xdr:from>
    <xdr:ext cx="469744" cy="259045"/>
    <xdr:sp macro="" textlink="">
      <xdr:nvSpPr>
        <xdr:cNvPr id="343" name="【公営住宅】&#10;一人当たり面積該当値テキスト"/>
        <xdr:cNvSpPr txBox="1"/>
      </xdr:nvSpPr>
      <xdr:spPr>
        <a:xfrm>
          <a:off x="9467850" y="1407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52070</xdr:rowOff>
    </xdr:from>
    <xdr:to>
      <xdr:col>50</xdr:col>
      <xdr:colOff>165100</xdr:colOff>
      <xdr:row>85</xdr:row>
      <xdr:rowOff>153670</xdr:rowOff>
    </xdr:to>
    <xdr:sp macro="" textlink="">
      <xdr:nvSpPr>
        <xdr:cNvPr id="344" name="楕円 343"/>
        <xdr:cNvSpPr/>
      </xdr:nvSpPr>
      <xdr:spPr>
        <a:xfrm>
          <a:off x="86360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102870</xdr:rowOff>
    </xdr:from>
    <xdr:to>
      <xdr:col>55</xdr:col>
      <xdr:colOff>0</xdr:colOff>
      <xdr:row>85</xdr:row>
      <xdr:rowOff>103632</xdr:rowOff>
    </xdr:to>
    <xdr:cxnSp macro="">
      <xdr:nvCxnSpPr>
        <xdr:cNvPr id="345" name="直線コネクタ 344"/>
        <xdr:cNvCxnSpPr/>
      </xdr:nvCxnSpPr>
      <xdr:spPr>
        <a:xfrm>
          <a:off x="8686800" y="14142720"/>
          <a:ext cx="74295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51308</xdr:rowOff>
    </xdr:from>
    <xdr:to>
      <xdr:col>46</xdr:col>
      <xdr:colOff>38100</xdr:colOff>
      <xdr:row>85</xdr:row>
      <xdr:rowOff>152908</xdr:rowOff>
    </xdr:to>
    <xdr:sp macro="" textlink="">
      <xdr:nvSpPr>
        <xdr:cNvPr id="346" name="楕円 345"/>
        <xdr:cNvSpPr/>
      </xdr:nvSpPr>
      <xdr:spPr>
        <a:xfrm>
          <a:off x="7842250" y="140911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102108</xdr:rowOff>
    </xdr:from>
    <xdr:to>
      <xdr:col>50</xdr:col>
      <xdr:colOff>114300</xdr:colOff>
      <xdr:row>85</xdr:row>
      <xdr:rowOff>102870</xdr:rowOff>
    </xdr:to>
    <xdr:cxnSp macro="">
      <xdr:nvCxnSpPr>
        <xdr:cNvPr id="347" name="直線コネクタ 346"/>
        <xdr:cNvCxnSpPr/>
      </xdr:nvCxnSpPr>
      <xdr:spPr>
        <a:xfrm>
          <a:off x="7886700" y="14141958"/>
          <a:ext cx="8001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49785</xdr:rowOff>
    </xdr:from>
    <xdr:to>
      <xdr:col>41</xdr:col>
      <xdr:colOff>101600</xdr:colOff>
      <xdr:row>85</xdr:row>
      <xdr:rowOff>151385</xdr:rowOff>
    </xdr:to>
    <xdr:sp macro="" textlink="">
      <xdr:nvSpPr>
        <xdr:cNvPr id="348" name="楕円 347"/>
        <xdr:cNvSpPr/>
      </xdr:nvSpPr>
      <xdr:spPr>
        <a:xfrm>
          <a:off x="702945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100585</xdr:rowOff>
    </xdr:from>
    <xdr:to>
      <xdr:col>45</xdr:col>
      <xdr:colOff>177800</xdr:colOff>
      <xdr:row>85</xdr:row>
      <xdr:rowOff>102108</xdr:rowOff>
    </xdr:to>
    <xdr:cxnSp macro="">
      <xdr:nvCxnSpPr>
        <xdr:cNvPr id="349" name="直線コネクタ 348"/>
        <xdr:cNvCxnSpPr/>
      </xdr:nvCxnSpPr>
      <xdr:spPr>
        <a:xfrm>
          <a:off x="7080250" y="14140435"/>
          <a:ext cx="80645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118381</xdr:rowOff>
    </xdr:from>
    <xdr:ext cx="469744" cy="259045"/>
    <xdr:sp macro="" textlink="">
      <xdr:nvSpPr>
        <xdr:cNvPr id="350" name="n_1aveValue【公営住宅】&#10;一人当たり面積"/>
        <xdr:cNvSpPr txBox="1"/>
      </xdr:nvSpPr>
      <xdr:spPr>
        <a:xfrm>
          <a:off x="8458277" y="1366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117619</xdr:rowOff>
    </xdr:from>
    <xdr:ext cx="469744" cy="259045"/>
    <xdr:sp macro="" textlink="">
      <xdr:nvSpPr>
        <xdr:cNvPr id="351" name="n_2aveValue【公営住宅】&#10;一人当たり面積"/>
        <xdr:cNvSpPr txBox="1"/>
      </xdr:nvSpPr>
      <xdr:spPr>
        <a:xfrm>
          <a:off x="7677227" y="13662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129049</xdr:rowOff>
    </xdr:from>
    <xdr:ext cx="469744" cy="259045"/>
    <xdr:sp macro="" textlink="">
      <xdr:nvSpPr>
        <xdr:cNvPr id="352" name="n_3aveValue【公営住宅】&#10;一人当たり面積"/>
        <xdr:cNvSpPr txBox="1"/>
      </xdr:nvSpPr>
      <xdr:spPr>
        <a:xfrm>
          <a:off x="6864427" y="1367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124477</xdr:rowOff>
    </xdr:from>
    <xdr:ext cx="469744" cy="259045"/>
    <xdr:sp macro="" textlink="">
      <xdr:nvSpPr>
        <xdr:cNvPr id="353" name="n_4aveValue【公営住宅】&#10;一人当たり面積"/>
        <xdr:cNvSpPr txBox="1"/>
      </xdr:nvSpPr>
      <xdr:spPr>
        <a:xfrm>
          <a:off x="6070677"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144797</xdr:rowOff>
    </xdr:from>
    <xdr:ext cx="469744" cy="259045"/>
    <xdr:sp macro="" textlink="">
      <xdr:nvSpPr>
        <xdr:cNvPr id="354" name="n_1mainValue【公営住宅】&#10;一人当たり面積"/>
        <xdr:cNvSpPr txBox="1"/>
      </xdr:nvSpPr>
      <xdr:spPr>
        <a:xfrm>
          <a:off x="845827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144035</xdr:rowOff>
    </xdr:from>
    <xdr:ext cx="469744" cy="259045"/>
    <xdr:sp macro="" textlink="">
      <xdr:nvSpPr>
        <xdr:cNvPr id="355" name="n_2mainValue【公営住宅】&#10;一人当たり面積"/>
        <xdr:cNvSpPr txBox="1"/>
      </xdr:nvSpPr>
      <xdr:spPr>
        <a:xfrm>
          <a:off x="7677227" y="1418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142512</xdr:rowOff>
    </xdr:from>
    <xdr:ext cx="469744" cy="259045"/>
    <xdr:sp macro="" textlink="">
      <xdr:nvSpPr>
        <xdr:cNvPr id="356" name="n_3mainValue【公営住宅】&#10;一人当たり面積"/>
        <xdr:cNvSpPr txBox="1"/>
      </xdr:nvSpPr>
      <xdr:spPr>
        <a:xfrm>
          <a:off x="6864427" y="1418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7" name="正方形/長方形 35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8" name="正方形/長方形 357"/>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9" name="正方形/長方形 358"/>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0" name="正方形/長方形 359"/>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1" name="正方形/長方形 360"/>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2" name="正方形/長方形 361"/>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3" name="正方形/長方形 362"/>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4" name="正方形/長方形 363"/>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6" name="正方形/長方形 365"/>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7" name="正方形/長方形 366"/>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8" name="正方形/長方形 367"/>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9" name="正方形/長方形 368"/>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0" name="正方形/長方形 369"/>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1" name="正方形/長方形 370"/>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2" name="正方形/長方形 371"/>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3" name="正方形/長方形 372"/>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4" name="正方形/長方形 373"/>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5" name="正方形/長方形 374"/>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6" name="正方形/長方形 375"/>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7" name="正方形/長方形 376"/>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8" name="正方形/長方形 377"/>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9" name="正方形/長方形 378"/>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0" name="正方形/長方形 379"/>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1" name="テキスト ボックス 380"/>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2" name="直線コネクタ 381"/>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3" name="テキスト ボックス 382"/>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84" name="直線コネクタ 383"/>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85" name="テキスト ボックス 384"/>
        <xdr:cNvSpPr txBox="1"/>
      </xdr:nvSpPr>
      <xdr:spPr>
        <a:xfrm>
          <a:off x="107977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86" name="直線コネクタ 385"/>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7" name="テキスト ボックス 386"/>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8" name="直線コネクタ 387"/>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9" name="テキスト ボックス 388"/>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90" name="直線コネクタ 389"/>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91" name="テキスト ボックス 390"/>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92" name="直線コネクタ 391"/>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93" name="テキスト ボックス 392"/>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4" name="直線コネクタ 393"/>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5" name="テキスト ボックス 394"/>
        <xdr:cNvSpPr txBox="1"/>
      </xdr:nvSpPr>
      <xdr:spPr>
        <a:xfrm>
          <a:off x="10906911" y="50076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6" name="【認定こども園・幼稚園・保育所】&#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80010</xdr:rowOff>
    </xdr:from>
    <xdr:to>
      <xdr:col>85</xdr:col>
      <xdr:colOff>126364</xdr:colOff>
      <xdr:row>41</xdr:row>
      <xdr:rowOff>139065</xdr:rowOff>
    </xdr:to>
    <xdr:cxnSp macro="">
      <xdr:nvCxnSpPr>
        <xdr:cNvPr id="397" name="直線コネクタ 396"/>
        <xdr:cNvCxnSpPr/>
      </xdr:nvCxnSpPr>
      <xdr:spPr>
        <a:xfrm flipV="1">
          <a:off x="14699614" y="5534660"/>
          <a:ext cx="0" cy="1379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398" name="【認定こども園・幼稚園・保育所】&#10;有形固定資産減価償却率最小値テキスト"/>
        <xdr:cNvSpPr txBox="1"/>
      </xdr:nvSpPr>
      <xdr:spPr>
        <a:xfrm>
          <a:off x="14738350" y="691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399" name="直線コネクタ 398"/>
        <xdr:cNvCxnSpPr/>
      </xdr:nvCxnSpPr>
      <xdr:spPr>
        <a:xfrm>
          <a:off x="14611350" y="69145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26687</xdr:rowOff>
    </xdr:from>
    <xdr:ext cx="405111" cy="259045"/>
    <xdr:sp macro="" textlink="">
      <xdr:nvSpPr>
        <xdr:cNvPr id="400" name="【認定こども園・幼稚園・保育所】&#10;有形固定資産減価償却率最大値テキスト"/>
        <xdr:cNvSpPr txBox="1"/>
      </xdr:nvSpPr>
      <xdr:spPr>
        <a:xfrm>
          <a:off x="14738350" y="531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80010</xdr:rowOff>
    </xdr:from>
    <xdr:to>
      <xdr:col>86</xdr:col>
      <xdr:colOff>25400</xdr:colOff>
      <xdr:row>33</xdr:row>
      <xdr:rowOff>80010</xdr:rowOff>
    </xdr:to>
    <xdr:cxnSp macro="">
      <xdr:nvCxnSpPr>
        <xdr:cNvPr id="401" name="直線コネクタ 400"/>
        <xdr:cNvCxnSpPr/>
      </xdr:nvCxnSpPr>
      <xdr:spPr>
        <a:xfrm>
          <a:off x="14611350" y="55346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59072</xdr:rowOff>
    </xdr:from>
    <xdr:ext cx="405111" cy="259045"/>
    <xdr:sp macro="" textlink="">
      <xdr:nvSpPr>
        <xdr:cNvPr id="402" name="【認定こども園・幼稚園・保育所】&#10;有形固定資産減価償却率平均値テキスト"/>
        <xdr:cNvSpPr txBox="1"/>
      </xdr:nvSpPr>
      <xdr:spPr>
        <a:xfrm>
          <a:off x="14738350" y="61741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80645</xdr:rowOff>
    </xdr:from>
    <xdr:to>
      <xdr:col>85</xdr:col>
      <xdr:colOff>177800</xdr:colOff>
      <xdr:row>38</xdr:row>
      <xdr:rowOff>10795</xdr:rowOff>
    </xdr:to>
    <xdr:sp macro="" textlink="">
      <xdr:nvSpPr>
        <xdr:cNvPr id="403" name="フローチャート: 判断 402"/>
        <xdr:cNvSpPr/>
      </xdr:nvSpPr>
      <xdr:spPr>
        <a:xfrm>
          <a:off x="14649450" y="619569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107315</xdr:rowOff>
    </xdr:from>
    <xdr:to>
      <xdr:col>81</xdr:col>
      <xdr:colOff>101600</xdr:colOff>
      <xdr:row>38</xdr:row>
      <xdr:rowOff>37465</xdr:rowOff>
    </xdr:to>
    <xdr:sp macro="" textlink="">
      <xdr:nvSpPr>
        <xdr:cNvPr id="404" name="フローチャート: 判断 403"/>
        <xdr:cNvSpPr/>
      </xdr:nvSpPr>
      <xdr:spPr>
        <a:xfrm>
          <a:off x="13887450" y="622236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405" name="フローチャート: 判断 404"/>
        <xdr:cNvSpPr/>
      </xdr:nvSpPr>
      <xdr:spPr>
        <a:xfrm>
          <a:off x="13093700" y="62033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6" name="フローチャート: 判断 405"/>
        <xdr:cNvSpPr/>
      </xdr:nvSpPr>
      <xdr:spPr>
        <a:xfrm>
          <a:off x="12299950" y="6197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59690</xdr:rowOff>
    </xdr:from>
    <xdr:to>
      <xdr:col>67</xdr:col>
      <xdr:colOff>101600</xdr:colOff>
      <xdr:row>37</xdr:row>
      <xdr:rowOff>161290</xdr:rowOff>
    </xdr:to>
    <xdr:sp macro="" textlink="">
      <xdr:nvSpPr>
        <xdr:cNvPr id="407" name="フローチャート: 判断 406"/>
        <xdr:cNvSpPr/>
      </xdr:nvSpPr>
      <xdr:spPr>
        <a:xfrm>
          <a:off x="1148715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8" name="テキスト ボックス 40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9" name="テキスト ボックス 40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0" name="テキスト ボックス 40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1" name="テキスト ボックス 41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2" name="テキスト ボックス 41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122555</xdr:rowOff>
    </xdr:from>
    <xdr:to>
      <xdr:col>85</xdr:col>
      <xdr:colOff>177800</xdr:colOff>
      <xdr:row>35</xdr:row>
      <xdr:rowOff>52705</xdr:rowOff>
    </xdr:to>
    <xdr:sp macro="" textlink="">
      <xdr:nvSpPr>
        <xdr:cNvPr id="413" name="楕円 412"/>
        <xdr:cNvSpPr/>
      </xdr:nvSpPr>
      <xdr:spPr>
        <a:xfrm>
          <a:off x="14649450" y="574230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145432</xdr:rowOff>
    </xdr:from>
    <xdr:ext cx="405111" cy="259045"/>
    <xdr:sp macro="" textlink="">
      <xdr:nvSpPr>
        <xdr:cNvPr id="414" name="【認定こども園・幼稚園・保育所】&#10;有形固定資産減価償却率該当値テキスト"/>
        <xdr:cNvSpPr txBox="1"/>
      </xdr:nvSpPr>
      <xdr:spPr>
        <a:xfrm>
          <a:off x="14738350" y="5600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95885</xdr:rowOff>
    </xdr:from>
    <xdr:to>
      <xdr:col>81</xdr:col>
      <xdr:colOff>101600</xdr:colOff>
      <xdr:row>35</xdr:row>
      <xdr:rowOff>26035</xdr:rowOff>
    </xdr:to>
    <xdr:sp macro="" textlink="">
      <xdr:nvSpPr>
        <xdr:cNvPr id="415" name="楕円 414"/>
        <xdr:cNvSpPr/>
      </xdr:nvSpPr>
      <xdr:spPr>
        <a:xfrm>
          <a:off x="13887450" y="5715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146685</xdr:rowOff>
    </xdr:from>
    <xdr:to>
      <xdr:col>85</xdr:col>
      <xdr:colOff>127000</xdr:colOff>
      <xdr:row>35</xdr:row>
      <xdr:rowOff>1905</xdr:rowOff>
    </xdr:to>
    <xdr:cxnSp macro="">
      <xdr:nvCxnSpPr>
        <xdr:cNvPr id="416" name="直線コネクタ 415"/>
        <xdr:cNvCxnSpPr/>
      </xdr:nvCxnSpPr>
      <xdr:spPr>
        <a:xfrm>
          <a:off x="13938250" y="5766435"/>
          <a:ext cx="7620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78740</xdr:rowOff>
    </xdr:from>
    <xdr:to>
      <xdr:col>76</xdr:col>
      <xdr:colOff>165100</xdr:colOff>
      <xdr:row>36</xdr:row>
      <xdr:rowOff>8890</xdr:rowOff>
    </xdr:to>
    <xdr:sp macro="" textlink="">
      <xdr:nvSpPr>
        <xdr:cNvPr id="417" name="楕円 416"/>
        <xdr:cNvSpPr/>
      </xdr:nvSpPr>
      <xdr:spPr>
        <a:xfrm>
          <a:off x="13093700" y="586359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146685</xdr:rowOff>
    </xdr:from>
    <xdr:to>
      <xdr:col>81</xdr:col>
      <xdr:colOff>50800</xdr:colOff>
      <xdr:row>35</xdr:row>
      <xdr:rowOff>129540</xdr:rowOff>
    </xdr:to>
    <xdr:cxnSp macro="">
      <xdr:nvCxnSpPr>
        <xdr:cNvPr id="418" name="直線コネクタ 417"/>
        <xdr:cNvCxnSpPr/>
      </xdr:nvCxnSpPr>
      <xdr:spPr>
        <a:xfrm flipV="1">
          <a:off x="13144500" y="5766435"/>
          <a:ext cx="793750" cy="14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36830</xdr:rowOff>
    </xdr:from>
    <xdr:to>
      <xdr:col>72</xdr:col>
      <xdr:colOff>38100</xdr:colOff>
      <xdr:row>35</xdr:row>
      <xdr:rowOff>138430</xdr:rowOff>
    </xdr:to>
    <xdr:sp macro="" textlink="">
      <xdr:nvSpPr>
        <xdr:cNvPr id="419" name="楕円 418"/>
        <xdr:cNvSpPr/>
      </xdr:nvSpPr>
      <xdr:spPr>
        <a:xfrm>
          <a:off x="12299950" y="58216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87630</xdr:rowOff>
    </xdr:from>
    <xdr:to>
      <xdr:col>76</xdr:col>
      <xdr:colOff>114300</xdr:colOff>
      <xdr:row>35</xdr:row>
      <xdr:rowOff>129540</xdr:rowOff>
    </xdr:to>
    <xdr:cxnSp macro="">
      <xdr:nvCxnSpPr>
        <xdr:cNvPr id="420" name="直線コネクタ 419"/>
        <xdr:cNvCxnSpPr/>
      </xdr:nvCxnSpPr>
      <xdr:spPr>
        <a:xfrm>
          <a:off x="12344400" y="5872480"/>
          <a:ext cx="8001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28592</xdr:rowOff>
    </xdr:from>
    <xdr:ext cx="405111" cy="259045"/>
    <xdr:sp macro="" textlink="">
      <xdr:nvSpPr>
        <xdr:cNvPr id="421" name="n_1aveValue【認定こども園・幼稚園・保育所】&#10;有形固定資産減価償却率"/>
        <xdr:cNvSpPr txBox="1"/>
      </xdr:nvSpPr>
      <xdr:spPr>
        <a:xfrm>
          <a:off x="13742044" y="6308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9542</xdr:rowOff>
    </xdr:from>
    <xdr:ext cx="405111" cy="259045"/>
    <xdr:sp macro="" textlink="">
      <xdr:nvSpPr>
        <xdr:cNvPr id="422" name="n_2aveValue【認定こども園・幼稚園・保育所】&#10;有形固定資産減価償却率"/>
        <xdr:cNvSpPr txBox="1"/>
      </xdr:nvSpPr>
      <xdr:spPr>
        <a:xfrm>
          <a:off x="12960994" y="6289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3827</xdr:rowOff>
    </xdr:from>
    <xdr:ext cx="405111" cy="259045"/>
    <xdr:sp macro="" textlink="">
      <xdr:nvSpPr>
        <xdr:cNvPr id="423" name="n_3aveValue【認定こども園・幼稚園・保育所】&#10;有形固定資産減価償却率"/>
        <xdr:cNvSpPr txBox="1"/>
      </xdr:nvSpPr>
      <xdr:spPr>
        <a:xfrm>
          <a:off x="12167244" y="6283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6367</xdr:rowOff>
    </xdr:from>
    <xdr:ext cx="405111" cy="259045"/>
    <xdr:sp macro="" textlink="">
      <xdr:nvSpPr>
        <xdr:cNvPr id="424" name="n_4aveValue【認定こども園・幼稚園・保育所】&#10;有形固定資産減価償却率"/>
        <xdr:cNvSpPr txBox="1"/>
      </xdr:nvSpPr>
      <xdr:spPr>
        <a:xfrm>
          <a:off x="113544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42562</xdr:rowOff>
    </xdr:from>
    <xdr:ext cx="405111" cy="259045"/>
    <xdr:sp macro="" textlink="">
      <xdr:nvSpPr>
        <xdr:cNvPr id="425" name="n_1mainValue【認定こども園・幼稚園・保育所】&#10;有形固定資産減価償却率"/>
        <xdr:cNvSpPr txBox="1"/>
      </xdr:nvSpPr>
      <xdr:spPr>
        <a:xfrm>
          <a:off x="13742044" y="54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25417</xdr:rowOff>
    </xdr:from>
    <xdr:ext cx="405111" cy="259045"/>
    <xdr:sp macro="" textlink="">
      <xdr:nvSpPr>
        <xdr:cNvPr id="426" name="n_2mainValue【認定こども園・幼稚園・保育所】&#10;有形固定資産減価償却率"/>
        <xdr:cNvSpPr txBox="1"/>
      </xdr:nvSpPr>
      <xdr:spPr>
        <a:xfrm>
          <a:off x="12960994" y="564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154957</xdr:rowOff>
    </xdr:from>
    <xdr:ext cx="405111" cy="259045"/>
    <xdr:sp macro="" textlink="">
      <xdr:nvSpPr>
        <xdr:cNvPr id="427" name="n_3mainValue【認定こども園・幼稚園・保育所】&#10;有形固定資産減価償却率"/>
        <xdr:cNvSpPr txBox="1"/>
      </xdr:nvSpPr>
      <xdr:spPr>
        <a:xfrm>
          <a:off x="12167244" y="5609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8" name="正方形/長方形 42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9" name="正方形/長方形 42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0" name="正方形/長方形 42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1" name="正方形/長方形 43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2" name="正方形/長方形 43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3" name="正方形/長方形 43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4" name="正方形/長方形 43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8" name="直線コネクタ 43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9" name="テキスト ボックス 43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0" name="直線コネクタ 43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1" name="テキスト ボックス 44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42" name="直線コネクタ 44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43" name="テキスト ボックス 44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44" name="直線コネクタ 44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45" name="テキスト ボックス 44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46" name="直線コネクタ 44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7" name="テキスト ボックス 44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8" name="直線コネクタ 44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9" name="テキスト ボックス 44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0" name="【認定こども園・幼稚園・保育所】&#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42</xdr:row>
      <xdr:rowOff>3810</xdr:rowOff>
    </xdr:to>
    <xdr:cxnSp macro="">
      <xdr:nvCxnSpPr>
        <xdr:cNvPr id="451" name="直線コネクタ 450"/>
        <xdr:cNvCxnSpPr/>
      </xdr:nvCxnSpPr>
      <xdr:spPr>
        <a:xfrm flipV="1">
          <a:off x="19951064" y="552323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52" name="【認定こども園・幼稚園・保育所】&#10;一人当たり面積最小値テキスト"/>
        <xdr:cNvSpPr txBox="1"/>
      </xdr:nvSpPr>
      <xdr:spPr>
        <a:xfrm>
          <a:off x="19989800" y="694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53" name="直線コネクタ 452"/>
        <xdr:cNvCxnSpPr/>
      </xdr:nvCxnSpPr>
      <xdr:spPr>
        <a:xfrm>
          <a:off x="19881850" y="6944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54" name="【認定こども園・幼稚園・保育所】&#10;一人当たり面積最大値テキスト"/>
        <xdr:cNvSpPr txBox="1"/>
      </xdr:nvSpPr>
      <xdr:spPr>
        <a:xfrm>
          <a:off x="19989800" y="530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55" name="直線コネクタ 454"/>
        <xdr:cNvCxnSpPr/>
      </xdr:nvCxnSpPr>
      <xdr:spPr>
        <a:xfrm>
          <a:off x="19881850" y="55232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64787</xdr:rowOff>
    </xdr:from>
    <xdr:ext cx="469744" cy="259045"/>
    <xdr:sp macro="" textlink="">
      <xdr:nvSpPr>
        <xdr:cNvPr id="456" name="【認定こども園・幼稚園・保育所】&#10;一人当たり面積平均値テキスト"/>
        <xdr:cNvSpPr txBox="1"/>
      </xdr:nvSpPr>
      <xdr:spPr>
        <a:xfrm>
          <a:off x="19989800" y="6344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57" name="フローチャート: 判断 456"/>
        <xdr:cNvSpPr/>
      </xdr:nvSpPr>
      <xdr:spPr>
        <a:xfrm>
          <a:off x="19900900" y="63665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97790</xdr:rowOff>
    </xdr:from>
    <xdr:to>
      <xdr:col>112</xdr:col>
      <xdr:colOff>38100</xdr:colOff>
      <xdr:row>39</xdr:row>
      <xdr:rowOff>27940</xdr:rowOff>
    </xdr:to>
    <xdr:sp macro="" textlink="">
      <xdr:nvSpPr>
        <xdr:cNvPr id="458" name="フローチャート: 判断 457"/>
        <xdr:cNvSpPr/>
      </xdr:nvSpPr>
      <xdr:spPr>
        <a:xfrm>
          <a:off x="19157950" y="6377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93980</xdr:rowOff>
    </xdr:from>
    <xdr:to>
      <xdr:col>107</xdr:col>
      <xdr:colOff>101600</xdr:colOff>
      <xdr:row>39</xdr:row>
      <xdr:rowOff>24130</xdr:rowOff>
    </xdr:to>
    <xdr:sp macro="" textlink="">
      <xdr:nvSpPr>
        <xdr:cNvPr id="459" name="フローチャート: 判断 458"/>
        <xdr:cNvSpPr/>
      </xdr:nvSpPr>
      <xdr:spPr>
        <a:xfrm>
          <a:off x="18345150" y="63741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113030</xdr:rowOff>
    </xdr:from>
    <xdr:to>
      <xdr:col>102</xdr:col>
      <xdr:colOff>165100</xdr:colOff>
      <xdr:row>39</xdr:row>
      <xdr:rowOff>43180</xdr:rowOff>
    </xdr:to>
    <xdr:sp macro="" textlink="">
      <xdr:nvSpPr>
        <xdr:cNvPr id="460" name="フローチャート: 判断 459"/>
        <xdr:cNvSpPr/>
      </xdr:nvSpPr>
      <xdr:spPr>
        <a:xfrm>
          <a:off x="17551400" y="63931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124460</xdr:rowOff>
    </xdr:from>
    <xdr:to>
      <xdr:col>98</xdr:col>
      <xdr:colOff>38100</xdr:colOff>
      <xdr:row>39</xdr:row>
      <xdr:rowOff>54610</xdr:rowOff>
    </xdr:to>
    <xdr:sp macro="" textlink="">
      <xdr:nvSpPr>
        <xdr:cNvPr id="461" name="フローチャート: 判断 460"/>
        <xdr:cNvSpPr/>
      </xdr:nvSpPr>
      <xdr:spPr>
        <a:xfrm>
          <a:off x="16757650" y="64046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2" name="テキスト ボックス 46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3" name="テキスト ボックス 46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4" name="テキスト ボックス 46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5" name="テキスト ボックス 46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6" name="テキスト ボックス 46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109220</xdr:rowOff>
    </xdr:from>
    <xdr:to>
      <xdr:col>116</xdr:col>
      <xdr:colOff>114300</xdr:colOff>
      <xdr:row>38</xdr:row>
      <xdr:rowOff>39370</xdr:rowOff>
    </xdr:to>
    <xdr:sp macro="" textlink="">
      <xdr:nvSpPr>
        <xdr:cNvPr id="467" name="楕円 466"/>
        <xdr:cNvSpPr/>
      </xdr:nvSpPr>
      <xdr:spPr>
        <a:xfrm>
          <a:off x="19900900" y="622427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132097</xdr:rowOff>
    </xdr:from>
    <xdr:ext cx="469744" cy="259045"/>
    <xdr:sp macro="" textlink="">
      <xdr:nvSpPr>
        <xdr:cNvPr id="468" name="【認定こども園・幼稚園・保育所】&#10;一人当たり面積該当値テキスト"/>
        <xdr:cNvSpPr txBox="1"/>
      </xdr:nvSpPr>
      <xdr:spPr>
        <a:xfrm>
          <a:off x="19989800" y="6082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105410</xdr:rowOff>
    </xdr:from>
    <xdr:to>
      <xdr:col>112</xdr:col>
      <xdr:colOff>38100</xdr:colOff>
      <xdr:row>38</xdr:row>
      <xdr:rowOff>35560</xdr:rowOff>
    </xdr:to>
    <xdr:sp macro="" textlink="">
      <xdr:nvSpPr>
        <xdr:cNvPr id="469" name="楕円 468"/>
        <xdr:cNvSpPr/>
      </xdr:nvSpPr>
      <xdr:spPr>
        <a:xfrm>
          <a:off x="19157950" y="622046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156210</xdr:rowOff>
    </xdr:from>
    <xdr:to>
      <xdr:col>116</xdr:col>
      <xdr:colOff>63500</xdr:colOff>
      <xdr:row>37</xdr:row>
      <xdr:rowOff>160020</xdr:rowOff>
    </xdr:to>
    <xdr:cxnSp macro="">
      <xdr:nvCxnSpPr>
        <xdr:cNvPr id="470" name="直線コネクタ 469"/>
        <xdr:cNvCxnSpPr/>
      </xdr:nvCxnSpPr>
      <xdr:spPr>
        <a:xfrm>
          <a:off x="19202400" y="6271260"/>
          <a:ext cx="7493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25400</xdr:rowOff>
    </xdr:from>
    <xdr:to>
      <xdr:col>107</xdr:col>
      <xdr:colOff>101600</xdr:colOff>
      <xdr:row>38</xdr:row>
      <xdr:rowOff>127000</xdr:rowOff>
    </xdr:to>
    <xdr:sp macro="" textlink="">
      <xdr:nvSpPr>
        <xdr:cNvPr id="471" name="楕円 470"/>
        <xdr:cNvSpPr/>
      </xdr:nvSpPr>
      <xdr:spPr>
        <a:xfrm>
          <a:off x="18345150" y="630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156210</xdr:rowOff>
    </xdr:from>
    <xdr:to>
      <xdr:col>111</xdr:col>
      <xdr:colOff>177800</xdr:colOff>
      <xdr:row>38</xdr:row>
      <xdr:rowOff>76200</xdr:rowOff>
    </xdr:to>
    <xdr:cxnSp macro="">
      <xdr:nvCxnSpPr>
        <xdr:cNvPr id="472" name="直線コネクタ 471"/>
        <xdr:cNvCxnSpPr/>
      </xdr:nvCxnSpPr>
      <xdr:spPr>
        <a:xfrm flipV="1">
          <a:off x="18395950" y="6271260"/>
          <a:ext cx="806450" cy="8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17780</xdr:rowOff>
    </xdr:from>
    <xdr:to>
      <xdr:col>102</xdr:col>
      <xdr:colOff>165100</xdr:colOff>
      <xdr:row>38</xdr:row>
      <xdr:rowOff>119380</xdr:rowOff>
    </xdr:to>
    <xdr:sp macro="" textlink="">
      <xdr:nvSpPr>
        <xdr:cNvPr id="473" name="楕円 472"/>
        <xdr:cNvSpPr/>
      </xdr:nvSpPr>
      <xdr:spPr>
        <a:xfrm>
          <a:off x="17551400" y="629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68580</xdr:rowOff>
    </xdr:from>
    <xdr:to>
      <xdr:col>107</xdr:col>
      <xdr:colOff>50800</xdr:colOff>
      <xdr:row>38</xdr:row>
      <xdr:rowOff>76200</xdr:rowOff>
    </xdr:to>
    <xdr:cxnSp macro="">
      <xdr:nvCxnSpPr>
        <xdr:cNvPr id="474" name="直線コネクタ 473"/>
        <xdr:cNvCxnSpPr/>
      </xdr:nvCxnSpPr>
      <xdr:spPr>
        <a:xfrm>
          <a:off x="17602200" y="6348730"/>
          <a:ext cx="79375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19067</xdr:rowOff>
    </xdr:from>
    <xdr:ext cx="469744" cy="259045"/>
    <xdr:sp macro="" textlink="">
      <xdr:nvSpPr>
        <xdr:cNvPr id="475" name="n_1aveValue【認定こども園・幼稚園・保育所】&#10;一人当たり面積"/>
        <xdr:cNvSpPr txBox="1"/>
      </xdr:nvSpPr>
      <xdr:spPr>
        <a:xfrm>
          <a:off x="189802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15257</xdr:rowOff>
    </xdr:from>
    <xdr:ext cx="469744" cy="259045"/>
    <xdr:sp macro="" textlink="">
      <xdr:nvSpPr>
        <xdr:cNvPr id="476" name="n_2aveValue【認定こども園・幼稚園・保育所】&#10;一人当たり面積"/>
        <xdr:cNvSpPr txBox="1"/>
      </xdr:nvSpPr>
      <xdr:spPr>
        <a:xfrm>
          <a:off x="181801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34307</xdr:rowOff>
    </xdr:from>
    <xdr:ext cx="469744" cy="259045"/>
    <xdr:sp macro="" textlink="">
      <xdr:nvSpPr>
        <xdr:cNvPr id="477" name="n_3aveValue【認定こども園・幼稚園・保育所】&#10;一人当たり面積"/>
        <xdr:cNvSpPr txBox="1"/>
      </xdr:nvSpPr>
      <xdr:spPr>
        <a:xfrm>
          <a:off x="1738637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71137</xdr:rowOff>
    </xdr:from>
    <xdr:ext cx="469744" cy="259045"/>
    <xdr:sp macro="" textlink="">
      <xdr:nvSpPr>
        <xdr:cNvPr id="478" name="n_4aveValue【認定こども園・幼稚園・保育所】&#10;一人当たり面積"/>
        <xdr:cNvSpPr txBox="1"/>
      </xdr:nvSpPr>
      <xdr:spPr>
        <a:xfrm>
          <a:off x="16592627" y="618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52087</xdr:rowOff>
    </xdr:from>
    <xdr:ext cx="469744" cy="259045"/>
    <xdr:sp macro="" textlink="">
      <xdr:nvSpPr>
        <xdr:cNvPr id="479" name="n_1mainValue【認定こども園・幼稚園・保育所】&#10;一人当たり面積"/>
        <xdr:cNvSpPr txBox="1"/>
      </xdr:nvSpPr>
      <xdr:spPr>
        <a:xfrm>
          <a:off x="18980227" y="6002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480" name="n_2mainValue【認定こども園・幼稚園・保育所】&#10;一人当たり面積"/>
        <xdr:cNvSpPr txBox="1"/>
      </xdr:nvSpPr>
      <xdr:spPr>
        <a:xfrm>
          <a:off x="18180127" y="609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135907</xdr:rowOff>
    </xdr:from>
    <xdr:ext cx="469744" cy="259045"/>
    <xdr:sp macro="" textlink="">
      <xdr:nvSpPr>
        <xdr:cNvPr id="481" name="n_3mainValue【認定こども園・幼稚園・保育所】&#10;一人当たり面積"/>
        <xdr:cNvSpPr txBox="1"/>
      </xdr:nvSpPr>
      <xdr:spPr>
        <a:xfrm>
          <a:off x="17386377" y="608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92" name="テキスト ボックス 49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93" name="直線コネクタ 49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4" name="テキスト ボックス 493"/>
        <xdr:cNvSpPr txBox="1"/>
      </xdr:nvSpPr>
      <xdr:spPr>
        <a:xfrm>
          <a:off x="10842791" y="105675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5" name="直線コネクタ 49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6" name="テキスト ボックス 49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7" name="直線コネクタ 49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8" name="テキスト ボックス 49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9" name="直線コネクタ 49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00" name="テキスト ボックス 49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01" name="直線コネクタ 50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02" name="テキスト ボックス 50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03" name="直線コネクタ 50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4" name="テキスト ボックス 503"/>
        <xdr:cNvSpPr txBox="1"/>
      </xdr:nvSpPr>
      <xdr:spPr>
        <a:xfrm>
          <a:off x="10842791" y="89917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5" name="直線コネクタ 50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6" name="テキスト ボックス 505"/>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7"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99604</xdr:rowOff>
    </xdr:from>
    <xdr:to>
      <xdr:col>85</xdr:col>
      <xdr:colOff>126364</xdr:colOff>
      <xdr:row>64</xdr:row>
      <xdr:rowOff>62049</xdr:rowOff>
    </xdr:to>
    <xdr:cxnSp macro="">
      <xdr:nvCxnSpPr>
        <xdr:cNvPr id="508" name="直線コネクタ 507"/>
        <xdr:cNvCxnSpPr/>
      </xdr:nvCxnSpPr>
      <xdr:spPr>
        <a:xfrm flipV="1">
          <a:off x="14699614" y="9186454"/>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65876</xdr:rowOff>
    </xdr:from>
    <xdr:ext cx="405111" cy="259045"/>
    <xdr:sp macro="" textlink="">
      <xdr:nvSpPr>
        <xdr:cNvPr id="509" name="【学校施設】&#10;有形固定資産減価償却率最小値テキスト"/>
        <xdr:cNvSpPr txBox="1"/>
      </xdr:nvSpPr>
      <xdr:spPr>
        <a:xfrm>
          <a:off x="14738350" y="10638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62049</xdr:rowOff>
    </xdr:from>
    <xdr:to>
      <xdr:col>86</xdr:col>
      <xdr:colOff>25400</xdr:colOff>
      <xdr:row>64</xdr:row>
      <xdr:rowOff>62049</xdr:rowOff>
    </xdr:to>
    <xdr:cxnSp macro="">
      <xdr:nvCxnSpPr>
        <xdr:cNvPr id="510" name="直線コネクタ 509"/>
        <xdr:cNvCxnSpPr/>
      </xdr:nvCxnSpPr>
      <xdr:spPr>
        <a:xfrm>
          <a:off x="14611350" y="106347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46281</xdr:rowOff>
    </xdr:from>
    <xdr:ext cx="405111" cy="259045"/>
    <xdr:sp macro="" textlink="">
      <xdr:nvSpPr>
        <xdr:cNvPr id="511" name="【学校施設】&#10;有形固定資産減価償却率最大値テキスト"/>
        <xdr:cNvSpPr txBox="1"/>
      </xdr:nvSpPr>
      <xdr:spPr>
        <a:xfrm>
          <a:off x="14738350" y="8968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99604</xdr:rowOff>
    </xdr:from>
    <xdr:to>
      <xdr:col>86</xdr:col>
      <xdr:colOff>25400</xdr:colOff>
      <xdr:row>55</xdr:row>
      <xdr:rowOff>99604</xdr:rowOff>
    </xdr:to>
    <xdr:cxnSp macro="">
      <xdr:nvCxnSpPr>
        <xdr:cNvPr id="512" name="直線コネクタ 511"/>
        <xdr:cNvCxnSpPr/>
      </xdr:nvCxnSpPr>
      <xdr:spPr>
        <a:xfrm>
          <a:off x="14611350" y="918645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72951</xdr:rowOff>
    </xdr:from>
    <xdr:ext cx="405111" cy="259045"/>
    <xdr:sp macro="" textlink="">
      <xdr:nvSpPr>
        <xdr:cNvPr id="513" name="【学校施設】&#10;有形固定資産減価償却率平均値テキスト"/>
        <xdr:cNvSpPr txBox="1"/>
      </xdr:nvSpPr>
      <xdr:spPr>
        <a:xfrm>
          <a:off x="14738350" y="98202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94524</xdr:rowOff>
    </xdr:from>
    <xdr:to>
      <xdr:col>85</xdr:col>
      <xdr:colOff>177800</xdr:colOff>
      <xdr:row>60</xdr:row>
      <xdr:rowOff>24674</xdr:rowOff>
    </xdr:to>
    <xdr:sp macro="" textlink="">
      <xdr:nvSpPr>
        <xdr:cNvPr id="514" name="フローチャート: 判断 513"/>
        <xdr:cNvSpPr/>
      </xdr:nvSpPr>
      <xdr:spPr>
        <a:xfrm>
          <a:off x="14649450" y="984177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84727</xdr:rowOff>
    </xdr:from>
    <xdr:to>
      <xdr:col>81</xdr:col>
      <xdr:colOff>101600</xdr:colOff>
      <xdr:row>60</xdr:row>
      <xdr:rowOff>14877</xdr:rowOff>
    </xdr:to>
    <xdr:sp macro="" textlink="">
      <xdr:nvSpPr>
        <xdr:cNvPr id="515" name="フローチャート: 判断 514"/>
        <xdr:cNvSpPr/>
      </xdr:nvSpPr>
      <xdr:spPr>
        <a:xfrm>
          <a:off x="13887450" y="98319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65133</xdr:rowOff>
    </xdr:from>
    <xdr:to>
      <xdr:col>76</xdr:col>
      <xdr:colOff>165100</xdr:colOff>
      <xdr:row>59</xdr:row>
      <xdr:rowOff>166733</xdr:rowOff>
    </xdr:to>
    <xdr:sp macro="" textlink="">
      <xdr:nvSpPr>
        <xdr:cNvPr id="516" name="フローチャート: 判断 515"/>
        <xdr:cNvSpPr/>
      </xdr:nvSpPr>
      <xdr:spPr>
        <a:xfrm>
          <a:off x="13093700" y="981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35741</xdr:rowOff>
    </xdr:from>
    <xdr:to>
      <xdr:col>72</xdr:col>
      <xdr:colOff>38100</xdr:colOff>
      <xdr:row>59</xdr:row>
      <xdr:rowOff>137341</xdr:rowOff>
    </xdr:to>
    <xdr:sp macro="" textlink="">
      <xdr:nvSpPr>
        <xdr:cNvPr id="517" name="フローチャート: 判断 516"/>
        <xdr:cNvSpPr/>
      </xdr:nvSpPr>
      <xdr:spPr>
        <a:xfrm>
          <a:off x="12299950" y="978299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119017</xdr:rowOff>
    </xdr:from>
    <xdr:to>
      <xdr:col>67</xdr:col>
      <xdr:colOff>101600</xdr:colOff>
      <xdr:row>59</xdr:row>
      <xdr:rowOff>49167</xdr:rowOff>
    </xdr:to>
    <xdr:sp macro="" textlink="">
      <xdr:nvSpPr>
        <xdr:cNvPr id="518" name="フローチャート: 判断 517"/>
        <xdr:cNvSpPr/>
      </xdr:nvSpPr>
      <xdr:spPr>
        <a:xfrm>
          <a:off x="11487150" y="970116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9" name="テキスト ボックス 518"/>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0" name="テキスト ボックス 519"/>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1" name="テキスト ボックス 520"/>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2" name="テキスト ボックス 521"/>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23" name="テキスト ボックス 522"/>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141877</xdr:rowOff>
    </xdr:from>
    <xdr:to>
      <xdr:col>85</xdr:col>
      <xdr:colOff>177800</xdr:colOff>
      <xdr:row>59</xdr:row>
      <xdr:rowOff>72027</xdr:rowOff>
    </xdr:to>
    <xdr:sp macro="" textlink="">
      <xdr:nvSpPr>
        <xdr:cNvPr id="524" name="楕円 523"/>
        <xdr:cNvSpPr/>
      </xdr:nvSpPr>
      <xdr:spPr>
        <a:xfrm>
          <a:off x="14649450" y="9724027"/>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164754</xdr:rowOff>
    </xdr:from>
    <xdr:ext cx="405111" cy="259045"/>
    <xdr:sp macro="" textlink="">
      <xdr:nvSpPr>
        <xdr:cNvPr id="525" name="【学校施設】&#10;有形固定資産減価償却率該当値テキスト"/>
        <xdr:cNvSpPr txBox="1"/>
      </xdr:nvSpPr>
      <xdr:spPr>
        <a:xfrm>
          <a:off x="14738350" y="9581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12881</xdr:rowOff>
    </xdr:from>
    <xdr:to>
      <xdr:col>81</xdr:col>
      <xdr:colOff>101600</xdr:colOff>
      <xdr:row>59</xdr:row>
      <xdr:rowOff>114481</xdr:rowOff>
    </xdr:to>
    <xdr:sp macro="" textlink="">
      <xdr:nvSpPr>
        <xdr:cNvPr id="526" name="楕円 525"/>
        <xdr:cNvSpPr/>
      </xdr:nvSpPr>
      <xdr:spPr>
        <a:xfrm>
          <a:off x="13887450" y="976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21227</xdr:rowOff>
    </xdr:from>
    <xdr:to>
      <xdr:col>85</xdr:col>
      <xdr:colOff>127000</xdr:colOff>
      <xdr:row>59</xdr:row>
      <xdr:rowOff>63681</xdr:rowOff>
    </xdr:to>
    <xdr:cxnSp macro="">
      <xdr:nvCxnSpPr>
        <xdr:cNvPr id="527" name="直線コネクタ 526"/>
        <xdr:cNvCxnSpPr/>
      </xdr:nvCxnSpPr>
      <xdr:spPr>
        <a:xfrm flipV="1">
          <a:off x="13938250" y="9768477"/>
          <a:ext cx="762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168003</xdr:rowOff>
    </xdr:from>
    <xdr:to>
      <xdr:col>76</xdr:col>
      <xdr:colOff>165100</xdr:colOff>
      <xdr:row>59</xdr:row>
      <xdr:rowOff>98153</xdr:rowOff>
    </xdr:to>
    <xdr:sp macro="" textlink="">
      <xdr:nvSpPr>
        <xdr:cNvPr id="528" name="楕円 527"/>
        <xdr:cNvSpPr/>
      </xdr:nvSpPr>
      <xdr:spPr>
        <a:xfrm>
          <a:off x="13093700" y="97501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63681</xdr:rowOff>
    </xdr:to>
    <xdr:cxnSp macro="">
      <xdr:nvCxnSpPr>
        <xdr:cNvPr id="529" name="直線コネクタ 528"/>
        <xdr:cNvCxnSpPr/>
      </xdr:nvCxnSpPr>
      <xdr:spPr>
        <a:xfrm>
          <a:off x="13144500" y="9794603"/>
          <a:ext cx="79375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148409</xdr:rowOff>
    </xdr:from>
    <xdr:to>
      <xdr:col>72</xdr:col>
      <xdr:colOff>38100</xdr:colOff>
      <xdr:row>59</xdr:row>
      <xdr:rowOff>78559</xdr:rowOff>
    </xdr:to>
    <xdr:sp macro="" textlink="">
      <xdr:nvSpPr>
        <xdr:cNvPr id="530" name="楕円 529"/>
        <xdr:cNvSpPr/>
      </xdr:nvSpPr>
      <xdr:spPr>
        <a:xfrm>
          <a:off x="12299950" y="973055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27759</xdr:rowOff>
    </xdr:from>
    <xdr:to>
      <xdr:col>76</xdr:col>
      <xdr:colOff>114300</xdr:colOff>
      <xdr:row>59</xdr:row>
      <xdr:rowOff>47353</xdr:rowOff>
    </xdr:to>
    <xdr:cxnSp macro="">
      <xdr:nvCxnSpPr>
        <xdr:cNvPr id="531" name="直線コネクタ 530"/>
        <xdr:cNvCxnSpPr/>
      </xdr:nvCxnSpPr>
      <xdr:spPr>
        <a:xfrm>
          <a:off x="12344400" y="9775009"/>
          <a:ext cx="8001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6004</xdr:rowOff>
    </xdr:from>
    <xdr:ext cx="405111" cy="259045"/>
    <xdr:sp macro="" textlink="">
      <xdr:nvSpPr>
        <xdr:cNvPr id="532" name="n_1aveValue【学校施設】&#10;有形固定資産減価償却率"/>
        <xdr:cNvSpPr txBox="1"/>
      </xdr:nvSpPr>
      <xdr:spPr>
        <a:xfrm>
          <a:off x="13742044" y="991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157860</xdr:rowOff>
    </xdr:from>
    <xdr:ext cx="405111" cy="259045"/>
    <xdr:sp macro="" textlink="">
      <xdr:nvSpPr>
        <xdr:cNvPr id="533" name="n_2aveValue【学校施設】&#10;有形固定資産減価償却率"/>
        <xdr:cNvSpPr txBox="1"/>
      </xdr:nvSpPr>
      <xdr:spPr>
        <a:xfrm>
          <a:off x="12960994" y="9905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128468</xdr:rowOff>
    </xdr:from>
    <xdr:ext cx="405111" cy="259045"/>
    <xdr:sp macro="" textlink="">
      <xdr:nvSpPr>
        <xdr:cNvPr id="534" name="n_3aveValue【学校施設】&#10;有形固定資産減価償却率"/>
        <xdr:cNvSpPr txBox="1"/>
      </xdr:nvSpPr>
      <xdr:spPr>
        <a:xfrm>
          <a:off x="12167244" y="9875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65694</xdr:rowOff>
    </xdr:from>
    <xdr:ext cx="405111" cy="259045"/>
    <xdr:sp macro="" textlink="">
      <xdr:nvSpPr>
        <xdr:cNvPr id="535" name="n_4aveValue【学校施設】&#10;有形固定資産減価償却率"/>
        <xdr:cNvSpPr txBox="1"/>
      </xdr:nvSpPr>
      <xdr:spPr>
        <a:xfrm>
          <a:off x="11354444" y="9482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131008</xdr:rowOff>
    </xdr:from>
    <xdr:ext cx="405111" cy="259045"/>
    <xdr:sp macro="" textlink="">
      <xdr:nvSpPr>
        <xdr:cNvPr id="536" name="n_1mainValue【学校施設】&#10;有形固定資産減価償却率"/>
        <xdr:cNvSpPr txBox="1"/>
      </xdr:nvSpPr>
      <xdr:spPr>
        <a:xfrm>
          <a:off x="13742044" y="9548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114680</xdr:rowOff>
    </xdr:from>
    <xdr:ext cx="405111" cy="259045"/>
    <xdr:sp macro="" textlink="">
      <xdr:nvSpPr>
        <xdr:cNvPr id="537" name="n_2mainValue【学校施設】&#10;有形固定資産減価償却率"/>
        <xdr:cNvSpPr txBox="1"/>
      </xdr:nvSpPr>
      <xdr:spPr>
        <a:xfrm>
          <a:off x="12960994" y="9531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95086</xdr:rowOff>
    </xdr:from>
    <xdr:ext cx="405111" cy="259045"/>
    <xdr:sp macro="" textlink="">
      <xdr:nvSpPr>
        <xdr:cNvPr id="538" name="n_3mainValue【学校施設】&#10;有形固定資産減価償却率"/>
        <xdr:cNvSpPr txBox="1"/>
      </xdr:nvSpPr>
      <xdr:spPr>
        <a:xfrm>
          <a:off x="12167244" y="9512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9" name="テキスト ボックス 548"/>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50" name="直線コネクタ 549"/>
        <xdr:cNvCxnSpPr/>
      </xdr:nvCxnSpPr>
      <xdr:spPr>
        <a:xfrm>
          <a:off x="164592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51" name="テキスト ボックス 550"/>
        <xdr:cNvSpPr txBox="1"/>
      </xdr:nvSpPr>
      <xdr:spPr>
        <a:xfrm>
          <a:off x="16049171" y="10436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2" name="直線コネクタ 551"/>
        <xdr:cNvCxnSpPr/>
      </xdr:nvCxnSpPr>
      <xdr:spPr>
        <a:xfrm>
          <a:off x="164592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3" name="テキスト ボックス 552"/>
        <xdr:cNvSpPr txBox="1"/>
      </xdr:nvSpPr>
      <xdr:spPr>
        <a:xfrm>
          <a:off x="16049171" y="9998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4" name="直線コネクタ 553"/>
        <xdr:cNvCxnSpPr/>
      </xdr:nvCxnSpPr>
      <xdr:spPr>
        <a:xfrm>
          <a:off x="164592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5" name="テキスト ボックス 554"/>
        <xdr:cNvSpPr txBox="1"/>
      </xdr:nvSpPr>
      <xdr:spPr>
        <a:xfrm>
          <a:off x="16049171" y="956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6" name="直線コネクタ 555"/>
        <xdr:cNvCxnSpPr/>
      </xdr:nvCxnSpPr>
      <xdr:spPr>
        <a:xfrm>
          <a:off x="164592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7" name="テキスト ボックス 556"/>
        <xdr:cNvSpPr txBox="1"/>
      </xdr:nvSpPr>
      <xdr:spPr>
        <a:xfrm>
          <a:off x="16049171" y="9116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8" name="直線コネクタ 55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9" name="テキスト ボックス 55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40691</xdr:rowOff>
    </xdr:from>
    <xdr:to>
      <xdr:col>116</xdr:col>
      <xdr:colOff>62864</xdr:colOff>
      <xdr:row>63</xdr:row>
      <xdr:rowOff>80925</xdr:rowOff>
    </xdr:to>
    <xdr:cxnSp macro="">
      <xdr:nvCxnSpPr>
        <xdr:cNvPr id="561" name="直線コネクタ 560"/>
        <xdr:cNvCxnSpPr/>
      </xdr:nvCxnSpPr>
      <xdr:spPr>
        <a:xfrm flipV="1">
          <a:off x="19951064" y="9127541"/>
          <a:ext cx="0" cy="1361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84752</xdr:rowOff>
    </xdr:from>
    <xdr:ext cx="469744" cy="259045"/>
    <xdr:sp macro="" textlink="">
      <xdr:nvSpPr>
        <xdr:cNvPr id="562" name="【学校施設】&#10;一人当たり面積最小値テキスト"/>
        <xdr:cNvSpPr txBox="1"/>
      </xdr:nvSpPr>
      <xdr:spPr>
        <a:xfrm>
          <a:off x="19989800" y="1049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80925</xdr:rowOff>
    </xdr:from>
    <xdr:to>
      <xdr:col>116</xdr:col>
      <xdr:colOff>152400</xdr:colOff>
      <xdr:row>63</xdr:row>
      <xdr:rowOff>80925</xdr:rowOff>
    </xdr:to>
    <xdr:cxnSp macro="">
      <xdr:nvCxnSpPr>
        <xdr:cNvPr id="563" name="直線コネクタ 562"/>
        <xdr:cNvCxnSpPr/>
      </xdr:nvCxnSpPr>
      <xdr:spPr>
        <a:xfrm>
          <a:off x="19881850" y="10488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158818</xdr:rowOff>
    </xdr:from>
    <xdr:ext cx="469744" cy="259045"/>
    <xdr:sp macro="" textlink="">
      <xdr:nvSpPr>
        <xdr:cNvPr id="564" name="【学校施設】&#10;一人当たり面積最大値テキスト"/>
        <xdr:cNvSpPr txBox="1"/>
      </xdr:nvSpPr>
      <xdr:spPr>
        <a:xfrm>
          <a:off x="19989800" y="891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40691</xdr:rowOff>
    </xdr:from>
    <xdr:to>
      <xdr:col>116</xdr:col>
      <xdr:colOff>152400</xdr:colOff>
      <xdr:row>55</xdr:row>
      <xdr:rowOff>40691</xdr:rowOff>
    </xdr:to>
    <xdr:cxnSp macro="">
      <xdr:nvCxnSpPr>
        <xdr:cNvPr id="565" name="直線コネクタ 564"/>
        <xdr:cNvCxnSpPr/>
      </xdr:nvCxnSpPr>
      <xdr:spPr>
        <a:xfrm>
          <a:off x="19881850" y="91275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69918</xdr:rowOff>
    </xdr:from>
    <xdr:ext cx="469744" cy="259045"/>
    <xdr:sp macro="" textlink="">
      <xdr:nvSpPr>
        <xdr:cNvPr id="566" name="【学校施設】&#10;一人当たり面積平均値テキスト"/>
        <xdr:cNvSpPr txBox="1"/>
      </xdr:nvSpPr>
      <xdr:spPr>
        <a:xfrm>
          <a:off x="19989800" y="981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47041</xdr:rowOff>
    </xdr:from>
    <xdr:to>
      <xdr:col>116</xdr:col>
      <xdr:colOff>114300</xdr:colOff>
      <xdr:row>60</xdr:row>
      <xdr:rowOff>148641</xdr:rowOff>
    </xdr:to>
    <xdr:sp macro="" textlink="">
      <xdr:nvSpPr>
        <xdr:cNvPr id="567" name="フローチャート: 判断 566"/>
        <xdr:cNvSpPr/>
      </xdr:nvSpPr>
      <xdr:spPr>
        <a:xfrm>
          <a:off x="19900900" y="9959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72644</xdr:rowOff>
    </xdr:from>
    <xdr:to>
      <xdr:col>112</xdr:col>
      <xdr:colOff>38100</xdr:colOff>
      <xdr:row>61</xdr:row>
      <xdr:rowOff>2794</xdr:rowOff>
    </xdr:to>
    <xdr:sp macro="" textlink="">
      <xdr:nvSpPr>
        <xdr:cNvPr id="568" name="フローチャート: 判断 567"/>
        <xdr:cNvSpPr/>
      </xdr:nvSpPr>
      <xdr:spPr>
        <a:xfrm>
          <a:off x="19157950" y="998499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92761</xdr:rowOff>
    </xdr:from>
    <xdr:to>
      <xdr:col>107</xdr:col>
      <xdr:colOff>101600</xdr:colOff>
      <xdr:row>61</xdr:row>
      <xdr:rowOff>22911</xdr:rowOff>
    </xdr:to>
    <xdr:sp macro="" textlink="">
      <xdr:nvSpPr>
        <xdr:cNvPr id="569" name="フローチャート: 判断 568"/>
        <xdr:cNvSpPr/>
      </xdr:nvSpPr>
      <xdr:spPr>
        <a:xfrm>
          <a:off x="18345150" y="100051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120193</xdr:rowOff>
    </xdr:from>
    <xdr:to>
      <xdr:col>102</xdr:col>
      <xdr:colOff>165100</xdr:colOff>
      <xdr:row>61</xdr:row>
      <xdr:rowOff>50343</xdr:rowOff>
    </xdr:to>
    <xdr:sp macro="" textlink="">
      <xdr:nvSpPr>
        <xdr:cNvPr id="570" name="フローチャート: 判断 569"/>
        <xdr:cNvSpPr/>
      </xdr:nvSpPr>
      <xdr:spPr>
        <a:xfrm>
          <a:off x="17551400" y="100325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58928</xdr:rowOff>
    </xdr:from>
    <xdr:to>
      <xdr:col>98</xdr:col>
      <xdr:colOff>38100</xdr:colOff>
      <xdr:row>60</xdr:row>
      <xdr:rowOff>160528</xdr:rowOff>
    </xdr:to>
    <xdr:sp macro="" textlink="">
      <xdr:nvSpPr>
        <xdr:cNvPr id="571" name="フローチャート: 判断 570"/>
        <xdr:cNvSpPr/>
      </xdr:nvSpPr>
      <xdr:spPr>
        <a:xfrm>
          <a:off x="16757650" y="997127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2" name="テキスト ボックス 57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92761</xdr:rowOff>
    </xdr:from>
    <xdr:to>
      <xdr:col>116</xdr:col>
      <xdr:colOff>114300</xdr:colOff>
      <xdr:row>63</xdr:row>
      <xdr:rowOff>22911</xdr:rowOff>
    </xdr:to>
    <xdr:sp macro="" textlink="">
      <xdr:nvSpPr>
        <xdr:cNvPr id="577" name="楕円 576"/>
        <xdr:cNvSpPr/>
      </xdr:nvSpPr>
      <xdr:spPr>
        <a:xfrm>
          <a:off x="19900900" y="103353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7688</xdr:rowOff>
    </xdr:from>
    <xdr:ext cx="469744" cy="259045"/>
    <xdr:sp macro="" textlink="">
      <xdr:nvSpPr>
        <xdr:cNvPr id="578" name="【学校施設】&#10;一人当たり面積該当値テキスト"/>
        <xdr:cNvSpPr txBox="1"/>
      </xdr:nvSpPr>
      <xdr:spPr>
        <a:xfrm>
          <a:off x="19989800" y="1025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88188</xdr:rowOff>
    </xdr:from>
    <xdr:to>
      <xdr:col>112</xdr:col>
      <xdr:colOff>38100</xdr:colOff>
      <xdr:row>63</xdr:row>
      <xdr:rowOff>18338</xdr:rowOff>
    </xdr:to>
    <xdr:sp macro="" textlink="">
      <xdr:nvSpPr>
        <xdr:cNvPr id="579" name="楕円 578"/>
        <xdr:cNvSpPr/>
      </xdr:nvSpPr>
      <xdr:spPr>
        <a:xfrm>
          <a:off x="19157950" y="1033073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138988</xdr:rowOff>
    </xdr:from>
    <xdr:to>
      <xdr:col>116</xdr:col>
      <xdr:colOff>63500</xdr:colOff>
      <xdr:row>62</xdr:row>
      <xdr:rowOff>143561</xdr:rowOff>
    </xdr:to>
    <xdr:cxnSp macro="">
      <xdr:nvCxnSpPr>
        <xdr:cNvPr id="580" name="直線コネクタ 579"/>
        <xdr:cNvCxnSpPr/>
      </xdr:nvCxnSpPr>
      <xdr:spPr>
        <a:xfrm>
          <a:off x="19202400" y="10381538"/>
          <a:ext cx="74930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82703</xdr:rowOff>
    </xdr:from>
    <xdr:to>
      <xdr:col>107</xdr:col>
      <xdr:colOff>101600</xdr:colOff>
      <xdr:row>63</xdr:row>
      <xdr:rowOff>12853</xdr:rowOff>
    </xdr:to>
    <xdr:sp macro="" textlink="">
      <xdr:nvSpPr>
        <xdr:cNvPr id="581" name="楕円 580"/>
        <xdr:cNvSpPr/>
      </xdr:nvSpPr>
      <xdr:spPr>
        <a:xfrm>
          <a:off x="18345150" y="1032525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133503</xdr:rowOff>
    </xdr:from>
    <xdr:to>
      <xdr:col>111</xdr:col>
      <xdr:colOff>177800</xdr:colOff>
      <xdr:row>62</xdr:row>
      <xdr:rowOff>138988</xdr:rowOff>
    </xdr:to>
    <xdr:cxnSp macro="">
      <xdr:nvCxnSpPr>
        <xdr:cNvPr id="582" name="直線コネクタ 581"/>
        <xdr:cNvCxnSpPr/>
      </xdr:nvCxnSpPr>
      <xdr:spPr>
        <a:xfrm>
          <a:off x="18395950" y="10376053"/>
          <a:ext cx="806450" cy="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71730</xdr:rowOff>
    </xdr:from>
    <xdr:to>
      <xdr:col>102</xdr:col>
      <xdr:colOff>165100</xdr:colOff>
      <xdr:row>63</xdr:row>
      <xdr:rowOff>1880</xdr:rowOff>
    </xdr:to>
    <xdr:sp macro="" textlink="">
      <xdr:nvSpPr>
        <xdr:cNvPr id="583" name="楕円 582"/>
        <xdr:cNvSpPr/>
      </xdr:nvSpPr>
      <xdr:spPr>
        <a:xfrm>
          <a:off x="17551400" y="103142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122530</xdr:rowOff>
    </xdr:from>
    <xdr:to>
      <xdr:col>107</xdr:col>
      <xdr:colOff>50800</xdr:colOff>
      <xdr:row>62</xdr:row>
      <xdr:rowOff>133503</xdr:rowOff>
    </xdr:to>
    <xdr:cxnSp macro="">
      <xdr:nvCxnSpPr>
        <xdr:cNvPr id="584" name="直線コネクタ 583"/>
        <xdr:cNvCxnSpPr/>
      </xdr:nvCxnSpPr>
      <xdr:spPr>
        <a:xfrm>
          <a:off x="17602200" y="10365080"/>
          <a:ext cx="79375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19321</xdr:rowOff>
    </xdr:from>
    <xdr:ext cx="469744" cy="259045"/>
    <xdr:sp macro="" textlink="">
      <xdr:nvSpPr>
        <xdr:cNvPr id="585" name="n_1aveValue【学校施設】&#10;一人当たり面積"/>
        <xdr:cNvSpPr txBox="1"/>
      </xdr:nvSpPr>
      <xdr:spPr>
        <a:xfrm>
          <a:off x="18980227" y="976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39438</xdr:rowOff>
    </xdr:from>
    <xdr:ext cx="469744" cy="259045"/>
    <xdr:sp macro="" textlink="">
      <xdr:nvSpPr>
        <xdr:cNvPr id="586" name="n_2aveValue【学校施設】&#10;一人当たり面積"/>
        <xdr:cNvSpPr txBox="1"/>
      </xdr:nvSpPr>
      <xdr:spPr>
        <a:xfrm>
          <a:off x="18180127" y="978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66870</xdr:rowOff>
    </xdr:from>
    <xdr:ext cx="469744" cy="259045"/>
    <xdr:sp macro="" textlink="">
      <xdr:nvSpPr>
        <xdr:cNvPr id="587" name="n_3aveValue【学校施設】&#10;一人当たり面積"/>
        <xdr:cNvSpPr txBox="1"/>
      </xdr:nvSpPr>
      <xdr:spPr>
        <a:xfrm>
          <a:off x="17386377" y="9814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5605</xdr:rowOff>
    </xdr:from>
    <xdr:ext cx="469744" cy="259045"/>
    <xdr:sp macro="" textlink="">
      <xdr:nvSpPr>
        <xdr:cNvPr id="588" name="n_4aveValue【学校施設】&#10;一人当たり面積"/>
        <xdr:cNvSpPr txBox="1"/>
      </xdr:nvSpPr>
      <xdr:spPr>
        <a:xfrm>
          <a:off x="16592627" y="9752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9465</xdr:rowOff>
    </xdr:from>
    <xdr:ext cx="469744" cy="259045"/>
    <xdr:sp macro="" textlink="">
      <xdr:nvSpPr>
        <xdr:cNvPr id="589" name="n_1mainValue【学校施設】&#10;一人当たり面積"/>
        <xdr:cNvSpPr txBox="1"/>
      </xdr:nvSpPr>
      <xdr:spPr>
        <a:xfrm>
          <a:off x="18980227" y="1041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3980</xdr:rowOff>
    </xdr:from>
    <xdr:ext cx="469744" cy="259045"/>
    <xdr:sp macro="" textlink="">
      <xdr:nvSpPr>
        <xdr:cNvPr id="590" name="n_2mainValue【学校施設】&#10;一人当たり面積"/>
        <xdr:cNvSpPr txBox="1"/>
      </xdr:nvSpPr>
      <xdr:spPr>
        <a:xfrm>
          <a:off x="18180127" y="1041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164457</xdr:rowOff>
    </xdr:from>
    <xdr:ext cx="469744" cy="259045"/>
    <xdr:sp macro="" textlink="">
      <xdr:nvSpPr>
        <xdr:cNvPr id="591" name="n_3mainValue【学校施設】&#10;一人当たり面積"/>
        <xdr:cNvSpPr txBox="1"/>
      </xdr:nvSpPr>
      <xdr:spPr>
        <a:xfrm>
          <a:off x="17386377" y="1040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2" name="正方形/長方形 59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3" name="正方形/長方形 59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4" name="正方形/長方形 59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5" name="正方形/長方形 59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6" name="正方形/長方形 59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7" name="正方形/長方形 59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8" name="正方形/長方形 59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9" name="正方形/長方形 59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0" name="テキスト ボックス 59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1" name="直線コネクタ 60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2" name="テキスト ボックス 60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03" name="直線コネクタ 60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04" name="テキスト ボックス 60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05" name="直線コネクタ 60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06" name="テキスト ボックス 60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07" name="直線コネクタ 60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08" name="テキスト ボックス 60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09" name="直線コネクタ 60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10" name="テキスト ボックス 60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11" name="直線コネクタ 61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12" name="テキスト ボックス 61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14" name="テキスト ボックス 61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児童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19050</xdr:rowOff>
    </xdr:from>
    <xdr:to>
      <xdr:col>85</xdr:col>
      <xdr:colOff>126364</xdr:colOff>
      <xdr:row>86</xdr:row>
      <xdr:rowOff>114300</xdr:rowOff>
    </xdr:to>
    <xdr:cxnSp macro="">
      <xdr:nvCxnSpPr>
        <xdr:cNvPr id="616" name="直線コネクタ 615"/>
        <xdr:cNvCxnSpPr/>
      </xdr:nvCxnSpPr>
      <xdr:spPr>
        <a:xfrm flipV="1">
          <a:off x="14699614" y="13068300"/>
          <a:ext cx="0" cy="12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17" name="【児童館】&#10;有形固定資産減価償却率最小値テキスト"/>
        <xdr:cNvSpPr txBox="1"/>
      </xdr:nvSpPr>
      <xdr:spPr>
        <a:xfrm>
          <a:off x="14738350" y="1432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18" name="直線コネクタ 617"/>
        <xdr:cNvCxnSpPr/>
      </xdr:nvCxnSpPr>
      <xdr:spPr>
        <a:xfrm>
          <a:off x="14611350" y="14319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137177</xdr:rowOff>
    </xdr:from>
    <xdr:ext cx="405111" cy="259045"/>
    <xdr:sp macro="" textlink="">
      <xdr:nvSpPr>
        <xdr:cNvPr id="619" name="【児童館】&#10;有形固定資産減価償却率最大値テキスト"/>
        <xdr:cNvSpPr txBox="1"/>
      </xdr:nvSpPr>
      <xdr:spPr>
        <a:xfrm>
          <a:off x="14738350" y="12856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19050</xdr:rowOff>
    </xdr:from>
    <xdr:to>
      <xdr:col>86</xdr:col>
      <xdr:colOff>25400</xdr:colOff>
      <xdr:row>79</xdr:row>
      <xdr:rowOff>19050</xdr:rowOff>
    </xdr:to>
    <xdr:cxnSp macro="">
      <xdr:nvCxnSpPr>
        <xdr:cNvPr id="620" name="直線コネクタ 619"/>
        <xdr:cNvCxnSpPr/>
      </xdr:nvCxnSpPr>
      <xdr:spPr>
        <a:xfrm>
          <a:off x="14611350" y="1306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40022</xdr:rowOff>
    </xdr:from>
    <xdr:ext cx="405111" cy="259045"/>
    <xdr:sp macro="" textlink="">
      <xdr:nvSpPr>
        <xdr:cNvPr id="621" name="【児童館】&#10;有形固定資産減価償却率平均値テキスト"/>
        <xdr:cNvSpPr txBox="1"/>
      </xdr:nvSpPr>
      <xdr:spPr>
        <a:xfrm>
          <a:off x="14738350" y="13584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61595</xdr:rowOff>
    </xdr:from>
    <xdr:to>
      <xdr:col>85</xdr:col>
      <xdr:colOff>177800</xdr:colOff>
      <xdr:row>82</xdr:row>
      <xdr:rowOff>163195</xdr:rowOff>
    </xdr:to>
    <xdr:sp macro="" textlink="">
      <xdr:nvSpPr>
        <xdr:cNvPr id="622" name="フローチャート: 判断 621"/>
        <xdr:cNvSpPr/>
      </xdr:nvSpPr>
      <xdr:spPr>
        <a:xfrm>
          <a:off x="14649450" y="1360614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46355</xdr:rowOff>
    </xdr:from>
    <xdr:to>
      <xdr:col>81</xdr:col>
      <xdr:colOff>101600</xdr:colOff>
      <xdr:row>82</xdr:row>
      <xdr:rowOff>147955</xdr:rowOff>
    </xdr:to>
    <xdr:sp macro="" textlink="">
      <xdr:nvSpPr>
        <xdr:cNvPr id="623" name="フローチャート: 判断 622"/>
        <xdr:cNvSpPr/>
      </xdr:nvSpPr>
      <xdr:spPr>
        <a:xfrm>
          <a:off x="13887450" y="1359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31114</xdr:rowOff>
    </xdr:from>
    <xdr:to>
      <xdr:col>76</xdr:col>
      <xdr:colOff>165100</xdr:colOff>
      <xdr:row>82</xdr:row>
      <xdr:rowOff>132714</xdr:rowOff>
    </xdr:to>
    <xdr:sp macro="" textlink="">
      <xdr:nvSpPr>
        <xdr:cNvPr id="624" name="フローチャート: 判断 623"/>
        <xdr:cNvSpPr/>
      </xdr:nvSpPr>
      <xdr:spPr>
        <a:xfrm>
          <a:off x="13093700" y="1357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6350</xdr:rowOff>
    </xdr:from>
    <xdr:to>
      <xdr:col>72</xdr:col>
      <xdr:colOff>38100</xdr:colOff>
      <xdr:row>82</xdr:row>
      <xdr:rowOff>107950</xdr:rowOff>
    </xdr:to>
    <xdr:sp macro="" textlink="">
      <xdr:nvSpPr>
        <xdr:cNvPr id="625" name="フローチャート: 判断 624"/>
        <xdr:cNvSpPr/>
      </xdr:nvSpPr>
      <xdr:spPr>
        <a:xfrm>
          <a:off x="12299950" y="13550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25400</xdr:rowOff>
    </xdr:from>
    <xdr:to>
      <xdr:col>67</xdr:col>
      <xdr:colOff>101600</xdr:colOff>
      <xdr:row>81</xdr:row>
      <xdr:rowOff>127000</xdr:rowOff>
    </xdr:to>
    <xdr:sp macro="" textlink="">
      <xdr:nvSpPr>
        <xdr:cNvPr id="626" name="フローチャート: 判断 625"/>
        <xdr:cNvSpPr/>
      </xdr:nvSpPr>
      <xdr:spPr>
        <a:xfrm>
          <a:off x="11487150" y="1340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7" name="テキスト ボックス 62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8" name="テキスト ボックス 62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9" name="テキスト ボックス 62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0" name="テキスト ボックス 62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1" name="テキスト ボックス 63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27305</xdr:rowOff>
    </xdr:from>
    <xdr:to>
      <xdr:col>85</xdr:col>
      <xdr:colOff>177800</xdr:colOff>
      <xdr:row>82</xdr:row>
      <xdr:rowOff>128905</xdr:rowOff>
    </xdr:to>
    <xdr:sp macro="" textlink="">
      <xdr:nvSpPr>
        <xdr:cNvPr id="632" name="楕円 631"/>
        <xdr:cNvSpPr/>
      </xdr:nvSpPr>
      <xdr:spPr>
        <a:xfrm>
          <a:off x="14649450" y="13571855"/>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50182</xdr:rowOff>
    </xdr:from>
    <xdr:ext cx="405111" cy="259045"/>
    <xdr:sp macro="" textlink="">
      <xdr:nvSpPr>
        <xdr:cNvPr id="633" name="【児童館】&#10;有形固定資産減価償却率該当値テキスト"/>
        <xdr:cNvSpPr txBox="1"/>
      </xdr:nvSpPr>
      <xdr:spPr>
        <a:xfrm>
          <a:off x="14738350" y="13429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158750</xdr:rowOff>
    </xdr:from>
    <xdr:to>
      <xdr:col>81</xdr:col>
      <xdr:colOff>101600</xdr:colOff>
      <xdr:row>82</xdr:row>
      <xdr:rowOff>88900</xdr:rowOff>
    </xdr:to>
    <xdr:sp macro="" textlink="">
      <xdr:nvSpPr>
        <xdr:cNvPr id="634" name="楕円 633"/>
        <xdr:cNvSpPr/>
      </xdr:nvSpPr>
      <xdr:spPr>
        <a:xfrm>
          <a:off x="13887450" y="135382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38100</xdr:rowOff>
    </xdr:from>
    <xdr:to>
      <xdr:col>85</xdr:col>
      <xdr:colOff>127000</xdr:colOff>
      <xdr:row>82</xdr:row>
      <xdr:rowOff>78105</xdr:rowOff>
    </xdr:to>
    <xdr:cxnSp macro="">
      <xdr:nvCxnSpPr>
        <xdr:cNvPr id="635" name="直線コネクタ 634"/>
        <xdr:cNvCxnSpPr/>
      </xdr:nvCxnSpPr>
      <xdr:spPr>
        <a:xfrm>
          <a:off x="13938250" y="13582650"/>
          <a:ext cx="762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116839</xdr:rowOff>
    </xdr:from>
    <xdr:to>
      <xdr:col>76</xdr:col>
      <xdr:colOff>165100</xdr:colOff>
      <xdr:row>82</xdr:row>
      <xdr:rowOff>46989</xdr:rowOff>
    </xdr:to>
    <xdr:sp macro="" textlink="">
      <xdr:nvSpPr>
        <xdr:cNvPr id="636" name="楕円 635"/>
        <xdr:cNvSpPr/>
      </xdr:nvSpPr>
      <xdr:spPr>
        <a:xfrm>
          <a:off x="13093700" y="13496289"/>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167639</xdr:rowOff>
    </xdr:from>
    <xdr:to>
      <xdr:col>81</xdr:col>
      <xdr:colOff>50800</xdr:colOff>
      <xdr:row>82</xdr:row>
      <xdr:rowOff>38100</xdr:rowOff>
    </xdr:to>
    <xdr:cxnSp macro="">
      <xdr:nvCxnSpPr>
        <xdr:cNvPr id="637" name="直線コネクタ 636"/>
        <xdr:cNvCxnSpPr/>
      </xdr:nvCxnSpPr>
      <xdr:spPr>
        <a:xfrm>
          <a:off x="13144500" y="13547089"/>
          <a:ext cx="793750" cy="35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76836</xdr:rowOff>
    </xdr:from>
    <xdr:to>
      <xdr:col>72</xdr:col>
      <xdr:colOff>38100</xdr:colOff>
      <xdr:row>82</xdr:row>
      <xdr:rowOff>6986</xdr:rowOff>
    </xdr:to>
    <xdr:sp macro="" textlink="">
      <xdr:nvSpPr>
        <xdr:cNvPr id="638" name="楕円 637"/>
        <xdr:cNvSpPr/>
      </xdr:nvSpPr>
      <xdr:spPr>
        <a:xfrm>
          <a:off x="12299950" y="1345628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127636</xdr:rowOff>
    </xdr:from>
    <xdr:to>
      <xdr:col>76</xdr:col>
      <xdr:colOff>114300</xdr:colOff>
      <xdr:row>81</xdr:row>
      <xdr:rowOff>167639</xdr:rowOff>
    </xdr:to>
    <xdr:cxnSp macro="">
      <xdr:nvCxnSpPr>
        <xdr:cNvPr id="639" name="直線コネクタ 638"/>
        <xdr:cNvCxnSpPr/>
      </xdr:nvCxnSpPr>
      <xdr:spPr>
        <a:xfrm>
          <a:off x="12344400" y="13507086"/>
          <a:ext cx="8001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139082</xdr:rowOff>
    </xdr:from>
    <xdr:ext cx="405111" cy="259045"/>
    <xdr:sp macro="" textlink="">
      <xdr:nvSpPr>
        <xdr:cNvPr id="640" name="n_1aveValue【児童館】&#10;有形固定資産減価償却率"/>
        <xdr:cNvSpPr txBox="1"/>
      </xdr:nvSpPr>
      <xdr:spPr>
        <a:xfrm>
          <a:off x="13742044" y="1368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123841</xdr:rowOff>
    </xdr:from>
    <xdr:ext cx="405111" cy="259045"/>
    <xdr:sp macro="" textlink="">
      <xdr:nvSpPr>
        <xdr:cNvPr id="641" name="n_2aveValue【児童館】&#10;有形固定資産減価償却率"/>
        <xdr:cNvSpPr txBox="1"/>
      </xdr:nvSpPr>
      <xdr:spPr>
        <a:xfrm>
          <a:off x="12960994" y="13668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99077</xdr:rowOff>
    </xdr:from>
    <xdr:ext cx="405111" cy="259045"/>
    <xdr:sp macro="" textlink="">
      <xdr:nvSpPr>
        <xdr:cNvPr id="642" name="n_3aveValue【児童館】&#10;有形固定資産減価償却率"/>
        <xdr:cNvSpPr txBox="1"/>
      </xdr:nvSpPr>
      <xdr:spPr>
        <a:xfrm>
          <a:off x="12167244" y="13643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143527</xdr:rowOff>
    </xdr:from>
    <xdr:ext cx="405111" cy="259045"/>
    <xdr:sp macro="" textlink="">
      <xdr:nvSpPr>
        <xdr:cNvPr id="643" name="n_4aveValue【児童館】&#10;有形固定資産減価償却率"/>
        <xdr:cNvSpPr txBox="1"/>
      </xdr:nvSpPr>
      <xdr:spPr>
        <a:xfrm>
          <a:off x="11354444" y="1319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105427</xdr:rowOff>
    </xdr:from>
    <xdr:ext cx="405111" cy="259045"/>
    <xdr:sp macro="" textlink="">
      <xdr:nvSpPr>
        <xdr:cNvPr id="644" name="n_1mainValue【児童館】&#10;有形固定資産減価償却率"/>
        <xdr:cNvSpPr txBox="1"/>
      </xdr:nvSpPr>
      <xdr:spPr>
        <a:xfrm>
          <a:off x="13742044" y="1331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63516</xdr:rowOff>
    </xdr:from>
    <xdr:ext cx="405111" cy="259045"/>
    <xdr:sp macro="" textlink="">
      <xdr:nvSpPr>
        <xdr:cNvPr id="645" name="n_2mainValue【児童館】&#10;有形固定資産減価償却率"/>
        <xdr:cNvSpPr txBox="1"/>
      </xdr:nvSpPr>
      <xdr:spPr>
        <a:xfrm>
          <a:off x="12960994"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23513</xdr:rowOff>
    </xdr:from>
    <xdr:ext cx="405111" cy="259045"/>
    <xdr:sp macro="" textlink="">
      <xdr:nvSpPr>
        <xdr:cNvPr id="646" name="n_3mainValue【児童館】&#10;有形固定資産減価償却率"/>
        <xdr:cNvSpPr txBox="1"/>
      </xdr:nvSpPr>
      <xdr:spPr>
        <a:xfrm>
          <a:off x="12167244" y="13237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7" name="直線コネクタ 656"/>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8" name="テキスト ボックス 657"/>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9" name="直線コネクタ 658"/>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0" name="テキスト ボックス 659"/>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1" name="直線コネクタ 660"/>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2" name="テキスト ボックス 661"/>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3" name="直線コネクタ 662"/>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4" name="テキスト ボックス 663"/>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5" name="直線コネクタ 664"/>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6" name="テキスト ボックス 665"/>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7" name="直線コネクタ 666"/>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8" name="テキスト ボックス 667"/>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9" name="【児童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76200</xdr:rowOff>
    </xdr:from>
    <xdr:to>
      <xdr:col>116</xdr:col>
      <xdr:colOff>62864</xdr:colOff>
      <xdr:row>86</xdr:row>
      <xdr:rowOff>95250</xdr:rowOff>
    </xdr:to>
    <xdr:cxnSp macro="">
      <xdr:nvCxnSpPr>
        <xdr:cNvPr id="670" name="直線コネクタ 669"/>
        <xdr:cNvCxnSpPr/>
      </xdr:nvCxnSpPr>
      <xdr:spPr>
        <a:xfrm flipV="1">
          <a:off x="19951064" y="1279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671" name="【児童館】&#10;一人当たり面積最小値テキスト"/>
        <xdr:cNvSpPr txBox="1"/>
      </xdr:nvSpPr>
      <xdr:spPr>
        <a:xfrm>
          <a:off x="19989800" y="1430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672" name="直線コネクタ 671"/>
        <xdr:cNvCxnSpPr/>
      </xdr:nvCxnSpPr>
      <xdr:spPr>
        <a:xfrm>
          <a:off x="19881850" y="14300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22877</xdr:rowOff>
    </xdr:from>
    <xdr:ext cx="469744" cy="259045"/>
    <xdr:sp macro="" textlink="">
      <xdr:nvSpPr>
        <xdr:cNvPr id="673" name="【児童館】&#10;一人当たり面積最大値テキスト"/>
        <xdr:cNvSpPr txBox="1"/>
      </xdr:nvSpPr>
      <xdr:spPr>
        <a:xfrm>
          <a:off x="19989800" y="12576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76200</xdr:rowOff>
    </xdr:from>
    <xdr:to>
      <xdr:col>116</xdr:col>
      <xdr:colOff>152400</xdr:colOff>
      <xdr:row>77</xdr:row>
      <xdr:rowOff>76200</xdr:rowOff>
    </xdr:to>
    <xdr:cxnSp macro="">
      <xdr:nvCxnSpPr>
        <xdr:cNvPr id="674" name="直線コネクタ 673"/>
        <xdr:cNvCxnSpPr/>
      </xdr:nvCxnSpPr>
      <xdr:spPr>
        <a:xfrm>
          <a:off x="19881850" y="12795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75" name="【児童館】&#10;一人当たり面積平均値テキスト"/>
        <xdr:cNvSpPr txBox="1"/>
      </xdr:nvSpPr>
      <xdr:spPr>
        <a:xfrm>
          <a:off x="19989800" y="13808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76" name="フローチャート: 判断 675"/>
        <xdr:cNvSpPr/>
      </xdr:nvSpPr>
      <xdr:spPr>
        <a:xfrm>
          <a:off x="199009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77" name="フローチャート: 判断 676"/>
        <xdr:cNvSpPr/>
      </xdr:nvSpPr>
      <xdr:spPr>
        <a:xfrm>
          <a:off x="19157950" y="138303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101600</xdr:rowOff>
    </xdr:from>
    <xdr:to>
      <xdr:col>107</xdr:col>
      <xdr:colOff>101600</xdr:colOff>
      <xdr:row>84</xdr:row>
      <xdr:rowOff>31750</xdr:rowOff>
    </xdr:to>
    <xdr:sp macro="" textlink="">
      <xdr:nvSpPr>
        <xdr:cNvPr id="678" name="フローチャート: 判断 677"/>
        <xdr:cNvSpPr/>
      </xdr:nvSpPr>
      <xdr:spPr>
        <a:xfrm>
          <a:off x="18345150" y="138112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679" name="フローチャート: 判断 678"/>
        <xdr:cNvSpPr/>
      </xdr:nvSpPr>
      <xdr:spPr>
        <a:xfrm>
          <a:off x="1755140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139700</xdr:rowOff>
    </xdr:from>
    <xdr:to>
      <xdr:col>98</xdr:col>
      <xdr:colOff>38100</xdr:colOff>
      <xdr:row>84</xdr:row>
      <xdr:rowOff>69850</xdr:rowOff>
    </xdr:to>
    <xdr:sp macro="" textlink="">
      <xdr:nvSpPr>
        <xdr:cNvPr id="680" name="フローチャート: 判断 679"/>
        <xdr:cNvSpPr/>
      </xdr:nvSpPr>
      <xdr:spPr>
        <a:xfrm>
          <a:off x="16757650" y="138493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1" name="テキスト ボックス 680"/>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2" name="テキスト ボックス 681"/>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3" name="テキスト ボックス 682"/>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4" name="テキスト ボックス 683"/>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5" name="テキスト ボックス 684"/>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120650</xdr:rowOff>
    </xdr:from>
    <xdr:to>
      <xdr:col>116</xdr:col>
      <xdr:colOff>114300</xdr:colOff>
      <xdr:row>79</xdr:row>
      <xdr:rowOff>50800</xdr:rowOff>
    </xdr:to>
    <xdr:sp macro="" textlink="">
      <xdr:nvSpPr>
        <xdr:cNvPr id="686" name="楕円 685"/>
        <xdr:cNvSpPr/>
      </xdr:nvSpPr>
      <xdr:spPr>
        <a:xfrm>
          <a:off x="19900900" y="13004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143527</xdr:rowOff>
    </xdr:from>
    <xdr:ext cx="469744" cy="259045"/>
    <xdr:sp macro="" textlink="">
      <xdr:nvSpPr>
        <xdr:cNvPr id="687" name="【児童館】&#10;一人当たり面積該当値テキスト"/>
        <xdr:cNvSpPr txBox="1"/>
      </xdr:nvSpPr>
      <xdr:spPr>
        <a:xfrm>
          <a:off x="19989800" y="128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101600</xdr:rowOff>
    </xdr:from>
    <xdr:to>
      <xdr:col>112</xdr:col>
      <xdr:colOff>38100</xdr:colOff>
      <xdr:row>79</xdr:row>
      <xdr:rowOff>31750</xdr:rowOff>
    </xdr:to>
    <xdr:sp macro="" textlink="">
      <xdr:nvSpPr>
        <xdr:cNvPr id="688" name="楕円 687"/>
        <xdr:cNvSpPr/>
      </xdr:nvSpPr>
      <xdr:spPr>
        <a:xfrm>
          <a:off x="19157950" y="129857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152400</xdr:rowOff>
    </xdr:from>
    <xdr:to>
      <xdr:col>116</xdr:col>
      <xdr:colOff>63500</xdr:colOff>
      <xdr:row>79</xdr:row>
      <xdr:rowOff>0</xdr:rowOff>
    </xdr:to>
    <xdr:cxnSp macro="">
      <xdr:nvCxnSpPr>
        <xdr:cNvPr id="689" name="直線コネクタ 688"/>
        <xdr:cNvCxnSpPr/>
      </xdr:nvCxnSpPr>
      <xdr:spPr>
        <a:xfrm>
          <a:off x="19202400" y="13036550"/>
          <a:ext cx="7493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120650</xdr:rowOff>
    </xdr:from>
    <xdr:to>
      <xdr:col>107</xdr:col>
      <xdr:colOff>101600</xdr:colOff>
      <xdr:row>79</xdr:row>
      <xdr:rowOff>50800</xdr:rowOff>
    </xdr:to>
    <xdr:sp macro="" textlink="">
      <xdr:nvSpPr>
        <xdr:cNvPr id="690" name="楕円 689"/>
        <xdr:cNvSpPr/>
      </xdr:nvSpPr>
      <xdr:spPr>
        <a:xfrm>
          <a:off x="18345150" y="1300480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152400</xdr:rowOff>
    </xdr:from>
    <xdr:to>
      <xdr:col>111</xdr:col>
      <xdr:colOff>177800</xdr:colOff>
      <xdr:row>79</xdr:row>
      <xdr:rowOff>0</xdr:rowOff>
    </xdr:to>
    <xdr:cxnSp macro="">
      <xdr:nvCxnSpPr>
        <xdr:cNvPr id="691" name="直線コネクタ 690"/>
        <xdr:cNvCxnSpPr/>
      </xdr:nvCxnSpPr>
      <xdr:spPr>
        <a:xfrm flipV="1">
          <a:off x="18395950" y="13036550"/>
          <a:ext cx="8064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101600</xdr:rowOff>
    </xdr:from>
    <xdr:to>
      <xdr:col>102</xdr:col>
      <xdr:colOff>165100</xdr:colOff>
      <xdr:row>79</xdr:row>
      <xdr:rowOff>31750</xdr:rowOff>
    </xdr:to>
    <xdr:sp macro="" textlink="">
      <xdr:nvSpPr>
        <xdr:cNvPr id="692" name="楕円 691"/>
        <xdr:cNvSpPr/>
      </xdr:nvSpPr>
      <xdr:spPr>
        <a:xfrm>
          <a:off x="17551400" y="129857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0</xdr:rowOff>
    </xdr:to>
    <xdr:cxnSp macro="">
      <xdr:nvCxnSpPr>
        <xdr:cNvPr id="693" name="直線コネクタ 692"/>
        <xdr:cNvCxnSpPr/>
      </xdr:nvCxnSpPr>
      <xdr:spPr>
        <a:xfrm>
          <a:off x="17602200" y="13036550"/>
          <a:ext cx="79375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94" name="n_1aveValue【児童館】&#10;一人当たり面積"/>
        <xdr:cNvSpPr txBox="1"/>
      </xdr:nvSpPr>
      <xdr:spPr>
        <a:xfrm>
          <a:off x="189802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22877</xdr:rowOff>
    </xdr:from>
    <xdr:ext cx="469744" cy="259045"/>
    <xdr:sp macro="" textlink="">
      <xdr:nvSpPr>
        <xdr:cNvPr id="695" name="n_2aveValue【児童館】&#10;一人当たり面積"/>
        <xdr:cNvSpPr txBox="1"/>
      </xdr:nvSpPr>
      <xdr:spPr>
        <a:xfrm>
          <a:off x="1818012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696" name="n_3aveValue【児童館】&#10;一人当たり面積"/>
        <xdr:cNvSpPr txBox="1"/>
      </xdr:nvSpPr>
      <xdr:spPr>
        <a:xfrm>
          <a:off x="1738637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86377</xdr:rowOff>
    </xdr:from>
    <xdr:ext cx="469744" cy="259045"/>
    <xdr:sp macro="" textlink="">
      <xdr:nvSpPr>
        <xdr:cNvPr id="697" name="n_4aveValue【児童館】&#10;一人当たり面積"/>
        <xdr:cNvSpPr txBox="1"/>
      </xdr:nvSpPr>
      <xdr:spPr>
        <a:xfrm>
          <a:off x="165926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48277</xdr:rowOff>
    </xdr:from>
    <xdr:ext cx="469744" cy="259045"/>
    <xdr:sp macro="" textlink="">
      <xdr:nvSpPr>
        <xdr:cNvPr id="698" name="n_1mainValue【児童館】&#10;一人当たり面積"/>
        <xdr:cNvSpPr txBox="1"/>
      </xdr:nvSpPr>
      <xdr:spPr>
        <a:xfrm>
          <a:off x="18980227" y="1276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67327</xdr:rowOff>
    </xdr:from>
    <xdr:ext cx="469744" cy="259045"/>
    <xdr:sp macro="" textlink="">
      <xdr:nvSpPr>
        <xdr:cNvPr id="699" name="n_2mainValue【児童館】&#10;一人当たり面積"/>
        <xdr:cNvSpPr txBox="1"/>
      </xdr:nvSpPr>
      <xdr:spPr>
        <a:xfrm>
          <a:off x="18180127" y="12786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48277</xdr:rowOff>
    </xdr:from>
    <xdr:ext cx="469744" cy="259045"/>
    <xdr:sp macro="" textlink="">
      <xdr:nvSpPr>
        <xdr:cNvPr id="700" name="n_3mainValue【児童館】&#10;一人当たり面積"/>
        <xdr:cNvSpPr txBox="1"/>
      </xdr:nvSpPr>
      <xdr:spPr>
        <a:xfrm>
          <a:off x="17386377" y="1276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1" name="正方形/長方形 700"/>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2" name="正方形/長方形 701"/>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3" name="正方形/長方形 702"/>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4" name="正方形/長方形 703"/>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5" name="正方形/長方形 704"/>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6" name="正方形/長方形 705"/>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7" name="正方形/長方形 706"/>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8" name="正方形/長方形 707"/>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9" name="テキスト ボックス 708"/>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0" name="直線コネクタ 709"/>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1" name="テキスト ボックス 710"/>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12" name="直線コネクタ 711"/>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13" name="テキスト ボックス 712"/>
        <xdr:cNvSpPr txBox="1"/>
      </xdr:nvSpPr>
      <xdr:spPr>
        <a:xfrm>
          <a:off x="107977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14" name="直線コネクタ 713"/>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15" name="テキスト ボックス 714"/>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16" name="直線コネクタ 715"/>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17" name="テキスト ボックス 716"/>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18" name="直線コネクタ 717"/>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19" name="テキスト ボックス 718"/>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20" name="直線コネクタ 719"/>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21" name="テキスト ボックス 720"/>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2" name="直線コネクタ 72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23" name="テキスト ボックス 722"/>
        <xdr:cNvSpPr txBox="1"/>
      </xdr:nvSpPr>
      <xdr:spPr>
        <a:xfrm>
          <a:off x="10906911" y="16050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4" name="【公民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152400</xdr:rowOff>
    </xdr:from>
    <xdr:to>
      <xdr:col>85</xdr:col>
      <xdr:colOff>126364</xdr:colOff>
      <xdr:row>108</xdr:row>
      <xdr:rowOff>70486</xdr:rowOff>
    </xdr:to>
    <xdr:cxnSp macro="">
      <xdr:nvCxnSpPr>
        <xdr:cNvPr id="725" name="直線コネクタ 724"/>
        <xdr:cNvCxnSpPr/>
      </xdr:nvCxnSpPr>
      <xdr:spPr>
        <a:xfrm flipV="1">
          <a:off x="14699614" y="16725900"/>
          <a:ext cx="0" cy="1289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74313</xdr:rowOff>
    </xdr:from>
    <xdr:ext cx="405111" cy="259045"/>
    <xdr:sp macro="" textlink="">
      <xdr:nvSpPr>
        <xdr:cNvPr id="726" name="【公民館】&#10;有形固定資産減価償却率最小値テキスト"/>
        <xdr:cNvSpPr txBox="1"/>
      </xdr:nvSpPr>
      <xdr:spPr>
        <a:xfrm>
          <a:off x="14738350"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70486</xdr:rowOff>
    </xdr:from>
    <xdr:to>
      <xdr:col>86</xdr:col>
      <xdr:colOff>25400</xdr:colOff>
      <xdr:row>108</xdr:row>
      <xdr:rowOff>70486</xdr:rowOff>
    </xdr:to>
    <xdr:cxnSp macro="">
      <xdr:nvCxnSpPr>
        <xdr:cNvPr id="727" name="直線コネクタ 726"/>
        <xdr:cNvCxnSpPr/>
      </xdr:nvCxnSpPr>
      <xdr:spPr>
        <a:xfrm>
          <a:off x="14611350" y="180155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99077</xdr:rowOff>
    </xdr:from>
    <xdr:ext cx="405111" cy="259045"/>
    <xdr:sp macro="" textlink="">
      <xdr:nvSpPr>
        <xdr:cNvPr id="728" name="【公民館】&#10;有形固定資産減価償却率最大値テキスト"/>
        <xdr:cNvSpPr txBox="1"/>
      </xdr:nvSpPr>
      <xdr:spPr>
        <a:xfrm>
          <a:off x="14738350" y="1650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152400</xdr:rowOff>
    </xdr:from>
    <xdr:to>
      <xdr:col>86</xdr:col>
      <xdr:colOff>25400</xdr:colOff>
      <xdr:row>100</xdr:row>
      <xdr:rowOff>152400</xdr:rowOff>
    </xdr:to>
    <xdr:cxnSp macro="">
      <xdr:nvCxnSpPr>
        <xdr:cNvPr id="729" name="直線コネクタ 728"/>
        <xdr:cNvCxnSpPr/>
      </xdr:nvCxnSpPr>
      <xdr:spPr>
        <a:xfrm>
          <a:off x="14611350" y="16725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34941</xdr:rowOff>
    </xdr:from>
    <xdr:ext cx="405111" cy="259045"/>
    <xdr:sp macro="" textlink="">
      <xdr:nvSpPr>
        <xdr:cNvPr id="730" name="【公民館】&#10;有形固定資産減価償却率平均値テキスト"/>
        <xdr:cNvSpPr txBox="1"/>
      </xdr:nvSpPr>
      <xdr:spPr>
        <a:xfrm>
          <a:off x="14738350" y="171227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731" name="フローチャート: 判断 730"/>
        <xdr:cNvSpPr/>
      </xdr:nvSpPr>
      <xdr:spPr>
        <a:xfrm>
          <a:off x="14649450" y="17271364"/>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153036</xdr:rowOff>
    </xdr:from>
    <xdr:to>
      <xdr:col>81</xdr:col>
      <xdr:colOff>101600</xdr:colOff>
      <xdr:row>104</xdr:row>
      <xdr:rowOff>83186</xdr:rowOff>
    </xdr:to>
    <xdr:sp macro="" textlink="">
      <xdr:nvSpPr>
        <xdr:cNvPr id="732" name="フローチャート: 判断 731"/>
        <xdr:cNvSpPr/>
      </xdr:nvSpPr>
      <xdr:spPr>
        <a:xfrm>
          <a:off x="13887450" y="1724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135889</xdr:rowOff>
    </xdr:from>
    <xdr:to>
      <xdr:col>76</xdr:col>
      <xdr:colOff>165100</xdr:colOff>
      <xdr:row>104</xdr:row>
      <xdr:rowOff>66039</xdr:rowOff>
    </xdr:to>
    <xdr:sp macro="" textlink="">
      <xdr:nvSpPr>
        <xdr:cNvPr id="733" name="フローチャート: 判断 732"/>
        <xdr:cNvSpPr/>
      </xdr:nvSpPr>
      <xdr:spPr>
        <a:xfrm>
          <a:off x="13093700" y="17223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120650</xdr:rowOff>
    </xdr:from>
    <xdr:to>
      <xdr:col>72</xdr:col>
      <xdr:colOff>38100</xdr:colOff>
      <xdr:row>104</xdr:row>
      <xdr:rowOff>50800</xdr:rowOff>
    </xdr:to>
    <xdr:sp macro="" textlink="">
      <xdr:nvSpPr>
        <xdr:cNvPr id="734" name="フローチャート: 判断 733"/>
        <xdr:cNvSpPr/>
      </xdr:nvSpPr>
      <xdr:spPr>
        <a:xfrm>
          <a:off x="12299950" y="17208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74930</xdr:rowOff>
    </xdr:from>
    <xdr:to>
      <xdr:col>67</xdr:col>
      <xdr:colOff>101600</xdr:colOff>
      <xdr:row>104</xdr:row>
      <xdr:rowOff>5080</xdr:rowOff>
    </xdr:to>
    <xdr:sp macro="" textlink="">
      <xdr:nvSpPr>
        <xdr:cNvPr id="735" name="フローチャート: 判断 734"/>
        <xdr:cNvSpPr/>
      </xdr:nvSpPr>
      <xdr:spPr>
        <a:xfrm>
          <a:off x="11487150" y="1716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6" name="テキスト ボックス 735"/>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7" name="テキスト ボックス 736"/>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8" name="テキスト ボックス 737"/>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9" name="テキスト ボックス 738"/>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0" name="テキスト ボックス 739"/>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50164</xdr:rowOff>
    </xdr:from>
    <xdr:to>
      <xdr:col>85</xdr:col>
      <xdr:colOff>177800</xdr:colOff>
      <xdr:row>104</xdr:row>
      <xdr:rowOff>151764</xdr:rowOff>
    </xdr:to>
    <xdr:sp macro="" textlink="">
      <xdr:nvSpPr>
        <xdr:cNvPr id="741" name="楕円 740"/>
        <xdr:cNvSpPr/>
      </xdr:nvSpPr>
      <xdr:spPr>
        <a:xfrm>
          <a:off x="14649450" y="1730946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28591</xdr:rowOff>
    </xdr:from>
    <xdr:ext cx="405111" cy="259045"/>
    <xdr:sp macro="" textlink="">
      <xdr:nvSpPr>
        <xdr:cNvPr id="742" name="【公民館】&#10;有形固定資産減価償却率該当値テキスト"/>
        <xdr:cNvSpPr txBox="1"/>
      </xdr:nvSpPr>
      <xdr:spPr>
        <a:xfrm>
          <a:off x="14738350" y="17287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46355</xdr:rowOff>
    </xdr:from>
    <xdr:to>
      <xdr:col>81</xdr:col>
      <xdr:colOff>101600</xdr:colOff>
      <xdr:row>104</xdr:row>
      <xdr:rowOff>147955</xdr:rowOff>
    </xdr:to>
    <xdr:sp macro="" textlink="">
      <xdr:nvSpPr>
        <xdr:cNvPr id="743" name="楕円 742"/>
        <xdr:cNvSpPr/>
      </xdr:nvSpPr>
      <xdr:spPr>
        <a:xfrm>
          <a:off x="13887450" y="173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97155</xdr:rowOff>
    </xdr:from>
    <xdr:to>
      <xdr:col>85</xdr:col>
      <xdr:colOff>127000</xdr:colOff>
      <xdr:row>104</xdr:row>
      <xdr:rowOff>100964</xdr:rowOff>
    </xdr:to>
    <xdr:cxnSp macro="">
      <xdr:nvCxnSpPr>
        <xdr:cNvPr id="744" name="直線コネクタ 743"/>
        <xdr:cNvCxnSpPr/>
      </xdr:nvCxnSpPr>
      <xdr:spPr>
        <a:xfrm>
          <a:off x="13938250" y="17356455"/>
          <a:ext cx="762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34925</xdr:rowOff>
    </xdr:from>
    <xdr:to>
      <xdr:col>76</xdr:col>
      <xdr:colOff>165100</xdr:colOff>
      <xdr:row>104</xdr:row>
      <xdr:rowOff>136525</xdr:rowOff>
    </xdr:to>
    <xdr:sp macro="" textlink="">
      <xdr:nvSpPr>
        <xdr:cNvPr id="745" name="楕円 744"/>
        <xdr:cNvSpPr/>
      </xdr:nvSpPr>
      <xdr:spPr>
        <a:xfrm>
          <a:off x="13093700" y="1729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85725</xdr:rowOff>
    </xdr:from>
    <xdr:to>
      <xdr:col>81</xdr:col>
      <xdr:colOff>50800</xdr:colOff>
      <xdr:row>104</xdr:row>
      <xdr:rowOff>97155</xdr:rowOff>
    </xdr:to>
    <xdr:cxnSp macro="">
      <xdr:nvCxnSpPr>
        <xdr:cNvPr id="746" name="直線コネクタ 745"/>
        <xdr:cNvCxnSpPr/>
      </xdr:nvCxnSpPr>
      <xdr:spPr>
        <a:xfrm>
          <a:off x="13144500" y="17345025"/>
          <a:ext cx="79375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34925</xdr:rowOff>
    </xdr:from>
    <xdr:to>
      <xdr:col>72</xdr:col>
      <xdr:colOff>38100</xdr:colOff>
      <xdr:row>104</xdr:row>
      <xdr:rowOff>136525</xdr:rowOff>
    </xdr:to>
    <xdr:sp macro="" textlink="">
      <xdr:nvSpPr>
        <xdr:cNvPr id="747" name="楕円 746"/>
        <xdr:cNvSpPr/>
      </xdr:nvSpPr>
      <xdr:spPr>
        <a:xfrm>
          <a:off x="12299950" y="172942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85725</xdr:rowOff>
    </xdr:from>
    <xdr:to>
      <xdr:col>76</xdr:col>
      <xdr:colOff>114300</xdr:colOff>
      <xdr:row>104</xdr:row>
      <xdr:rowOff>85725</xdr:rowOff>
    </xdr:to>
    <xdr:cxnSp macro="">
      <xdr:nvCxnSpPr>
        <xdr:cNvPr id="748" name="直線コネクタ 747"/>
        <xdr:cNvCxnSpPr/>
      </xdr:nvCxnSpPr>
      <xdr:spPr>
        <a:xfrm>
          <a:off x="12344400" y="1734502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99713</xdr:rowOff>
    </xdr:from>
    <xdr:ext cx="405111" cy="259045"/>
    <xdr:sp macro="" textlink="">
      <xdr:nvSpPr>
        <xdr:cNvPr id="749" name="n_1aveValue【公民館】&#10;有形固定資産減価償却率"/>
        <xdr:cNvSpPr txBox="1"/>
      </xdr:nvSpPr>
      <xdr:spPr>
        <a:xfrm>
          <a:off x="13742044" y="1701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82566</xdr:rowOff>
    </xdr:from>
    <xdr:ext cx="405111" cy="259045"/>
    <xdr:sp macro="" textlink="">
      <xdr:nvSpPr>
        <xdr:cNvPr id="750" name="n_2aveValue【公民館】&#10;有形固定資産減価償却率"/>
        <xdr:cNvSpPr txBox="1"/>
      </xdr:nvSpPr>
      <xdr:spPr>
        <a:xfrm>
          <a:off x="12960994" y="1699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67327</xdr:rowOff>
    </xdr:from>
    <xdr:ext cx="405111" cy="259045"/>
    <xdr:sp macro="" textlink="">
      <xdr:nvSpPr>
        <xdr:cNvPr id="751" name="n_3aveValue【公民館】&#10;有形固定資産減価償却率"/>
        <xdr:cNvSpPr txBox="1"/>
      </xdr:nvSpPr>
      <xdr:spPr>
        <a:xfrm>
          <a:off x="12167244" y="1698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21607</xdr:rowOff>
    </xdr:from>
    <xdr:ext cx="405111" cy="259045"/>
    <xdr:sp macro="" textlink="">
      <xdr:nvSpPr>
        <xdr:cNvPr id="752" name="n_4aveValue【公民館】&#10;有形固定資産減価償却率"/>
        <xdr:cNvSpPr txBox="1"/>
      </xdr:nvSpPr>
      <xdr:spPr>
        <a:xfrm>
          <a:off x="11354444" y="1693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139082</xdr:rowOff>
    </xdr:from>
    <xdr:ext cx="405111" cy="259045"/>
    <xdr:sp macro="" textlink="">
      <xdr:nvSpPr>
        <xdr:cNvPr id="753" name="n_1mainValue【公民館】&#10;有形固定資産減価償却率"/>
        <xdr:cNvSpPr txBox="1"/>
      </xdr:nvSpPr>
      <xdr:spPr>
        <a:xfrm>
          <a:off x="13742044" y="17398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127652</xdr:rowOff>
    </xdr:from>
    <xdr:ext cx="405111" cy="259045"/>
    <xdr:sp macro="" textlink="">
      <xdr:nvSpPr>
        <xdr:cNvPr id="754" name="n_2mainValue【公民館】&#10;有形固定資産減価償却率"/>
        <xdr:cNvSpPr txBox="1"/>
      </xdr:nvSpPr>
      <xdr:spPr>
        <a:xfrm>
          <a:off x="12960994" y="1738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127652</xdr:rowOff>
    </xdr:from>
    <xdr:ext cx="405111" cy="259045"/>
    <xdr:sp macro="" textlink="">
      <xdr:nvSpPr>
        <xdr:cNvPr id="755" name="n_3mainValue【公民館】&#10;有形固定資産減価償却率"/>
        <xdr:cNvSpPr txBox="1"/>
      </xdr:nvSpPr>
      <xdr:spPr>
        <a:xfrm>
          <a:off x="12167244" y="17386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6" name="正方形/長方形 755"/>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7" name="正方形/長方形 756"/>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8" name="正方形/長方形 757"/>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9" name="正方形/長方形 758"/>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0" name="正方形/長方形 759"/>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61" name="正方形/長方形 760"/>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62" name="正方形/長方形 761"/>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63" name="正方形/長方形 762"/>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64" name="テキスト ボックス 763"/>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65" name="直線コネクタ 764"/>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6" name="直線コネクタ 765"/>
        <xdr:cNvCxnSpPr/>
      </xdr:nvCxnSpPr>
      <xdr:spPr>
        <a:xfrm>
          <a:off x="164592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7" name="テキスト ボックス 766"/>
        <xdr:cNvSpPr txBox="1"/>
      </xdr:nvSpPr>
      <xdr:spPr>
        <a:xfrm>
          <a:off x="1604917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8" name="直線コネクタ 767"/>
        <xdr:cNvCxnSpPr/>
      </xdr:nvCxnSpPr>
      <xdr:spPr>
        <a:xfrm>
          <a:off x="164592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9" name="テキスト ボックス 768"/>
        <xdr:cNvSpPr txBox="1"/>
      </xdr:nvSpPr>
      <xdr:spPr>
        <a:xfrm>
          <a:off x="1604917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70" name="直線コネクタ 769"/>
        <xdr:cNvCxnSpPr/>
      </xdr:nvCxnSpPr>
      <xdr:spPr>
        <a:xfrm>
          <a:off x="164592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71" name="テキスト ボックス 770"/>
        <xdr:cNvSpPr txBox="1"/>
      </xdr:nvSpPr>
      <xdr:spPr>
        <a:xfrm>
          <a:off x="1604917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72" name="直線コネクタ 771"/>
        <xdr:cNvCxnSpPr/>
      </xdr:nvCxnSpPr>
      <xdr:spPr>
        <a:xfrm>
          <a:off x="164592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73" name="テキスト ボックス 772"/>
        <xdr:cNvSpPr txBox="1"/>
      </xdr:nvSpPr>
      <xdr:spPr>
        <a:xfrm>
          <a:off x="1604917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74" name="直線コネクタ 773"/>
        <xdr:cNvCxnSpPr/>
      </xdr:nvCxnSpPr>
      <xdr:spPr>
        <a:xfrm>
          <a:off x="164592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75" name="テキスト ボックス 774"/>
        <xdr:cNvSpPr txBox="1"/>
      </xdr:nvSpPr>
      <xdr:spPr>
        <a:xfrm>
          <a:off x="160491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6" name="直線コネクタ 775"/>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7" name="テキスト ボックス 776"/>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8" name="【公民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87630</xdr:rowOff>
    </xdr:from>
    <xdr:to>
      <xdr:col>116</xdr:col>
      <xdr:colOff>62864</xdr:colOff>
      <xdr:row>108</xdr:row>
      <xdr:rowOff>129539</xdr:rowOff>
    </xdr:to>
    <xdr:cxnSp macro="">
      <xdr:nvCxnSpPr>
        <xdr:cNvPr id="779" name="直線コネクタ 778"/>
        <xdr:cNvCxnSpPr/>
      </xdr:nvCxnSpPr>
      <xdr:spPr>
        <a:xfrm flipV="1">
          <a:off x="19951064" y="16489680"/>
          <a:ext cx="0" cy="1584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80" name="【公民館】&#10;一人当たり面積最小値テキスト"/>
        <xdr:cNvSpPr txBox="1"/>
      </xdr:nvSpPr>
      <xdr:spPr>
        <a:xfrm>
          <a:off x="19989800" y="1807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81" name="直線コネクタ 780"/>
        <xdr:cNvCxnSpPr/>
      </xdr:nvCxnSpPr>
      <xdr:spPr>
        <a:xfrm>
          <a:off x="19881850" y="180746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34307</xdr:rowOff>
    </xdr:from>
    <xdr:ext cx="469744" cy="259045"/>
    <xdr:sp macro="" textlink="">
      <xdr:nvSpPr>
        <xdr:cNvPr id="782" name="【公民館】&#10;一人当たり面積最大値テキスト"/>
        <xdr:cNvSpPr txBox="1"/>
      </xdr:nvSpPr>
      <xdr:spPr>
        <a:xfrm>
          <a:off x="19989800" y="1626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87630</xdr:rowOff>
    </xdr:from>
    <xdr:to>
      <xdr:col>116</xdr:col>
      <xdr:colOff>152400</xdr:colOff>
      <xdr:row>99</xdr:row>
      <xdr:rowOff>87630</xdr:rowOff>
    </xdr:to>
    <xdr:cxnSp macro="">
      <xdr:nvCxnSpPr>
        <xdr:cNvPr id="783" name="直線コネクタ 782"/>
        <xdr:cNvCxnSpPr/>
      </xdr:nvCxnSpPr>
      <xdr:spPr>
        <a:xfrm>
          <a:off x="19881850" y="16489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784" name="【公民館】&#10;一人当たり面積平均値テキスト"/>
        <xdr:cNvSpPr txBox="1"/>
      </xdr:nvSpPr>
      <xdr:spPr>
        <a:xfrm>
          <a:off x="19989800" y="173761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785" name="フローチャート: 判断 784"/>
        <xdr:cNvSpPr/>
      </xdr:nvSpPr>
      <xdr:spPr>
        <a:xfrm>
          <a:off x="19900900" y="1752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786" name="フローチャート: 判断 785"/>
        <xdr:cNvSpPr/>
      </xdr:nvSpPr>
      <xdr:spPr>
        <a:xfrm>
          <a:off x="19157950" y="17524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135889</xdr:rowOff>
    </xdr:from>
    <xdr:to>
      <xdr:col>107</xdr:col>
      <xdr:colOff>101600</xdr:colOff>
      <xdr:row>106</xdr:row>
      <xdr:rowOff>66039</xdr:rowOff>
    </xdr:to>
    <xdr:sp macro="" textlink="">
      <xdr:nvSpPr>
        <xdr:cNvPr id="787" name="フローチャート: 判断 786"/>
        <xdr:cNvSpPr/>
      </xdr:nvSpPr>
      <xdr:spPr>
        <a:xfrm>
          <a:off x="18345150" y="1756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116839</xdr:rowOff>
    </xdr:from>
    <xdr:to>
      <xdr:col>102</xdr:col>
      <xdr:colOff>165100</xdr:colOff>
      <xdr:row>106</xdr:row>
      <xdr:rowOff>46989</xdr:rowOff>
    </xdr:to>
    <xdr:sp macro="" textlink="">
      <xdr:nvSpPr>
        <xdr:cNvPr id="788" name="フローチャート: 判断 787"/>
        <xdr:cNvSpPr/>
      </xdr:nvSpPr>
      <xdr:spPr>
        <a:xfrm>
          <a:off x="17551400" y="17547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78739</xdr:rowOff>
    </xdr:from>
    <xdr:to>
      <xdr:col>98</xdr:col>
      <xdr:colOff>38100</xdr:colOff>
      <xdr:row>106</xdr:row>
      <xdr:rowOff>8889</xdr:rowOff>
    </xdr:to>
    <xdr:sp macro="" textlink="">
      <xdr:nvSpPr>
        <xdr:cNvPr id="789" name="フローチャート: 判断 788"/>
        <xdr:cNvSpPr/>
      </xdr:nvSpPr>
      <xdr:spPr>
        <a:xfrm>
          <a:off x="16757650" y="1750948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0" name="テキスト ボックス 789"/>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1" name="テキスト ボックス 790"/>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2" name="テキスト ボックス 791"/>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93" name="テキスト ボックス 792"/>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94" name="テキスト ボックス 793"/>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95" name="楕円 794"/>
        <xdr:cNvSpPr/>
      </xdr:nvSpPr>
      <xdr:spPr>
        <a:xfrm>
          <a:off x="199009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118127</xdr:rowOff>
    </xdr:from>
    <xdr:ext cx="469744" cy="259045"/>
    <xdr:sp macro="" textlink="">
      <xdr:nvSpPr>
        <xdr:cNvPr id="796" name="【公民館】&#10;一人当たり面積該当値テキスト"/>
        <xdr:cNvSpPr txBox="1"/>
      </xdr:nvSpPr>
      <xdr:spPr>
        <a:xfrm>
          <a:off x="19989800" y="177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135889</xdr:rowOff>
    </xdr:from>
    <xdr:to>
      <xdr:col>112</xdr:col>
      <xdr:colOff>38100</xdr:colOff>
      <xdr:row>107</xdr:row>
      <xdr:rowOff>66039</xdr:rowOff>
    </xdr:to>
    <xdr:sp macro="" textlink="">
      <xdr:nvSpPr>
        <xdr:cNvPr id="797" name="楕円 796"/>
        <xdr:cNvSpPr/>
      </xdr:nvSpPr>
      <xdr:spPr>
        <a:xfrm>
          <a:off x="19157950" y="1773808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15239</xdr:rowOff>
    </xdr:from>
    <xdr:to>
      <xdr:col>116</xdr:col>
      <xdr:colOff>63500</xdr:colOff>
      <xdr:row>107</xdr:row>
      <xdr:rowOff>19050</xdr:rowOff>
    </xdr:to>
    <xdr:cxnSp macro="">
      <xdr:nvCxnSpPr>
        <xdr:cNvPr id="798" name="直線コネクタ 797"/>
        <xdr:cNvCxnSpPr/>
      </xdr:nvCxnSpPr>
      <xdr:spPr>
        <a:xfrm>
          <a:off x="19202400" y="17788889"/>
          <a:ext cx="7493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135889</xdr:rowOff>
    </xdr:from>
    <xdr:to>
      <xdr:col>107</xdr:col>
      <xdr:colOff>101600</xdr:colOff>
      <xdr:row>107</xdr:row>
      <xdr:rowOff>66039</xdr:rowOff>
    </xdr:to>
    <xdr:sp macro="" textlink="">
      <xdr:nvSpPr>
        <xdr:cNvPr id="799" name="楕円 798"/>
        <xdr:cNvSpPr/>
      </xdr:nvSpPr>
      <xdr:spPr>
        <a:xfrm>
          <a:off x="18345150" y="1773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15239</xdr:rowOff>
    </xdr:from>
    <xdr:to>
      <xdr:col>111</xdr:col>
      <xdr:colOff>177800</xdr:colOff>
      <xdr:row>107</xdr:row>
      <xdr:rowOff>15239</xdr:rowOff>
    </xdr:to>
    <xdr:cxnSp macro="">
      <xdr:nvCxnSpPr>
        <xdr:cNvPr id="800" name="直線コネクタ 799"/>
        <xdr:cNvCxnSpPr/>
      </xdr:nvCxnSpPr>
      <xdr:spPr>
        <a:xfrm>
          <a:off x="18395950" y="1778888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132080</xdr:rowOff>
    </xdr:from>
    <xdr:to>
      <xdr:col>102</xdr:col>
      <xdr:colOff>165100</xdr:colOff>
      <xdr:row>107</xdr:row>
      <xdr:rowOff>62230</xdr:rowOff>
    </xdr:to>
    <xdr:sp macro="" textlink="">
      <xdr:nvSpPr>
        <xdr:cNvPr id="801" name="楕円 800"/>
        <xdr:cNvSpPr/>
      </xdr:nvSpPr>
      <xdr:spPr>
        <a:xfrm>
          <a:off x="175514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11430</xdr:rowOff>
    </xdr:from>
    <xdr:to>
      <xdr:col>107</xdr:col>
      <xdr:colOff>50800</xdr:colOff>
      <xdr:row>107</xdr:row>
      <xdr:rowOff>15239</xdr:rowOff>
    </xdr:to>
    <xdr:cxnSp macro="">
      <xdr:nvCxnSpPr>
        <xdr:cNvPr id="802" name="直線コネクタ 801"/>
        <xdr:cNvCxnSpPr/>
      </xdr:nvCxnSpPr>
      <xdr:spPr>
        <a:xfrm>
          <a:off x="17602200" y="17785080"/>
          <a:ext cx="79375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40657</xdr:rowOff>
    </xdr:from>
    <xdr:ext cx="469744" cy="259045"/>
    <xdr:sp macro="" textlink="">
      <xdr:nvSpPr>
        <xdr:cNvPr id="803" name="n_1aveValue【公民館】&#10;一人当たり面積"/>
        <xdr:cNvSpPr txBox="1"/>
      </xdr:nvSpPr>
      <xdr:spPr>
        <a:xfrm>
          <a:off x="18980227" y="1729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82566</xdr:rowOff>
    </xdr:from>
    <xdr:ext cx="469744" cy="259045"/>
    <xdr:sp macro="" textlink="">
      <xdr:nvSpPr>
        <xdr:cNvPr id="804" name="n_2aveValue【公民館】&#10;一人当たり面積"/>
        <xdr:cNvSpPr txBox="1"/>
      </xdr:nvSpPr>
      <xdr:spPr>
        <a:xfrm>
          <a:off x="18180127" y="1734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63516</xdr:rowOff>
    </xdr:from>
    <xdr:ext cx="469744" cy="259045"/>
    <xdr:sp macro="" textlink="">
      <xdr:nvSpPr>
        <xdr:cNvPr id="805" name="n_3aveValue【公民館】&#10;一人当たり面積"/>
        <xdr:cNvSpPr txBox="1"/>
      </xdr:nvSpPr>
      <xdr:spPr>
        <a:xfrm>
          <a:off x="17386377" y="1732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25416</xdr:rowOff>
    </xdr:from>
    <xdr:ext cx="469744" cy="259045"/>
    <xdr:sp macro="" textlink="">
      <xdr:nvSpPr>
        <xdr:cNvPr id="806" name="n_4aveValue【公民館】&#10;一人当たり面積"/>
        <xdr:cNvSpPr txBox="1"/>
      </xdr:nvSpPr>
      <xdr:spPr>
        <a:xfrm>
          <a:off x="16592627" y="172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57166</xdr:rowOff>
    </xdr:from>
    <xdr:ext cx="469744" cy="259045"/>
    <xdr:sp macro="" textlink="">
      <xdr:nvSpPr>
        <xdr:cNvPr id="807" name="n_1mainValue【公民館】&#10;一人当たり面積"/>
        <xdr:cNvSpPr txBox="1"/>
      </xdr:nvSpPr>
      <xdr:spPr>
        <a:xfrm>
          <a:off x="189802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57166</xdr:rowOff>
    </xdr:from>
    <xdr:ext cx="469744" cy="259045"/>
    <xdr:sp macro="" textlink="">
      <xdr:nvSpPr>
        <xdr:cNvPr id="808" name="n_2mainValue【公民館】&#10;一人当たり面積"/>
        <xdr:cNvSpPr txBox="1"/>
      </xdr:nvSpPr>
      <xdr:spPr>
        <a:xfrm>
          <a:off x="18180127" y="17830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53357</xdr:rowOff>
    </xdr:from>
    <xdr:ext cx="469744" cy="259045"/>
    <xdr:sp macro="" textlink="">
      <xdr:nvSpPr>
        <xdr:cNvPr id="809" name="n_3mainValue【公民館】&#10;一人当たり面積"/>
        <xdr:cNvSpPr txBox="1"/>
      </xdr:nvSpPr>
      <xdr:spPr>
        <a:xfrm>
          <a:off x="17386377" y="17827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0" name="正方形/長方形 809"/>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1" name="正方形/長方形 810"/>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2" name="テキスト ボックス 811"/>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類型においては、「橋りょう・トンネル」「公民館」を除いた施設類型において、類似団体と比較して有形固定資産減価償却率が低くなっており、比較的減価償却が進んでいない施設が多いことが分かる。</a:t>
          </a:r>
        </a:p>
        <a:p>
          <a:r>
            <a:rPr kumimoji="1" lang="ja-JP" altLang="en-US" sz="1300">
              <a:latin typeface="ＭＳ Ｐゴシック" panose="020B0600070205080204" pitchFamily="50" charset="-128"/>
              <a:ea typeface="ＭＳ Ｐゴシック" panose="020B0600070205080204" pitchFamily="50" charset="-128"/>
            </a:rPr>
            <a:t>　「橋りょう・トンネル」については、昭和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年の市制施行以前からある無名橋が数多くあり、減価償却が進んでいることが要因と考える。</a:t>
          </a:r>
        </a:p>
        <a:p>
          <a:r>
            <a:rPr kumimoji="1" lang="ja-JP" altLang="en-US" sz="1300">
              <a:latin typeface="ＭＳ Ｐゴシック" panose="020B0600070205080204" pitchFamily="50" charset="-128"/>
              <a:ea typeface="ＭＳ Ｐゴシック" panose="020B0600070205080204" pitchFamily="50" charset="-128"/>
            </a:rPr>
            <a:t>　「公民館」については、昭和</a:t>
          </a:r>
          <a:r>
            <a:rPr kumimoji="1" lang="en-US" altLang="ja-JP" sz="1300">
              <a:latin typeface="ＭＳ Ｐゴシック" panose="020B0600070205080204" pitchFamily="50" charset="-128"/>
              <a:ea typeface="ＭＳ Ｐゴシック" panose="020B0600070205080204" pitchFamily="50" charset="-128"/>
            </a:rPr>
            <a:t>45</a:t>
          </a:r>
          <a:r>
            <a:rPr kumimoji="1" lang="ja-JP" altLang="en-US" sz="1300">
              <a:latin typeface="ＭＳ Ｐゴシック" panose="020B0600070205080204" pitchFamily="50" charset="-128"/>
              <a:ea typeface="ＭＳ Ｐゴシック" panose="020B0600070205080204" pitchFamily="50" charset="-128"/>
            </a:rPr>
            <a:t>年の市制施行以後の昭和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年代に建築された館が大半で、減価償却が進んでいることが要因と考える。</a:t>
          </a:r>
        </a:p>
        <a:p>
          <a:r>
            <a:rPr kumimoji="1" lang="ja-JP" altLang="en-US" sz="1300">
              <a:latin typeface="ＭＳ Ｐゴシック" panose="020B0600070205080204" pitchFamily="50" charset="-128"/>
              <a:ea typeface="ＭＳ Ｐゴシック" panose="020B0600070205080204" pitchFamily="50" charset="-128"/>
            </a:rPr>
            <a:t>　こうした施設については、適切な維持管理や、計画的な大規模修繕により長寿命化を図ることで、住民サービス質の低下を招かないよう工夫して施設の管理に努めている。</a:t>
          </a:r>
        </a:p>
        <a:p>
          <a:r>
            <a:rPr kumimoji="1" lang="ja-JP" altLang="en-US" sz="1300">
              <a:latin typeface="ＭＳ Ｐゴシック" panose="020B0600070205080204" pitchFamily="50" charset="-128"/>
              <a:ea typeface="ＭＳ Ｐゴシック" panose="020B0600070205080204" pitchFamily="50" charset="-128"/>
            </a:rPr>
            <a:t>　公共施設の一人当たり面積については、市の政策として子育て支援を重視していること等から、「児童館」が類似団体平均を大きく上回っているものの、他の施設類型においては、類似団体と同水準またはそれ以下となっており、資産を過剰に保有することなく、効率的に行政運営を行うことができていると考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92,761
89,651
33.66
32,529,570
30,536,491
972,291
20,773,768
8,229,549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41350" y="269875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41350" y="300355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41350" y="330835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41350" y="3619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128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128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7145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7145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2743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2743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6858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064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064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69850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69850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013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013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595630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128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128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7145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7145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2743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2743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757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6858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757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6858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398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6858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398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6858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398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6858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398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6858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38496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155122</xdr:rowOff>
    </xdr:from>
    <xdr:to>
      <xdr:col>24</xdr:col>
      <xdr:colOff>62865</xdr:colOff>
      <xdr:row>64</xdr:row>
      <xdr:rowOff>128996</xdr:rowOff>
    </xdr:to>
    <xdr:cxnSp macro="">
      <xdr:nvCxnSpPr>
        <xdr:cNvPr id="74" name="直線コネクタ 73"/>
        <xdr:cNvCxnSpPr/>
      </xdr:nvCxnSpPr>
      <xdr:spPr>
        <a:xfrm flipV="1">
          <a:off x="4177665" y="9241972"/>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75" name="【体育館・プール】&#10;有形固定資産減価償却率最小値テキスト"/>
        <xdr:cNvSpPr txBox="1"/>
      </xdr:nvSpPr>
      <xdr:spPr>
        <a:xfrm>
          <a:off x="4216400" y="1070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76" name="直線コネクタ 75"/>
        <xdr:cNvCxnSpPr/>
      </xdr:nvCxnSpPr>
      <xdr:spPr>
        <a:xfrm>
          <a:off x="4108450" y="107017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101799</xdr:rowOff>
    </xdr:from>
    <xdr:ext cx="340478" cy="259045"/>
    <xdr:sp macro="" textlink="">
      <xdr:nvSpPr>
        <xdr:cNvPr id="77" name="【体育館・プール】&#10;有形固定資産減価償却率最大値テキスト"/>
        <xdr:cNvSpPr txBox="1"/>
      </xdr:nvSpPr>
      <xdr:spPr>
        <a:xfrm>
          <a:off x="4216400" y="902354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155122</xdr:rowOff>
    </xdr:from>
    <xdr:to>
      <xdr:col>24</xdr:col>
      <xdr:colOff>152400</xdr:colOff>
      <xdr:row>55</xdr:row>
      <xdr:rowOff>155122</xdr:rowOff>
    </xdr:to>
    <xdr:cxnSp macro="">
      <xdr:nvCxnSpPr>
        <xdr:cNvPr id="78" name="直線コネクタ 77"/>
        <xdr:cNvCxnSpPr/>
      </xdr:nvCxnSpPr>
      <xdr:spPr>
        <a:xfrm>
          <a:off x="4108450" y="92419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12899</xdr:rowOff>
    </xdr:from>
    <xdr:ext cx="405111" cy="259045"/>
    <xdr:sp macro="" textlink="">
      <xdr:nvSpPr>
        <xdr:cNvPr id="79" name="【体育館・プール】&#10;有形固定資産減価償却率平均値テキスト"/>
        <xdr:cNvSpPr txBox="1"/>
      </xdr:nvSpPr>
      <xdr:spPr>
        <a:xfrm>
          <a:off x="4216400" y="99252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127500" y="10073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xdr:cNvSpPr/>
      </xdr:nvSpPr>
      <xdr:spPr>
        <a:xfrm>
          <a:off x="3384550" y="1007545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82" name="フローチャート: 判断 81"/>
        <xdr:cNvSpPr/>
      </xdr:nvSpPr>
      <xdr:spPr>
        <a:xfrm>
          <a:off x="2571750" y="10033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83" name="フローチャート: 判断 82"/>
        <xdr:cNvSpPr/>
      </xdr:nvSpPr>
      <xdr:spPr>
        <a:xfrm>
          <a:off x="1778000" y="100297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91259</xdr:rowOff>
    </xdr:from>
    <xdr:to>
      <xdr:col>6</xdr:col>
      <xdr:colOff>38100</xdr:colOff>
      <xdr:row>61</xdr:row>
      <xdr:rowOff>21409</xdr:rowOff>
    </xdr:to>
    <xdr:sp macro="" textlink="">
      <xdr:nvSpPr>
        <xdr:cNvPr id="84" name="フローチャート: 判断 83"/>
        <xdr:cNvSpPr/>
      </xdr:nvSpPr>
      <xdr:spPr>
        <a:xfrm>
          <a:off x="984250" y="1000360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90" name="楕円 89"/>
        <xdr:cNvSpPr/>
      </xdr:nvSpPr>
      <xdr:spPr>
        <a:xfrm>
          <a:off x="4127500" y="1010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2739</xdr:rowOff>
    </xdr:from>
    <xdr:ext cx="405111" cy="259045"/>
    <xdr:sp macro="" textlink="">
      <xdr:nvSpPr>
        <xdr:cNvPr id="91" name="【体育館・プール】&#10;有形固定資産減価償却率該当値テキスト"/>
        <xdr:cNvSpPr txBox="1"/>
      </xdr:nvSpPr>
      <xdr:spPr>
        <a:xfrm>
          <a:off x="4216400" y="10080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168003</xdr:rowOff>
    </xdr:from>
    <xdr:to>
      <xdr:col>20</xdr:col>
      <xdr:colOff>38100</xdr:colOff>
      <xdr:row>61</xdr:row>
      <xdr:rowOff>98153</xdr:rowOff>
    </xdr:to>
    <xdr:sp macro="" textlink="">
      <xdr:nvSpPr>
        <xdr:cNvPr id="92" name="楕円 91"/>
        <xdr:cNvSpPr/>
      </xdr:nvSpPr>
      <xdr:spPr>
        <a:xfrm>
          <a:off x="3384550" y="1008035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47353</xdr:rowOff>
    </xdr:from>
    <xdr:to>
      <xdr:col>24</xdr:col>
      <xdr:colOff>63500</xdr:colOff>
      <xdr:row>61</xdr:row>
      <xdr:rowOff>75112</xdr:rowOff>
    </xdr:to>
    <xdr:cxnSp macro="">
      <xdr:nvCxnSpPr>
        <xdr:cNvPr id="93" name="直線コネクタ 92"/>
        <xdr:cNvCxnSpPr/>
      </xdr:nvCxnSpPr>
      <xdr:spPr>
        <a:xfrm>
          <a:off x="3429000" y="10124803"/>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145143</xdr:rowOff>
    </xdr:from>
    <xdr:to>
      <xdr:col>15</xdr:col>
      <xdr:colOff>101600</xdr:colOff>
      <xdr:row>61</xdr:row>
      <xdr:rowOff>75293</xdr:rowOff>
    </xdr:to>
    <xdr:sp macro="" textlink="">
      <xdr:nvSpPr>
        <xdr:cNvPr id="94" name="楕円 93"/>
        <xdr:cNvSpPr/>
      </xdr:nvSpPr>
      <xdr:spPr>
        <a:xfrm>
          <a:off x="2571750" y="1005749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24493</xdr:rowOff>
    </xdr:from>
    <xdr:to>
      <xdr:col>19</xdr:col>
      <xdr:colOff>177800</xdr:colOff>
      <xdr:row>61</xdr:row>
      <xdr:rowOff>47353</xdr:rowOff>
    </xdr:to>
    <xdr:cxnSp macro="">
      <xdr:nvCxnSpPr>
        <xdr:cNvPr id="95" name="直線コネクタ 94"/>
        <xdr:cNvCxnSpPr/>
      </xdr:nvCxnSpPr>
      <xdr:spPr>
        <a:xfrm>
          <a:off x="2622550" y="10101943"/>
          <a:ext cx="80645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7983</xdr:rowOff>
    </xdr:from>
    <xdr:to>
      <xdr:col>10</xdr:col>
      <xdr:colOff>165100</xdr:colOff>
      <xdr:row>61</xdr:row>
      <xdr:rowOff>109583</xdr:rowOff>
    </xdr:to>
    <xdr:sp macro="" textlink="">
      <xdr:nvSpPr>
        <xdr:cNvPr id="96" name="楕円 95"/>
        <xdr:cNvSpPr/>
      </xdr:nvSpPr>
      <xdr:spPr>
        <a:xfrm>
          <a:off x="1778000" y="1008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24493</xdr:rowOff>
    </xdr:from>
    <xdr:to>
      <xdr:col>15</xdr:col>
      <xdr:colOff>50800</xdr:colOff>
      <xdr:row>61</xdr:row>
      <xdr:rowOff>58783</xdr:rowOff>
    </xdr:to>
    <xdr:cxnSp macro="">
      <xdr:nvCxnSpPr>
        <xdr:cNvPr id="97" name="直線コネクタ 96"/>
        <xdr:cNvCxnSpPr/>
      </xdr:nvCxnSpPr>
      <xdr:spPr>
        <a:xfrm flipV="1">
          <a:off x="1828800" y="10101943"/>
          <a:ext cx="79375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98" name="n_1aveValue【体育館・プール】&#10;有形固定資産減価償却率"/>
        <xdr:cNvSpPr txBox="1"/>
      </xdr:nvSpPr>
      <xdr:spPr>
        <a:xfrm>
          <a:off x="3239144" y="985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99" name="n_2aveValue【体育館・プール】&#10;有形固定資産減価償却率"/>
        <xdr:cNvSpPr txBox="1"/>
      </xdr:nvSpPr>
      <xdr:spPr>
        <a:xfrm>
          <a:off x="2439044" y="9814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64061</xdr:rowOff>
    </xdr:from>
    <xdr:ext cx="405111" cy="259045"/>
    <xdr:sp macro="" textlink="">
      <xdr:nvSpPr>
        <xdr:cNvPr id="100" name="n_3aveValue【体育館・プール】&#10;有形固定資産減価償却率"/>
        <xdr:cNvSpPr txBox="1"/>
      </xdr:nvSpPr>
      <xdr:spPr>
        <a:xfrm>
          <a:off x="1645294" y="9811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37936</xdr:rowOff>
    </xdr:from>
    <xdr:ext cx="405111" cy="259045"/>
    <xdr:sp macro="" textlink="">
      <xdr:nvSpPr>
        <xdr:cNvPr id="101" name="n_4aveValue【体育館・プール】&#10;有形固定資産減価償却率"/>
        <xdr:cNvSpPr txBox="1"/>
      </xdr:nvSpPr>
      <xdr:spPr>
        <a:xfrm>
          <a:off x="851544" y="9785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89280</xdr:rowOff>
    </xdr:from>
    <xdr:ext cx="405111" cy="259045"/>
    <xdr:sp macro="" textlink="">
      <xdr:nvSpPr>
        <xdr:cNvPr id="102" name="n_1mainValue【体育館・プール】&#10;有形固定資産減価償却率"/>
        <xdr:cNvSpPr txBox="1"/>
      </xdr:nvSpPr>
      <xdr:spPr>
        <a:xfrm>
          <a:off x="3239144" y="10166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66420</xdr:rowOff>
    </xdr:from>
    <xdr:ext cx="405111" cy="259045"/>
    <xdr:sp macro="" textlink="">
      <xdr:nvSpPr>
        <xdr:cNvPr id="103" name="n_2mainValue【体育館・プール】&#10;有形固定資産減価償却率"/>
        <xdr:cNvSpPr txBox="1"/>
      </xdr:nvSpPr>
      <xdr:spPr>
        <a:xfrm>
          <a:off x="2439044" y="10143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100710</xdr:rowOff>
    </xdr:from>
    <xdr:ext cx="405111" cy="259045"/>
    <xdr:sp macro="" textlink="">
      <xdr:nvSpPr>
        <xdr:cNvPr id="104" name="n_3mainValue【体育館・プール】&#10;有形固定資産減価償却率"/>
        <xdr:cNvSpPr txBox="1"/>
      </xdr:nvSpPr>
      <xdr:spPr>
        <a:xfrm>
          <a:off x="1645294" y="10178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064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064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69850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69850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013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013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5956300" y="10648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552722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5956300" y="10280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55272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5956300" y="9912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552722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5956300" y="9550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552722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5956300" y="9182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552722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24765</xdr:rowOff>
    </xdr:from>
    <xdr:to>
      <xdr:col>54</xdr:col>
      <xdr:colOff>189865</xdr:colOff>
      <xdr:row>64</xdr:row>
      <xdr:rowOff>57150</xdr:rowOff>
    </xdr:to>
    <xdr:cxnSp macro="">
      <xdr:nvCxnSpPr>
        <xdr:cNvPr id="128" name="直線コネクタ 127"/>
        <xdr:cNvCxnSpPr/>
      </xdr:nvCxnSpPr>
      <xdr:spPr>
        <a:xfrm flipV="1">
          <a:off x="9429115" y="9276715"/>
          <a:ext cx="0" cy="1353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60977</xdr:rowOff>
    </xdr:from>
    <xdr:ext cx="469744" cy="259045"/>
    <xdr:sp macro="" textlink="">
      <xdr:nvSpPr>
        <xdr:cNvPr id="129" name="【体育館・プール】&#10;一人当たり面積最小値テキスト"/>
        <xdr:cNvSpPr txBox="1"/>
      </xdr:nvSpPr>
      <xdr:spPr>
        <a:xfrm>
          <a:off x="9467850" y="1063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57150</xdr:rowOff>
    </xdr:from>
    <xdr:to>
      <xdr:col>55</xdr:col>
      <xdr:colOff>88900</xdr:colOff>
      <xdr:row>64</xdr:row>
      <xdr:rowOff>57150</xdr:rowOff>
    </xdr:to>
    <xdr:cxnSp macro="">
      <xdr:nvCxnSpPr>
        <xdr:cNvPr id="130" name="直線コネクタ 129"/>
        <xdr:cNvCxnSpPr/>
      </xdr:nvCxnSpPr>
      <xdr:spPr>
        <a:xfrm>
          <a:off x="9359900" y="106299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142892</xdr:rowOff>
    </xdr:from>
    <xdr:ext cx="469744" cy="259045"/>
    <xdr:sp macro="" textlink="">
      <xdr:nvSpPr>
        <xdr:cNvPr id="131" name="【体育館・プール】&#10;一人当たり面積最大値テキスト"/>
        <xdr:cNvSpPr txBox="1"/>
      </xdr:nvSpPr>
      <xdr:spPr>
        <a:xfrm>
          <a:off x="9467850" y="906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24765</xdr:rowOff>
    </xdr:from>
    <xdr:to>
      <xdr:col>55</xdr:col>
      <xdr:colOff>88900</xdr:colOff>
      <xdr:row>56</xdr:row>
      <xdr:rowOff>24765</xdr:rowOff>
    </xdr:to>
    <xdr:cxnSp macro="">
      <xdr:nvCxnSpPr>
        <xdr:cNvPr id="132" name="直線コネクタ 131"/>
        <xdr:cNvCxnSpPr/>
      </xdr:nvCxnSpPr>
      <xdr:spPr>
        <a:xfrm>
          <a:off x="9359900" y="92767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27322</xdr:rowOff>
    </xdr:from>
    <xdr:ext cx="469744" cy="259045"/>
    <xdr:sp macro="" textlink="">
      <xdr:nvSpPr>
        <xdr:cNvPr id="133" name="【体育館・プール】&#10;一人当たり面積平均値テキスト"/>
        <xdr:cNvSpPr txBox="1"/>
      </xdr:nvSpPr>
      <xdr:spPr>
        <a:xfrm>
          <a:off x="9467850" y="10104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4445</xdr:rowOff>
    </xdr:from>
    <xdr:to>
      <xdr:col>55</xdr:col>
      <xdr:colOff>50800</xdr:colOff>
      <xdr:row>62</xdr:row>
      <xdr:rowOff>106045</xdr:rowOff>
    </xdr:to>
    <xdr:sp macro="" textlink="">
      <xdr:nvSpPr>
        <xdr:cNvPr id="134" name="フローチャート: 判断 133"/>
        <xdr:cNvSpPr/>
      </xdr:nvSpPr>
      <xdr:spPr>
        <a:xfrm>
          <a:off x="9398000" y="102469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101600</xdr:rowOff>
    </xdr:from>
    <xdr:to>
      <xdr:col>50</xdr:col>
      <xdr:colOff>165100</xdr:colOff>
      <xdr:row>62</xdr:row>
      <xdr:rowOff>31750</xdr:rowOff>
    </xdr:to>
    <xdr:sp macro="" textlink="">
      <xdr:nvSpPr>
        <xdr:cNvPr id="135" name="フローチャート: 判断 134"/>
        <xdr:cNvSpPr/>
      </xdr:nvSpPr>
      <xdr:spPr>
        <a:xfrm>
          <a:off x="8636000" y="101790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103505</xdr:rowOff>
    </xdr:from>
    <xdr:to>
      <xdr:col>46</xdr:col>
      <xdr:colOff>38100</xdr:colOff>
      <xdr:row>62</xdr:row>
      <xdr:rowOff>33655</xdr:rowOff>
    </xdr:to>
    <xdr:sp macro="" textlink="">
      <xdr:nvSpPr>
        <xdr:cNvPr id="136" name="フローチャート: 判断 135"/>
        <xdr:cNvSpPr/>
      </xdr:nvSpPr>
      <xdr:spPr>
        <a:xfrm>
          <a:off x="7842250" y="1018095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42545</xdr:rowOff>
    </xdr:from>
    <xdr:to>
      <xdr:col>41</xdr:col>
      <xdr:colOff>101600</xdr:colOff>
      <xdr:row>62</xdr:row>
      <xdr:rowOff>144145</xdr:rowOff>
    </xdr:to>
    <xdr:sp macro="" textlink="">
      <xdr:nvSpPr>
        <xdr:cNvPr id="137" name="フローチャート: 判断 136"/>
        <xdr:cNvSpPr/>
      </xdr:nvSpPr>
      <xdr:spPr>
        <a:xfrm>
          <a:off x="7029450" y="102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19685</xdr:rowOff>
    </xdr:from>
    <xdr:to>
      <xdr:col>36</xdr:col>
      <xdr:colOff>165100</xdr:colOff>
      <xdr:row>62</xdr:row>
      <xdr:rowOff>121285</xdr:rowOff>
    </xdr:to>
    <xdr:sp macro="" textlink="">
      <xdr:nvSpPr>
        <xdr:cNvPr id="138" name="フローチャート: 判断 137"/>
        <xdr:cNvSpPr/>
      </xdr:nvSpPr>
      <xdr:spPr>
        <a:xfrm>
          <a:off x="6235700" y="10262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36830</xdr:rowOff>
    </xdr:from>
    <xdr:to>
      <xdr:col>55</xdr:col>
      <xdr:colOff>50800</xdr:colOff>
      <xdr:row>63</xdr:row>
      <xdr:rowOff>138430</xdr:rowOff>
    </xdr:to>
    <xdr:sp macro="" textlink="">
      <xdr:nvSpPr>
        <xdr:cNvPr id="144" name="楕円 143"/>
        <xdr:cNvSpPr/>
      </xdr:nvSpPr>
      <xdr:spPr>
        <a:xfrm>
          <a:off x="9398000" y="104444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15257</xdr:rowOff>
    </xdr:from>
    <xdr:ext cx="469744" cy="259045"/>
    <xdr:sp macro="" textlink="">
      <xdr:nvSpPr>
        <xdr:cNvPr id="145" name="【体育館・プール】&#10;一人当たり面積該当値テキスト"/>
        <xdr:cNvSpPr txBox="1"/>
      </xdr:nvSpPr>
      <xdr:spPr>
        <a:xfrm>
          <a:off x="9467850"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34925</xdr:rowOff>
    </xdr:from>
    <xdr:to>
      <xdr:col>50</xdr:col>
      <xdr:colOff>165100</xdr:colOff>
      <xdr:row>63</xdr:row>
      <xdr:rowOff>136525</xdr:rowOff>
    </xdr:to>
    <xdr:sp macro="" textlink="">
      <xdr:nvSpPr>
        <xdr:cNvPr id="146" name="楕円 145"/>
        <xdr:cNvSpPr/>
      </xdr:nvSpPr>
      <xdr:spPr>
        <a:xfrm>
          <a:off x="8636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85725</xdr:rowOff>
    </xdr:from>
    <xdr:to>
      <xdr:col>55</xdr:col>
      <xdr:colOff>0</xdr:colOff>
      <xdr:row>63</xdr:row>
      <xdr:rowOff>87630</xdr:rowOff>
    </xdr:to>
    <xdr:cxnSp macro="">
      <xdr:nvCxnSpPr>
        <xdr:cNvPr id="147" name="直線コネクタ 146"/>
        <xdr:cNvCxnSpPr/>
      </xdr:nvCxnSpPr>
      <xdr:spPr>
        <a:xfrm>
          <a:off x="8686800" y="10493375"/>
          <a:ext cx="7429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34925</xdr:rowOff>
    </xdr:from>
    <xdr:to>
      <xdr:col>46</xdr:col>
      <xdr:colOff>38100</xdr:colOff>
      <xdr:row>63</xdr:row>
      <xdr:rowOff>136525</xdr:rowOff>
    </xdr:to>
    <xdr:sp macro="" textlink="">
      <xdr:nvSpPr>
        <xdr:cNvPr id="148" name="楕円 147"/>
        <xdr:cNvSpPr/>
      </xdr:nvSpPr>
      <xdr:spPr>
        <a:xfrm>
          <a:off x="7842250" y="1044257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85725</xdr:rowOff>
    </xdr:from>
    <xdr:to>
      <xdr:col>50</xdr:col>
      <xdr:colOff>114300</xdr:colOff>
      <xdr:row>63</xdr:row>
      <xdr:rowOff>85725</xdr:rowOff>
    </xdr:to>
    <xdr:cxnSp macro="">
      <xdr:nvCxnSpPr>
        <xdr:cNvPr id="149" name="直線コネクタ 148"/>
        <xdr:cNvCxnSpPr/>
      </xdr:nvCxnSpPr>
      <xdr:spPr>
        <a:xfrm>
          <a:off x="7886700" y="10493375"/>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33020</xdr:rowOff>
    </xdr:from>
    <xdr:to>
      <xdr:col>41</xdr:col>
      <xdr:colOff>101600</xdr:colOff>
      <xdr:row>63</xdr:row>
      <xdr:rowOff>134620</xdr:rowOff>
    </xdr:to>
    <xdr:sp macro="" textlink="">
      <xdr:nvSpPr>
        <xdr:cNvPr id="150" name="楕円 149"/>
        <xdr:cNvSpPr/>
      </xdr:nvSpPr>
      <xdr:spPr>
        <a:xfrm>
          <a:off x="7029450" y="1044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83820</xdr:rowOff>
    </xdr:from>
    <xdr:to>
      <xdr:col>45</xdr:col>
      <xdr:colOff>177800</xdr:colOff>
      <xdr:row>63</xdr:row>
      <xdr:rowOff>85725</xdr:rowOff>
    </xdr:to>
    <xdr:cxnSp macro="">
      <xdr:nvCxnSpPr>
        <xdr:cNvPr id="151" name="直線コネクタ 150"/>
        <xdr:cNvCxnSpPr/>
      </xdr:nvCxnSpPr>
      <xdr:spPr>
        <a:xfrm>
          <a:off x="7080250" y="10491470"/>
          <a:ext cx="80645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48277</xdr:rowOff>
    </xdr:from>
    <xdr:ext cx="469744" cy="259045"/>
    <xdr:sp macro="" textlink="">
      <xdr:nvSpPr>
        <xdr:cNvPr id="152" name="n_1aveValue【体育館・プール】&#10;一人当たり面積"/>
        <xdr:cNvSpPr txBox="1"/>
      </xdr:nvSpPr>
      <xdr:spPr>
        <a:xfrm>
          <a:off x="8458277" y="996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50182</xdr:rowOff>
    </xdr:from>
    <xdr:ext cx="469744" cy="259045"/>
    <xdr:sp macro="" textlink="">
      <xdr:nvSpPr>
        <xdr:cNvPr id="153" name="n_2aveValue【体育館・プール】&#10;一人当たり面積"/>
        <xdr:cNvSpPr txBox="1"/>
      </xdr:nvSpPr>
      <xdr:spPr>
        <a:xfrm>
          <a:off x="7677227" y="9962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160672</xdr:rowOff>
    </xdr:from>
    <xdr:ext cx="469744" cy="259045"/>
    <xdr:sp macro="" textlink="">
      <xdr:nvSpPr>
        <xdr:cNvPr id="154" name="n_3aveValue【体育館・プール】&#10;一人当たり面積"/>
        <xdr:cNvSpPr txBox="1"/>
      </xdr:nvSpPr>
      <xdr:spPr>
        <a:xfrm>
          <a:off x="6864427" y="1007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137812</xdr:rowOff>
    </xdr:from>
    <xdr:ext cx="469744" cy="259045"/>
    <xdr:sp macro="" textlink="">
      <xdr:nvSpPr>
        <xdr:cNvPr id="155" name="n_4aveValue【体育館・プール】&#10;一人当たり面積"/>
        <xdr:cNvSpPr txBox="1"/>
      </xdr:nvSpPr>
      <xdr:spPr>
        <a:xfrm>
          <a:off x="6070677" y="1005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127652</xdr:rowOff>
    </xdr:from>
    <xdr:ext cx="469744" cy="259045"/>
    <xdr:sp macro="" textlink="">
      <xdr:nvSpPr>
        <xdr:cNvPr id="156" name="n_1mainValue【体育館・プール】&#10;一人当たり面積"/>
        <xdr:cNvSpPr txBox="1"/>
      </xdr:nvSpPr>
      <xdr:spPr>
        <a:xfrm>
          <a:off x="8458277" y="1053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127652</xdr:rowOff>
    </xdr:from>
    <xdr:ext cx="469744" cy="259045"/>
    <xdr:sp macro="" textlink="">
      <xdr:nvSpPr>
        <xdr:cNvPr id="157" name="n_2mainValue【体育館・プール】&#10;一人当たり面積"/>
        <xdr:cNvSpPr txBox="1"/>
      </xdr:nvSpPr>
      <xdr:spPr>
        <a:xfrm>
          <a:off x="7677227" y="10535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125747</xdr:rowOff>
    </xdr:from>
    <xdr:ext cx="469744" cy="259045"/>
    <xdr:sp macro="" textlink="">
      <xdr:nvSpPr>
        <xdr:cNvPr id="158" name="n_3mainValue【体育館・プール】&#10;一人当たり面積"/>
        <xdr:cNvSpPr txBox="1"/>
      </xdr:nvSpPr>
      <xdr:spPr>
        <a:xfrm>
          <a:off x="6864427" y="10533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9" name="正方形/長方形 158"/>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0" name="正方形/長方形 159"/>
        <xdr:cNvSpPr/>
      </xdr:nvSpPr>
      <xdr:spPr>
        <a:xfrm>
          <a:off x="8128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1" name="正方形/長方形 160"/>
        <xdr:cNvSpPr/>
      </xdr:nvSpPr>
      <xdr:spPr>
        <a:xfrm>
          <a:off x="8128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2" name="正方形/長方形 161"/>
        <xdr:cNvSpPr/>
      </xdr:nvSpPr>
      <xdr:spPr>
        <a:xfrm>
          <a:off x="17145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3" name="正方形/長方形 162"/>
        <xdr:cNvSpPr/>
      </xdr:nvSpPr>
      <xdr:spPr>
        <a:xfrm>
          <a:off x="17145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4" name="正方形/長方形 163"/>
        <xdr:cNvSpPr/>
      </xdr:nvSpPr>
      <xdr:spPr>
        <a:xfrm>
          <a:off x="2743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5" name="正方形/長方形 164"/>
        <xdr:cNvSpPr/>
      </xdr:nvSpPr>
      <xdr:spPr>
        <a:xfrm>
          <a:off x="2743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6" name="正方形/長方形 165"/>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7" name="テキスト ボックス 166"/>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8" name="直線コネクタ 167"/>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9" name="テキスト ボックス 168"/>
        <xdr:cNvSpPr txBox="1"/>
      </xdr:nvSpPr>
      <xdr:spPr>
        <a:xfrm>
          <a:off x="2757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0" name="直線コネクタ 169"/>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1" name="テキスト ボックス 170"/>
        <xdr:cNvSpPr txBox="1"/>
      </xdr:nvSpPr>
      <xdr:spPr>
        <a:xfrm>
          <a:off x="2757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2" name="直線コネクタ 171"/>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3" name="テキスト ボックス 172"/>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4" name="直線コネクタ 173"/>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5" name="テキスト ボックス 174"/>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6" name="直線コネクタ 175"/>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7" name="テキスト ボックス 176"/>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8" name="直線コネクタ 177"/>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79" name="テキスト ボックス 178"/>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0" name="直線コネクタ 179"/>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1" name="テキスト ボックス 180"/>
        <xdr:cNvSpPr txBox="1"/>
      </xdr:nvSpPr>
      <xdr:spPr>
        <a:xfrm>
          <a:off x="38496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2" name="【福祉施設】&#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47625</xdr:rowOff>
    </xdr:from>
    <xdr:to>
      <xdr:col>24</xdr:col>
      <xdr:colOff>62865</xdr:colOff>
      <xdr:row>86</xdr:row>
      <xdr:rowOff>104775</xdr:rowOff>
    </xdr:to>
    <xdr:cxnSp macro="">
      <xdr:nvCxnSpPr>
        <xdr:cNvPr id="183" name="直線コネクタ 182"/>
        <xdr:cNvCxnSpPr/>
      </xdr:nvCxnSpPr>
      <xdr:spPr>
        <a:xfrm flipV="1">
          <a:off x="4177665" y="12931775"/>
          <a:ext cx="0" cy="1377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108602</xdr:rowOff>
    </xdr:from>
    <xdr:ext cx="405111" cy="259045"/>
    <xdr:sp macro="" textlink="">
      <xdr:nvSpPr>
        <xdr:cNvPr id="184" name="【福祉施設】&#10;有形固定資産減価償却率最小値テキスト"/>
        <xdr:cNvSpPr txBox="1"/>
      </xdr:nvSpPr>
      <xdr:spPr>
        <a:xfrm>
          <a:off x="4216400" y="1431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104775</xdr:rowOff>
    </xdr:from>
    <xdr:to>
      <xdr:col>24</xdr:col>
      <xdr:colOff>152400</xdr:colOff>
      <xdr:row>86</xdr:row>
      <xdr:rowOff>104775</xdr:rowOff>
    </xdr:to>
    <xdr:cxnSp macro="">
      <xdr:nvCxnSpPr>
        <xdr:cNvPr id="185" name="直線コネクタ 184"/>
        <xdr:cNvCxnSpPr/>
      </xdr:nvCxnSpPr>
      <xdr:spPr>
        <a:xfrm>
          <a:off x="4108450" y="1430972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165752</xdr:rowOff>
    </xdr:from>
    <xdr:ext cx="405111" cy="259045"/>
    <xdr:sp macro="" textlink="">
      <xdr:nvSpPr>
        <xdr:cNvPr id="186" name="【福祉施設】&#10;有形固定資産減価償却率最大値テキスト"/>
        <xdr:cNvSpPr txBox="1"/>
      </xdr:nvSpPr>
      <xdr:spPr>
        <a:xfrm>
          <a:off x="4216400" y="12719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47625</xdr:rowOff>
    </xdr:from>
    <xdr:to>
      <xdr:col>24</xdr:col>
      <xdr:colOff>152400</xdr:colOff>
      <xdr:row>78</xdr:row>
      <xdr:rowOff>47625</xdr:rowOff>
    </xdr:to>
    <xdr:cxnSp macro="">
      <xdr:nvCxnSpPr>
        <xdr:cNvPr id="187" name="直線コネクタ 186"/>
        <xdr:cNvCxnSpPr/>
      </xdr:nvCxnSpPr>
      <xdr:spPr>
        <a:xfrm>
          <a:off x="4108450" y="12931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99077</xdr:rowOff>
    </xdr:from>
    <xdr:ext cx="405111" cy="259045"/>
    <xdr:sp macro="" textlink="">
      <xdr:nvSpPr>
        <xdr:cNvPr id="188" name="【福祉施設】&#10;有形固定資産減価償却率平均値テキスト"/>
        <xdr:cNvSpPr txBox="1"/>
      </xdr:nvSpPr>
      <xdr:spPr>
        <a:xfrm>
          <a:off x="4216400" y="1347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120650</xdr:rowOff>
    </xdr:from>
    <xdr:to>
      <xdr:col>24</xdr:col>
      <xdr:colOff>114300</xdr:colOff>
      <xdr:row>82</xdr:row>
      <xdr:rowOff>50800</xdr:rowOff>
    </xdr:to>
    <xdr:sp macro="" textlink="">
      <xdr:nvSpPr>
        <xdr:cNvPr id="189" name="フローチャート: 判断 188"/>
        <xdr:cNvSpPr/>
      </xdr:nvSpPr>
      <xdr:spPr>
        <a:xfrm>
          <a:off x="4127500" y="13500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82550</xdr:rowOff>
    </xdr:from>
    <xdr:to>
      <xdr:col>20</xdr:col>
      <xdr:colOff>38100</xdr:colOff>
      <xdr:row>82</xdr:row>
      <xdr:rowOff>12700</xdr:rowOff>
    </xdr:to>
    <xdr:sp macro="" textlink="">
      <xdr:nvSpPr>
        <xdr:cNvPr id="190" name="フローチャート: 判断 189"/>
        <xdr:cNvSpPr/>
      </xdr:nvSpPr>
      <xdr:spPr>
        <a:xfrm>
          <a:off x="3384550" y="134620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44450</xdr:rowOff>
    </xdr:from>
    <xdr:to>
      <xdr:col>15</xdr:col>
      <xdr:colOff>101600</xdr:colOff>
      <xdr:row>81</xdr:row>
      <xdr:rowOff>146050</xdr:rowOff>
    </xdr:to>
    <xdr:sp macro="" textlink="">
      <xdr:nvSpPr>
        <xdr:cNvPr id="191" name="フローチャート: 判断 190"/>
        <xdr:cNvSpPr/>
      </xdr:nvSpPr>
      <xdr:spPr>
        <a:xfrm>
          <a:off x="257175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71120</xdr:rowOff>
    </xdr:from>
    <xdr:to>
      <xdr:col>10</xdr:col>
      <xdr:colOff>165100</xdr:colOff>
      <xdr:row>82</xdr:row>
      <xdr:rowOff>1270</xdr:rowOff>
    </xdr:to>
    <xdr:sp macro="" textlink="">
      <xdr:nvSpPr>
        <xdr:cNvPr id="192" name="フローチャート: 判断 191"/>
        <xdr:cNvSpPr/>
      </xdr:nvSpPr>
      <xdr:spPr>
        <a:xfrm>
          <a:off x="1778000" y="134505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147320</xdr:rowOff>
    </xdr:from>
    <xdr:to>
      <xdr:col>6</xdr:col>
      <xdr:colOff>38100</xdr:colOff>
      <xdr:row>81</xdr:row>
      <xdr:rowOff>77470</xdr:rowOff>
    </xdr:to>
    <xdr:sp macro="" textlink="">
      <xdr:nvSpPr>
        <xdr:cNvPr id="193" name="フローチャート: 判断 192"/>
        <xdr:cNvSpPr/>
      </xdr:nvSpPr>
      <xdr:spPr>
        <a:xfrm>
          <a:off x="984250" y="133616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4" name="テキスト ボックス 19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5" name="テキスト ボックス 19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6" name="テキスト ボックス 19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7" name="テキスト ボックス 19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8" name="テキスト ボックス 19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114936</xdr:rowOff>
    </xdr:from>
    <xdr:to>
      <xdr:col>24</xdr:col>
      <xdr:colOff>114300</xdr:colOff>
      <xdr:row>81</xdr:row>
      <xdr:rowOff>45086</xdr:rowOff>
    </xdr:to>
    <xdr:sp macro="" textlink="">
      <xdr:nvSpPr>
        <xdr:cNvPr id="199" name="楕円 198"/>
        <xdr:cNvSpPr/>
      </xdr:nvSpPr>
      <xdr:spPr>
        <a:xfrm>
          <a:off x="4127500" y="133292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137813</xdr:rowOff>
    </xdr:from>
    <xdr:ext cx="405111" cy="259045"/>
    <xdr:sp macro="" textlink="">
      <xdr:nvSpPr>
        <xdr:cNvPr id="200" name="【福祉施設】&#10;有形固定資産減価償却率該当値テキスト"/>
        <xdr:cNvSpPr txBox="1"/>
      </xdr:nvSpPr>
      <xdr:spPr>
        <a:xfrm>
          <a:off x="4216400" y="13187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71120</xdr:rowOff>
    </xdr:from>
    <xdr:to>
      <xdr:col>20</xdr:col>
      <xdr:colOff>38100</xdr:colOff>
      <xdr:row>81</xdr:row>
      <xdr:rowOff>1270</xdr:rowOff>
    </xdr:to>
    <xdr:sp macro="" textlink="">
      <xdr:nvSpPr>
        <xdr:cNvPr id="201" name="楕円 200"/>
        <xdr:cNvSpPr/>
      </xdr:nvSpPr>
      <xdr:spPr>
        <a:xfrm>
          <a:off x="3384550" y="132854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121920</xdr:rowOff>
    </xdr:from>
    <xdr:to>
      <xdr:col>24</xdr:col>
      <xdr:colOff>63500</xdr:colOff>
      <xdr:row>80</xdr:row>
      <xdr:rowOff>165736</xdr:rowOff>
    </xdr:to>
    <xdr:cxnSp macro="">
      <xdr:nvCxnSpPr>
        <xdr:cNvPr id="202" name="直線コネクタ 201"/>
        <xdr:cNvCxnSpPr/>
      </xdr:nvCxnSpPr>
      <xdr:spPr>
        <a:xfrm>
          <a:off x="3429000" y="13336270"/>
          <a:ext cx="7493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34925</xdr:rowOff>
    </xdr:from>
    <xdr:to>
      <xdr:col>15</xdr:col>
      <xdr:colOff>101600</xdr:colOff>
      <xdr:row>80</xdr:row>
      <xdr:rowOff>136525</xdr:rowOff>
    </xdr:to>
    <xdr:sp macro="" textlink="">
      <xdr:nvSpPr>
        <xdr:cNvPr id="203" name="楕円 202"/>
        <xdr:cNvSpPr/>
      </xdr:nvSpPr>
      <xdr:spPr>
        <a:xfrm>
          <a:off x="2571750" y="1324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85725</xdr:rowOff>
    </xdr:from>
    <xdr:to>
      <xdr:col>19</xdr:col>
      <xdr:colOff>177800</xdr:colOff>
      <xdr:row>80</xdr:row>
      <xdr:rowOff>121920</xdr:rowOff>
    </xdr:to>
    <xdr:cxnSp macro="">
      <xdr:nvCxnSpPr>
        <xdr:cNvPr id="204" name="直線コネクタ 203"/>
        <xdr:cNvCxnSpPr/>
      </xdr:nvCxnSpPr>
      <xdr:spPr>
        <a:xfrm>
          <a:off x="2622550" y="13300075"/>
          <a:ext cx="80645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160655</xdr:rowOff>
    </xdr:from>
    <xdr:to>
      <xdr:col>10</xdr:col>
      <xdr:colOff>165100</xdr:colOff>
      <xdr:row>80</xdr:row>
      <xdr:rowOff>90805</xdr:rowOff>
    </xdr:to>
    <xdr:sp macro="" textlink="">
      <xdr:nvSpPr>
        <xdr:cNvPr id="205" name="楕円 204"/>
        <xdr:cNvSpPr/>
      </xdr:nvSpPr>
      <xdr:spPr>
        <a:xfrm>
          <a:off x="1778000" y="1320990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40005</xdr:rowOff>
    </xdr:from>
    <xdr:to>
      <xdr:col>15</xdr:col>
      <xdr:colOff>50800</xdr:colOff>
      <xdr:row>80</xdr:row>
      <xdr:rowOff>85725</xdr:rowOff>
    </xdr:to>
    <xdr:cxnSp macro="">
      <xdr:nvCxnSpPr>
        <xdr:cNvPr id="206" name="直線コネクタ 205"/>
        <xdr:cNvCxnSpPr/>
      </xdr:nvCxnSpPr>
      <xdr:spPr>
        <a:xfrm>
          <a:off x="1828800" y="13254355"/>
          <a:ext cx="79375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3827</xdr:rowOff>
    </xdr:from>
    <xdr:ext cx="405111" cy="259045"/>
    <xdr:sp macro="" textlink="">
      <xdr:nvSpPr>
        <xdr:cNvPr id="207" name="n_1aveValue【福祉施設】&#10;有形固定資産減価償却率"/>
        <xdr:cNvSpPr txBox="1"/>
      </xdr:nvSpPr>
      <xdr:spPr>
        <a:xfrm>
          <a:off x="3239144" y="1354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137177</xdr:rowOff>
    </xdr:from>
    <xdr:ext cx="405111" cy="259045"/>
    <xdr:sp macro="" textlink="">
      <xdr:nvSpPr>
        <xdr:cNvPr id="208" name="n_2aveValue【福祉施設】&#10;有形固定資産減価償却率"/>
        <xdr:cNvSpPr txBox="1"/>
      </xdr:nvSpPr>
      <xdr:spPr>
        <a:xfrm>
          <a:off x="2439044" y="1351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163847</xdr:rowOff>
    </xdr:from>
    <xdr:ext cx="405111" cy="259045"/>
    <xdr:sp macro="" textlink="">
      <xdr:nvSpPr>
        <xdr:cNvPr id="209" name="n_3aveValue【福祉施設】&#10;有形固定資産減価償却率"/>
        <xdr:cNvSpPr txBox="1"/>
      </xdr:nvSpPr>
      <xdr:spPr>
        <a:xfrm>
          <a:off x="164529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93997</xdr:rowOff>
    </xdr:from>
    <xdr:ext cx="405111" cy="259045"/>
    <xdr:sp macro="" textlink="">
      <xdr:nvSpPr>
        <xdr:cNvPr id="210" name="n_4aveValue【福祉施設】&#10;有形固定資産減価償却率"/>
        <xdr:cNvSpPr txBox="1"/>
      </xdr:nvSpPr>
      <xdr:spPr>
        <a:xfrm>
          <a:off x="851544" y="1314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17797</xdr:rowOff>
    </xdr:from>
    <xdr:ext cx="405111" cy="259045"/>
    <xdr:sp macro="" textlink="">
      <xdr:nvSpPr>
        <xdr:cNvPr id="211" name="n_1mainValue【福祉施設】&#10;有形固定資産減価償却率"/>
        <xdr:cNvSpPr txBox="1"/>
      </xdr:nvSpPr>
      <xdr:spPr>
        <a:xfrm>
          <a:off x="3239144" y="1306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153052</xdr:rowOff>
    </xdr:from>
    <xdr:ext cx="405111" cy="259045"/>
    <xdr:sp macro="" textlink="">
      <xdr:nvSpPr>
        <xdr:cNvPr id="212" name="n_2mainValue【福祉施設】&#10;有形固定資産減価償却率"/>
        <xdr:cNvSpPr txBox="1"/>
      </xdr:nvSpPr>
      <xdr:spPr>
        <a:xfrm>
          <a:off x="2439044" y="13037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107332</xdr:rowOff>
    </xdr:from>
    <xdr:ext cx="405111" cy="259045"/>
    <xdr:sp macro="" textlink="">
      <xdr:nvSpPr>
        <xdr:cNvPr id="213" name="n_3mainValue【福祉施設】&#10;有形固定資産減価償却率"/>
        <xdr:cNvSpPr txBox="1"/>
      </xdr:nvSpPr>
      <xdr:spPr>
        <a:xfrm>
          <a:off x="1645294" y="1299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4" name="正方形/長方形 213"/>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15" name="正方形/長方形 214"/>
        <xdr:cNvSpPr/>
      </xdr:nvSpPr>
      <xdr:spPr>
        <a:xfrm>
          <a:off x="6064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16" name="正方形/長方形 215"/>
        <xdr:cNvSpPr/>
      </xdr:nvSpPr>
      <xdr:spPr>
        <a:xfrm>
          <a:off x="6064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17" name="正方形/長方形 216"/>
        <xdr:cNvSpPr/>
      </xdr:nvSpPr>
      <xdr:spPr>
        <a:xfrm>
          <a:off x="69850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18" name="正方形/長方形 217"/>
        <xdr:cNvSpPr/>
      </xdr:nvSpPr>
      <xdr:spPr>
        <a:xfrm>
          <a:off x="69850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19" name="正方形/長方形 218"/>
        <xdr:cNvSpPr/>
      </xdr:nvSpPr>
      <xdr:spPr>
        <a:xfrm>
          <a:off x="8013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0" name="正方形/長方形 219"/>
        <xdr:cNvSpPr/>
      </xdr:nvSpPr>
      <xdr:spPr>
        <a:xfrm>
          <a:off x="8013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1" name="正方形/長方形 220"/>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2" name="テキスト ボックス 221"/>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3" name="直線コネクタ 222"/>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24" name="直線コネクタ 223"/>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25" name="テキスト ボックス 224"/>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26" name="直線コネクタ 225"/>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27" name="テキスト ボックス 226"/>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28" name="直線コネクタ 227"/>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29" name="テキスト ボックス 228"/>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30" name="直線コネクタ 229"/>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31" name="テキスト ボックス 230"/>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32" name="直線コネクタ 231"/>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33" name="テキスト ボックス 232"/>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34" name="直線コネクタ 233"/>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35" name="テキスト ボックス 234"/>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6" name="直線コネクタ 235"/>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7" name="テキスト ボックス 236"/>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8" name="【福祉施設】&#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25037</xdr:rowOff>
    </xdr:from>
    <xdr:to>
      <xdr:col>54</xdr:col>
      <xdr:colOff>189865</xdr:colOff>
      <xdr:row>86</xdr:row>
      <xdr:rowOff>158931</xdr:rowOff>
    </xdr:to>
    <xdr:cxnSp macro="">
      <xdr:nvCxnSpPr>
        <xdr:cNvPr id="239" name="直線コネクタ 238"/>
        <xdr:cNvCxnSpPr/>
      </xdr:nvCxnSpPr>
      <xdr:spPr>
        <a:xfrm flipV="1">
          <a:off x="9429115" y="12909187"/>
          <a:ext cx="0" cy="145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162758</xdr:rowOff>
    </xdr:from>
    <xdr:ext cx="469744" cy="259045"/>
    <xdr:sp macro="" textlink="">
      <xdr:nvSpPr>
        <xdr:cNvPr id="240" name="【福祉施設】&#10;一人当たり面積最小値テキスト"/>
        <xdr:cNvSpPr txBox="1"/>
      </xdr:nvSpPr>
      <xdr:spPr>
        <a:xfrm>
          <a:off x="9467850" y="1436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158931</xdr:rowOff>
    </xdr:from>
    <xdr:to>
      <xdr:col>55</xdr:col>
      <xdr:colOff>88900</xdr:colOff>
      <xdr:row>86</xdr:row>
      <xdr:rowOff>158931</xdr:rowOff>
    </xdr:to>
    <xdr:cxnSp macro="">
      <xdr:nvCxnSpPr>
        <xdr:cNvPr id="241" name="直線コネクタ 240"/>
        <xdr:cNvCxnSpPr/>
      </xdr:nvCxnSpPr>
      <xdr:spPr>
        <a:xfrm>
          <a:off x="9359900" y="1436388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143164</xdr:rowOff>
    </xdr:from>
    <xdr:ext cx="469744" cy="259045"/>
    <xdr:sp macro="" textlink="">
      <xdr:nvSpPr>
        <xdr:cNvPr id="242" name="【福祉施設】&#10;一人当たり面積最大値テキスト"/>
        <xdr:cNvSpPr txBox="1"/>
      </xdr:nvSpPr>
      <xdr:spPr>
        <a:xfrm>
          <a:off x="9467850" y="12697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25037</xdr:rowOff>
    </xdr:from>
    <xdr:to>
      <xdr:col>55</xdr:col>
      <xdr:colOff>88900</xdr:colOff>
      <xdr:row>78</xdr:row>
      <xdr:rowOff>25037</xdr:rowOff>
    </xdr:to>
    <xdr:cxnSp macro="">
      <xdr:nvCxnSpPr>
        <xdr:cNvPr id="243" name="直線コネクタ 242"/>
        <xdr:cNvCxnSpPr/>
      </xdr:nvCxnSpPr>
      <xdr:spPr>
        <a:xfrm>
          <a:off x="9359900" y="1290918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31404</xdr:rowOff>
    </xdr:from>
    <xdr:ext cx="469744" cy="259045"/>
    <xdr:sp macro="" textlink="">
      <xdr:nvSpPr>
        <xdr:cNvPr id="244" name="【福祉施設】&#10;一人当たり面積平均値テキスト"/>
        <xdr:cNvSpPr txBox="1"/>
      </xdr:nvSpPr>
      <xdr:spPr>
        <a:xfrm>
          <a:off x="9467850" y="13906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8527</xdr:rowOff>
    </xdr:from>
    <xdr:to>
      <xdr:col>55</xdr:col>
      <xdr:colOff>50800</xdr:colOff>
      <xdr:row>85</xdr:row>
      <xdr:rowOff>110127</xdr:rowOff>
    </xdr:to>
    <xdr:sp macro="" textlink="">
      <xdr:nvSpPr>
        <xdr:cNvPr id="245" name="フローチャート: 判断 244"/>
        <xdr:cNvSpPr/>
      </xdr:nvSpPr>
      <xdr:spPr>
        <a:xfrm>
          <a:off x="9398000" y="140483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8527</xdr:rowOff>
    </xdr:from>
    <xdr:to>
      <xdr:col>50</xdr:col>
      <xdr:colOff>165100</xdr:colOff>
      <xdr:row>85</xdr:row>
      <xdr:rowOff>110127</xdr:rowOff>
    </xdr:to>
    <xdr:sp macro="" textlink="">
      <xdr:nvSpPr>
        <xdr:cNvPr id="246" name="フローチャート: 判断 245"/>
        <xdr:cNvSpPr/>
      </xdr:nvSpPr>
      <xdr:spPr>
        <a:xfrm>
          <a:off x="8636000" y="1404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15058</xdr:rowOff>
    </xdr:from>
    <xdr:to>
      <xdr:col>46</xdr:col>
      <xdr:colOff>38100</xdr:colOff>
      <xdr:row>85</xdr:row>
      <xdr:rowOff>116658</xdr:rowOff>
    </xdr:to>
    <xdr:sp macro="" textlink="">
      <xdr:nvSpPr>
        <xdr:cNvPr id="247" name="フローチャート: 判断 246"/>
        <xdr:cNvSpPr/>
      </xdr:nvSpPr>
      <xdr:spPr>
        <a:xfrm>
          <a:off x="7842250" y="1405490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34652</xdr:rowOff>
    </xdr:from>
    <xdr:to>
      <xdr:col>41</xdr:col>
      <xdr:colOff>101600</xdr:colOff>
      <xdr:row>85</xdr:row>
      <xdr:rowOff>136252</xdr:rowOff>
    </xdr:to>
    <xdr:sp macro="" textlink="">
      <xdr:nvSpPr>
        <xdr:cNvPr id="248" name="フローチャート: 判断 247"/>
        <xdr:cNvSpPr/>
      </xdr:nvSpPr>
      <xdr:spPr>
        <a:xfrm>
          <a:off x="7029450" y="140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28121</xdr:rowOff>
    </xdr:from>
    <xdr:to>
      <xdr:col>36</xdr:col>
      <xdr:colOff>165100</xdr:colOff>
      <xdr:row>85</xdr:row>
      <xdr:rowOff>129721</xdr:rowOff>
    </xdr:to>
    <xdr:sp macro="" textlink="">
      <xdr:nvSpPr>
        <xdr:cNvPr id="249" name="フローチャート: 判断 248"/>
        <xdr:cNvSpPr/>
      </xdr:nvSpPr>
      <xdr:spPr>
        <a:xfrm>
          <a:off x="6235700" y="140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0" name="テキスト ボックス 249"/>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1" name="テキスト ボックス 250"/>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2" name="テキスト ボックス 251"/>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3" name="テキスト ボックス 252"/>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4" name="テキスト ボックス 253"/>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10161</xdr:rowOff>
    </xdr:from>
    <xdr:to>
      <xdr:col>55</xdr:col>
      <xdr:colOff>50800</xdr:colOff>
      <xdr:row>86</xdr:row>
      <xdr:rowOff>111761</xdr:rowOff>
    </xdr:to>
    <xdr:sp macro="" textlink="">
      <xdr:nvSpPr>
        <xdr:cNvPr id="255" name="楕円 254"/>
        <xdr:cNvSpPr/>
      </xdr:nvSpPr>
      <xdr:spPr>
        <a:xfrm>
          <a:off x="9398000" y="14215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96538</xdr:rowOff>
    </xdr:from>
    <xdr:ext cx="469744" cy="259045"/>
    <xdr:sp macro="" textlink="">
      <xdr:nvSpPr>
        <xdr:cNvPr id="256" name="【福祉施設】&#10;一人当たり面積該当値テキスト"/>
        <xdr:cNvSpPr txBox="1"/>
      </xdr:nvSpPr>
      <xdr:spPr>
        <a:xfrm>
          <a:off x="9467850" y="1413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10161</xdr:rowOff>
    </xdr:from>
    <xdr:to>
      <xdr:col>50</xdr:col>
      <xdr:colOff>165100</xdr:colOff>
      <xdr:row>86</xdr:row>
      <xdr:rowOff>111761</xdr:rowOff>
    </xdr:to>
    <xdr:sp macro="" textlink="">
      <xdr:nvSpPr>
        <xdr:cNvPr id="257" name="楕円 256"/>
        <xdr:cNvSpPr/>
      </xdr:nvSpPr>
      <xdr:spPr>
        <a:xfrm>
          <a:off x="8636000" y="1421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60961</xdr:rowOff>
    </xdr:from>
    <xdr:to>
      <xdr:col>55</xdr:col>
      <xdr:colOff>0</xdr:colOff>
      <xdr:row>86</xdr:row>
      <xdr:rowOff>60961</xdr:rowOff>
    </xdr:to>
    <xdr:cxnSp macro="">
      <xdr:nvCxnSpPr>
        <xdr:cNvPr id="258" name="直線コネクタ 257"/>
        <xdr:cNvCxnSpPr/>
      </xdr:nvCxnSpPr>
      <xdr:spPr>
        <a:xfrm>
          <a:off x="8686800" y="14265911"/>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10161</xdr:rowOff>
    </xdr:from>
    <xdr:to>
      <xdr:col>46</xdr:col>
      <xdr:colOff>38100</xdr:colOff>
      <xdr:row>86</xdr:row>
      <xdr:rowOff>111761</xdr:rowOff>
    </xdr:to>
    <xdr:sp macro="" textlink="">
      <xdr:nvSpPr>
        <xdr:cNvPr id="259" name="楕円 258"/>
        <xdr:cNvSpPr/>
      </xdr:nvSpPr>
      <xdr:spPr>
        <a:xfrm>
          <a:off x="7842250" y="14215111"/>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60961</xdr:rowOff>
    </xdr:from>
    <xdr:to>
      <xdr:col>50</xdr:col>
      <xdr:colOff>114300</xdr:colOff>
      <xdr:row>86</xdr:row>
      <xdr:rowOff>60961</xdr:rowOff>
    </xdr:to>
    <xdr:cxnSp macro="">
      <xdr:nvCxnSpPr>
        <xdr:cNvPr id="260" name="直線コネクタ 259"/>
        <xdr:cNvCxnSpPr/>
      </xdr:nvCxnSpPr>
      <xdr:spPr>
        <a:xfrm>
          <a:off x="7886700" y="14265911"/>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6894</xdr:rowOff>
    </xdr:from>
    <xdr:to>
      <xdr:col>41</xdr:col>
      <xdr:colOff>101600</xdr:colOff>
      <xdr:row>86</xdr:row>
      <xdr:rowOff>108494</xdr:rowOff>
    </xdr:to>
    <xdr:sp macro="" textlink="">
      <xdr:nvSpPr>
        <xdr:cNvPr id="261" name="楕円 260"/>
        <xdr:cNvSpPr/>
      </xdr:nvSpPr>
      <xdr:spPr>
        <a:xfrm>
          <a:off x="7029450" y="1421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57694</xdr:rowOff>
    </xdr:from>
    <xdr:to>
      <xdr:col>45</xdr:col>
      <xdr:colOff>177800</xdr:colOff>
      <xdr:row>86</xdr:row>
      <xdr:rowOff>60961</xdr:rowOff>
    </xdr:to>
    <xdr:cxnSp macro="">
      <xdr:nvCxnSpPr>
        <xdr:cNvPr id="262" name="直線コネクタ 261"/>
        <xdr:cNvCxnSpPr/>
      </xdr:nvCxnSpPr>
      <xdr:spPr>
        <a:xfrm>
          <a:off x="7080250" y="14262644"/>
          <a:ext cx="80645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126654</xdr:rowOff>
    </xdr:from>
    <xdr:ext cx="469744" cy="259045"/>
    <xdr:sp macro="" textlink="">
      <xdr:nvSpPr>
        <xdr:cNvPr id="263" name="n_1aveValue【福祉施設】&#10;一人当たり面積"/>
        <xdr:cNvSpPr txBox="1"/>
      </xdr:nvSpPr>
      <xdr:spPr>
        <a:xfrm>
          <a:off x="8458277" y="1383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133185</xdr:rowOff>
    </xdr:from>
    <xdr:ext cx="469744" cy="259045"/>
    <xdr:sp macro="" textlink="">
      <xdr:nvSpPr>
        <xdr:cNvPr id="264" name="n_2aveValue【福祉施設】&#10;一人当たり面積"/>
        <xdr:cNvSpPr txBox="1"/>
      </xdr:nvSpPr>
      <xdr:spPr>
        <a:xfrm>
          <a:off x="7677227" y="1384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152779</xdr:rowOff>
    </xdr:from>
    <xdr:ext cx="469744" cy="259045"/>
    <xdr:sp macro="" textlink="">
      <xdr:nvSpPr>
        <xdr:cNvPr id="265" name="n_3aveValue【福祉施設】&#10;一人当たり面積"/>
        <xdr:cNvSpPr txBox="1"/>
      </xdr:nvSpPr>
      <xdr:spPr>
        <a:xfrm>
          <a:off x="6864427" y="13862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146248</xdr:rowOff>
    </xdr:from>
    <xdr:ext cx="469744" cy="259045"/>
    <xdr:sp macro="" textlink="">
      <xdr:nvSpPr>
        <xdr:cNvPr id="266" name="n_4aveValue【福祉施設】&#10;一人当たり面積"/>
        <xdr:cNvSpPr txBox="1"/>
      </xdr:nvSpPr>
      <xdr:spPr>
        <a:xfrm>
          <a:off x="6070677" y="1385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102888</xdr:rowOff>
    </xdr:from>
    <xdr:ext cx="469744" cy="259045"/>
    <xdr:sp macro="" textlink="">
      <xdr:nvSpPr>
        <xdr:cNvPr id="267" name="n_1mainValue【福祉施設】&#10;一人当たり面積"/>
        <xdr:cNvSpPr txBox="1"/>
      </xdr:nvSpPr>
      <xdr:spPr>
        <a:xfrm>
          <a:off x="8458277"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102888</xdr:rowOff>
    </xdr:from>
    <xdr:ext cx="469744" cy="259045"/>
    <xdr:sp macro="" textlink="">
      <xdr:nvSpPr>
        <xdr:cNvPr id="268" name="n_2mainValue【福祉施設】&#10;一人当たり面積"/>
        <xdr:cNvSpPr txBox="1"/>
      </xdr:nvSpPr>
      <xdr:spPr>
        <a:xfrm>
          <a:off x="7677227" y="14307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99621</xdr:rowOff>
    </xdr:from>
    <xdr:ext cx="469744" cy="259045"/>
    <xdr:sp macro="" textlink="">
      <xdr:nvSpPr>
        <xdr:cNvPr id="269" name="n_3mainValue【福祉施設】&#10;一人当たり面積"/>
        <xdr:cNvSpPr txBox="1"/>
      </xdr:nvSpPr>
      <xdr:spPr>
        <a:xfrm>
          <a:off x="6864427" y="14304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0" name="正方形/長方形 269"/>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1" name="正方形/長方形 270"/>
        <xdr:cNvSpPr/>
      </xdr:nvSpPr>
      <xdr:spPr>
        <a:xfrm>
          <a:off x="8128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2" name="正方形/長方形 271"/>
        <xdr:cNvSpPr/>
      </xdr:nvSpPr>
      <xdr:spPr>
        <a:xfrm>
          <a:off x="8128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3" name="正方形/長方形 272"/>
        <xdr:cNvSpPr/>
      </xdr:nvSpPr>
      <xdr:spPr>
        <a:xfrm>
          <a:off x="17145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4" name="正方形/長方形 273"/>
        <xdr:cNvSpPr/>
      </xdr:nvSpPr>
      <xdr:spPr>
        <a:xfrm>
          <a:off x="17145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5" name="正方形/長方形 274"/>
        <xdr:cNvSpPr/>
      </xdr:nvSpPr>
      <xdr:spPr>
        <a:xfrm>
          <a:off x="2743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76" name="正方形/長方形 275"/>
        <xdr:cNvSpPr/>
      </xdr:nvSpPr>
      <xdr:spPr>
        <a:xfrm>
          <a:off x="2743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77" name="正方形/長方形 276"/>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78" name="テキスト ボックス 277"/>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79" name="直線コネクタ 278"/>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0" name="テキスト ボックス 279"/>
        <xdr:cNvSpPr txBox="1"/>
      </xdr:nvSpPr>
      <xdr:spPr>
        <a:xfrm>
          <a:off x="2757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1" name="直線コネクタ 280"/>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2" name="テキスト ボックス 281"/>
        <xdr:cNvSpPr txBox="1"/>
      </xdr:nvSpPr>
      <xdr:spPr>
        <a:xfrm>
          <a:off x="27577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3" name="直線コネクタ 282"/>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4" name="テキスト ボックス 283"/>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85" name="直線コネクタ 284"/>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86" name="テキスト ボックス 285"/>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87" name="直線コネクタ 286"/>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88" name="テキスト ボックス 287"/>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89" name="直線コネクタ 288"/>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0" name="テキスト ボックス 289"/>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1" name="直線コネクタ 290"/>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2" name="テキスト ボックス 291"/>
        <xdr:cNvSpPr txBox="1"/>
      </xdr:nvSpPr>
      <xdr:spPr>
        <a:xfrm>
          <a:off x="38496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3" name="直線コネクタ 292"/>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294" name="【市民会館】&#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107224</xdr:rowOff>
    </xdr:from>
    <xdr:to>
      <xdr:col>24</xdr:col>
      <xdr:colOff>62865</xdr:colOff>
      <xdr:row>109</xdr:row>
      <xdr:rowOff>25581</xdr:rowOff>
    </xdr:to>
    <xdr:cxnSp macro="">
      <xdr:nvCxnSpPr>
        <xdr:cNvPr id="295" name="直線コネクタ 294"/>
        <xdr:cNvCxnSpPr/>
      </xdr:nvCxnSpPr>
      <xdr:spPr>
        <a:xfrm flipV="1">
          <a:off x="4177665" y="16680724"/>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29408</xdr:rowOff>
    </xdr:from>
    <xdr:ext cx="405111" cy="259045"/>
    <xdr:sp macro="" textlink="">
      <xdr:nvSpPr>
        <xdr:cNvPr id="296" name="【市民会館】&#10;有形固定資産減価償却率最小値テキスト"/>
        <xdr:cNvSpPr txBox="1"/>
      </xdr:nvSpPr>
      <xdr:spPr>
        <a:xfrm>
          <a:off x="4216400" y="18145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25581</xdr:rowOff>
    </xdr:from>
    <xdr:to>
      <xdr:col>24</xdr:col>
      <xdr:colOff>152400</xdr:colOff>
      <xdr:row>109</xdr:row>
      <xdr:rowOff>25581</xdr:rowOff>
    </xdr:to>
    <xdr:cxnSp macro="">
      <xdr:nvCxnSpPr>
        <xdr:cNvPr id="297" name="直線コネクタ 296"/>
        <xdr:cNvCxnSpPr/>
      </xdr:nvCxnSpPr>
      <xdr:spPr>
        <a:xfrm>
          <a:off x="4108450" y="181421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53901</xdr:rowOff>
    </xdr:from>
    <xdr:ext cx="340478" cy="259045"/>
    <xdr:sp macro="" textlink="">
      <xdr:nvSpPr>
        <xdr:cNvPr id="298" name="【市民会館】&#10;有形固定資産減価償却率最大値テキスト"/>
        <xdr:cNvSpPr txBox="1"/>
      </xdr:nvSpPr>
      <xdr:spPr>
        <a:xfrm>
          <a:off x="4216400" y="164559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107224</xdr:rowOff>
    </xdr:from>
    <xdr:to>
      <xdr:col>24</xdr:col>
      <xdr:colOff>152400</xdr:colOff>
      <xdr:row>100</xdr:row>
      <xdr:rowOff>107224</xdr:rowOff>
    </xdr:to>
    <xdr:cxnSp macro="">
      <xdr:nvCxnSpPr>
        <xdr:cNvPr id="299" name="直線コネクタ 298"/>
        <xdr:cNvCxnSpPr/>
      </xdr:nvCxnSpPr>
      <xdr:spPr>
        <a:xfrm>
          <a:off x="4108450" y="1668072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11991</xdr:rowOff>
    </xdr:from>
    <xdr:ext cx="405111" cy="259045"/>
    <xdr:sp macro="" textlink="">
      <xdr:nvSpPr>
        <xdr:cNvPr id="300" name="【市民会館】&#10;有形固定資産減価償却率平均値テキスト"/>
        <xdr:cNvSpPr txBox="1"/>
      </xdr:nvSpPr>
      <xdr:spPr>
        <a:xfrm>
          <a:off x="4216400" y="1727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33564</xdr:rowOff>
    </xdr:from>
    <xdr:to>
      <xdr:col>24</xdr:col>
      <xdr:colOff>114300</xdr:colOff>
      <xdr:row>104</xdr:row>
      <xdr:rowOff>135164</xdr:rowOff>
    </xdr:to>
    <xdr:sp macro="" textlink="">
      <xdr:nvSpPr>
        <xdr:cNvPr id="301" name="フローチャート: 判断 300"/>
        <xdr:cNvSpPr/>
      </xdr:nvSpPr>
      <xdr:spPr>
        <a:xfrm>
          <a:off x="4127500" y="1729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36830</xdr:rowOff>
    </xdr:from>
    <xdr:to>
      <xdr:col>20</xdr:col>
      <xdr:colOff>38100</xdr:colOff>
      <xdr:row>104</xdr:row>
      <xdr:rowOff>138430</xdr:rowOff>
    </xdr:to>
    <xdr:sp macro="" textlink="">
      <xdr:nvSpPr>
        <xdr:cNvPr id="302" name="フローチャート: 判断 301"/>
        <xdr:cNvSpPr/>
      </xdr:nvSpPr>
      <xdr:spPr>
        <a:xfrm>
          <a:off x="3384550" y="172961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15602</xdr:rowOff>
    </xdr:from>
    <xdr:to>
      <xdr:col>15</xdr:col>
      <xdr:colOff>101600</xdr:colOff>
      <xdr:row>104</xdr:row>
      <xdr:rowOff>117202</xdr:rowOff>
    </xdr:to>
    <xdr:sp macro="" textlink="">
      <xdr:nvSpPr>
        <xdr:cNvPr id="303" name="フローチャート: 判断 302"/>
        <xdr:cNvSpPr/>
      </xdr:nvSpPr>
      <xdr:spPr>
        <a:xfrm>
          <a:off x="2571750" y="172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30299</xdr:rowOff>
    </xdr:from>
    <xdr:to>
      <xdr:col>10</xdr:col>
      <xdr:colOff>165100</xdr:colOff>
      <xdr:row>104</xdr:row>
      <xdr:rowOff>131899</xdr:rowOff>
    </xdr:to>
    <xdr:sp macro="" textlink="">
      <xdr:nvSpPr>
        <xdr:cNvPr id="304" name="フローチャート: 判断 303"/>
        <xdr:cNvSpPr/>
      </xdr:nvSpPr>
      <xdr:spPr>
        <a:xfrm>
          <a:off x="1778000" y="1728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35198</xdr:rowOff>
    </xdr:from>
    <xdr:to>
      <xdr:col>6</xdr:col>
      <xdr:colOff>38100</xdr:colOff>
      <xdr:row>104</xdr:row>
      <xdr:rowOff>136798</xdr:rowOff>
    </xdr:to>
    <xdr:sp macro="" textlink="">
      <xdr:nvSpPr>
        <xdr:cNvPr id="305" name="フローチャート: 判断 304"/>
        <xdr:cNvSpPr/>
      </xdr:nvSpPr>
      <xdr:spPr>
        <a:xfrm>
          <a:off x="984250" y="1729449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6" name="テキスト ボックス 305"/>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07" name="テキスト ボックス 306"/>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08" name="テキスト ボックス 307"/>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09" name="テキスト ボックス 308"/>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0" name="テキスト ボックス 309"/>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4173</xdr:rowOff>
    </xdr:from>
    <xdr:to>
      <xdr:col>24</xdr:col>
      <xdr:colOff>114300</xdr:colOff>
      <xdr:row>102</xdr:row>
      <xdr:rowOff>105773</xdr:rowOff>
    </xdr:to>
    <xdr:sp macro="" textlink="">
      <xdr:nvSpPr>
        <xdr:cNvPr id="311" name="楕円 310"/>
        <xdr:cNvSpPr/>
      </xdr:nvSpPr>
      <xdr:spPr>
        <a:xfrm>
          <a:off x="4127500" y="1692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27050</xdr:rowOff>
    </xdr:from>
    <xdr:ext cx="405111" cy="259045"/>
    <xdr:sp macro="" textlink="">
      <xdr:nvSpPr>
        <xdr:cNvPr id="312" name="【市民会館】&#10;有形固定資産減価償却率該当値テキスト"/>
        <xdr:cNvSpPr txBox="1"/>
      </xdr:nvSpPr>
      <xdr:spPr>
        <a:xfrm>
          <a:off x="4216400" y="1677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313" name="楕円 312"/>
        <xdr:cNvSpPr/>
      </xdr:nvSpPr>
      <xdr:spPr>
        <a:xfrm>
          <a:off x="3384550" y="168928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27214</xdr:rowOff>
    </xdr:from>
    <xdr:to>
      <xdr:col>24</xdr:col>
      <xdr:colOff>63500</xdr:colOff>
      <xdr:row>102</xdr:row>
      <xdr:rowOff>54973</xdr:rowOff>
    </xdr:to>
    <xdr:cxnSp macro="">
      <xdr:nvCxnSpPr>
        <xdr:cNvPr id="314" name="直線コネクタ 313"/>
        <xdr:cNvCxnSpPr/>
      </xdr:nvCxnSpPr>
      <xdr:spPr>
        <a:xfrm>
          <a:off x="3429000" y="16943614"/>
          <a:ext cx="7493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107043</xdr:rowOff>
    </xdr:from>
    <xdr:to>
      <xdr:col>15</xdr:col>
      <xdr:colOff>101600</xdr:colOff>
      <xdr:row>102</xdr:row>
      <xdr:rowOff>37193</xdr:rowOff>
    </xdr:to>
    <xdr:sp macro="" textlink="">
      <xdr:nvSpPr>
        <xdr:cNvPr id="315" name="楕円 314"/>
        <xdr:cNvSpPr/>
      </xdr:nvSpPr>
      <xdr:spPr>
        <a:xfrm>
          <a:off x="2571750" y="1685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157843</xdr:rowOff>
    </xdr:from>
    <xdr:to>
      <xdr:col>19</xdr:col>
      <xdr:colOff>177800</xdr:colOff>
      <xdr:row>102</xdr:row>
      <xdr:rowOff>27214</xdr:rowOff>
    </xdr:to>
    <xdr:cxnSp macro="">
      <xdr:nvCxnSpPr>
        <xdr:cNvPr id="316" name="直線コネクタ 315"/>
        <xdr:cNvCxnSpPr/>
      </xdr:nvCxnSpPr>
      <xdr:spPr>
        <a:xfrm>
          <a:off x="2622550" y="16902793"/>
          <a:ext cx="80645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71120</xdr:rowOff>
    </xdr:from>
    <xdr:to>
      <xdr:col>10</xdr:col>
      <xdr:colOff>165100</xdr:colOff>
      <xdr:row>102</xdr:row>
      <xdr:rowOff>1270</xdr:rowOff>
    </xdr:to>
    <xdr:sp macro="" textlink="">
      <xdr:nvSpPr>
        <xdr:cNvPr id="317" name="楕円 316"/>
        <xdr:cNvSpPr/>
      </xdr:nvSpPr>
      <xdr:spPr>
        <a:xfrm>
          <a:off x="1778000" y="1681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121920</xdr:rowOff>
    </xdr:from>
    <xdr:to>
      <xdr:col>15</xdr:col>
      <xdr:colOff>50800</xdr:colOff>
      <xdr:row>101</xdr:row>
      <xdr:rowOff>157843</xdr:rowOff>
    </xdr:to>
    <xdr:cxnSp macro="">
      <xdr:nvCxnSpPr>
        <xdr:cNvPr id="318" name="直線コネクタ 317"/>
        <xdr:cNvCxnSpPr/>
      </xdr:nvCxnSpPr>
      <xdr:spPr>
        <a:xfrm>
          <a:off x="1828800" y="16866870"/>
          <a:ext cx="79375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129557</xdr:rowOff>
    </xdr:from>
    <xdr:ext cx="405111" cy="259045"/>
    <xdr:sp macro="" textlink="">
      <xdr:nvSpPr>
        <xdr:cNvPr id="319" name="n_1aveValue【市民会館】&#10;有形固定資産減価償却率"/>
        <xdr:cNvSpPr txBox="1"/>
      </xdr:nvSpPr>
      <xdr:spPr>
        <a:xfrm>
          <a:off x="3239144" y="17388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108329</xdr:rowOff>
    </xdr:from>
    <xdr:ext cx="405111" cy="259045"/>
    <xdr:sp macro="" textlink="">
      <xdr:nvSpPr>
        <xdr:cNvPr id="320" name="n_2aveValue【市民会館】&#10;有形固定資産減価償却率"/>
        <xdr:cNvSpPr txBox="1"/>
      </xdr:nvSpPr>
      <xdr:spPr>
        <a:xfrm>
          <a:off x="2439044" y="17367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123026</xdr:rowOff>
    </xdr:from>
    <xdr:ext cx="405111" cy="259045"/>
    <xdr:sp macro="" textlink="">
      <xdr:nvSpPr>
        <xdr:cNvPr id="321" name="n_3aveValue【市民会館】&#10;有形固定資産減価償却率"/>
        <xdr:cNvSpPr txBox="1"/>
      </xdr:nvSpPr>
      <xdr:spPr>
        <a:xfrm>
          <a:off x="1645294" y="17382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153325</xdr:rowOff>
    </xdr:from>
    <xdr:ext cx="405111" cy="259045"/>
    <xdr:sp macro="" textlink="">
      <xdr:nvSpPr>
        <xdr:cNvPr id="322" name="n_4aveValue【市民会館】&#10;有形固定資産減価償却率"/>
        <xdr:cNvSpPr txBox="1"/>
      </xdr:nvSpPr>
      <xdr:spPr>
        <a:xfrm>
          <a:off x="851544" y="17069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94541</xdr:rowOff>
    </xdr:from>
    <xdr:ext cx="405111" cy="259045"/>
    <xdr:sp macro="" textlink="">
      <xdr:nvSpPr>
        <xdr:cNvPr id="323" name="n_1mainValue【市民会館】&#10;有形固定資産減価償却率"/>
        <xdr:cNvSpPr txBox="1"/>
      </xdr:nvSpPr>
      <xdr:spPr>
        <a:xfrm>
          <a:off x="3239144" y="1666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53720</xdr:rowOff>
    </xdr:from>
    <xdr:ext cx="405111" cy="259045"/>
    <xdr:sp macro="" textlink="">
      <xdr:nvSpPr>
        <xdr:cNvPr id="324" name="n_2mainValue【市民会館】&#10;有形固定資産減価償却率"/>
        <xdr:cNvSpPr txBox="1"/>
      </xdr:nvSpPr>
      <xdr:spPr>
        <a:xfrm>
          <a:off x="2439044" y="16627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17797</xdr:rowOff>
    </xdr:from>
    <xdr:ext cx="405111" cy="259045"/>
    <xdr:sp macro="" textlink="">
      <xdr:nvSpPr>
        <xdr:cNvPr id="325" name="n_3mainValue【市民会館】&#10;有形固定資産減価償却率"/>
        <xdr:cNvSpPr txBox="1"/>
      </xdr:nvSpPr>
      <xdr:spPr>
        <a:xfrm>
          <a:off x="1645294" y="1659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6" name="正方形/長方形 325"/>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7" name="正方形/長方形 326"/>
        <xdr:cNvSpPr/>
      </xdr:nvSpPr>
      <xdr:spPr>
        <a:xfrm>
          <a:off x="6064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8" name="正方形/長方形 327"/>
        <xdr:cNvSpPr/>
      </xdr:nvSpPr>
      <xdr:spPr>
        <a:xfrm>
          <a:off x="6064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9" name="正方形/長方形 328"/>
        <xdr:cNvSpPr/>
      </xdr:nvSpPr>
      <xdr:spPr>
        <a:xfrm>
          <a:off x="69850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0" name="正方形/長方形 329"/>
        <xdr:cNvSpPr/>
      </xdr:nvSpPr>
      <xdr:spPr>
        <a:xfrm>
          <a:off x="69850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1" name="正方形/長方形 330"/>
        <xdr:cNvSpPr/>
      </xdr:nvSpPr>
      <xdr:spPr>
        <a:xfrm>
          <a:off x="8013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2" name="正方形/長方形 331"/>
        <xdr:cNvSpPr/>
      </xdr:nvSpPr>
      <xdr:spPr>
        <a:xfrm>
          <a:off x="8013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3" name="正方形/長方形 332"/>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4" name="テキスト ボックス 333"/>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5" name="直線コネクタ 334"/>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36" name="直線コネクタ 335"/>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37" name="テキスト ボックス 336"/>
        <xdr:cNvSpPr txBox="1"/>
      </xdr:nvSpPr>
      <xdr:spPr>
        <a:xfrm>
          <a:off x="55272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38" name="直線コネクタ 337"/>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39" name="テキスト ボックス 338"/>
        <xdr:cNvSpPr txBox="1"/>
      </xdr:nvSpPr>
      <xdr:spPr>
        <a:xfrm>
          <a:off x="5527221" y="176831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40" name="直線コネクタ 339"/>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41" name="テキスト ボックス 340"/>
        <xdr:cNvSpPr txBox="1"/>
      </xdr:nvSpPr>
      <xdr:spPr>
        <a:xfrm>
          <a:off x="5527221" y="173565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42" name="直線コネクタ 341"/>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43" name="テキスト ボックス 342"/>
        <xdr:cNvSpPr txBox="1"/>
      </xdr:nvSpPr>
      <xdr:spPr>
        <a:xfrm>
          <a:off x="5527221" y="170299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44" name="直線コネクタ 343"/>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45" name="テキスト ボックス 344"/>
        <xdr:cNvSpPr txBox="1"/>
      </xdr:nvSpPr>
      <xdr:spPr>
        <a:xfrm>
          <a:off x="5527221" y="167034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46" name="直線コネクタ 345"/>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47" name="テキスト ボックス 346"/>
        <xdr:cNvSpPr txBox="1"/>
      </xdr:nvSpPr>
      <xdr:spPr>
        <a:xfrm>
          <a:off x="5527221" y="163768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8" name="直線コネクタ 347"/>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9" name="テキスト ボックス 348"/>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0" name="【市民会館】&#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87630</xdr:rowOff>
    </xdr:from>
    <xdr:to>
      <xdr:col>54</xdr:col>
      <xdr:colOff>189865</xdr:colOff>
      <xdr:row>108</xdr:row>
      <xdr:rowOff>151312</xdr:rowOff>
    </xdr:to>
    <xdr:cxnSp macro="">
      <xdr:nvCxnSpPr>
        <xdr:cNvPr id="351" name="直線コネクタ 350"/>
        <xdr:cNvCxnSpPr/>
      </xdr:nvCxnSpPr>
      <xdr:spPr>
        <a:xfrm flipV="1">
          <a:off x="9429115" y="16489680"/>
          <a:ext cx="0" cy="1606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352" name="【市民会館】&#10;一人当たり面積最小値テキスト"/>
        <xdr:cNvSpPr txBox="1"/>
      </xdr:nvSpPr>
      <xdr:spPr>
        <a:xfrm>
          <a:off x="9467850" y="18100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353" name="直線コネクタ 352"/>
        <xdr:cNvCxnSpPr/>
      </xdr:nvCxnSpPr>
      <xdr:spPr>
        <a:xfrm>
          <a:off x="9359900" y="1809641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34307</xdr:rowOff>
    </xdr:from>
    <xdr:ext cx="469744" cy="259045"/>
    <xdr:sp macro="" textlink="">
      <xdr:nvSpPr>
        <xdr:cNvPr id="354" name="【市民会館】&#10;一人当たり面積最大値テキスト"/>
        <xdr:cNvSpPr txBox="1"/>
      </xdr:nvSpPr>
      <xdr:spPr>
        <a:xfrm>
          <a:off x="9467850" y="1626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87630</xdr:rowOff>
    </xdr:from>
    <xdr:to>
      <xdr:col>55</xdr:col>
      <xdr:colOff>88900</xdr:colOff>
      <xdr:row>99</xdr:row>
      <xdr:rowOff>87630</xdr:rowOff>
    </xdr:to>
    <xdr:cxnSp macro="">
      <xdr:nvCxnSpPr>
        <xdr:cNvPr id="355" name="直線コネクタ 354"/>
        <xdr:cNvCxnSpPr/>
      </xdr:nvCxnSpPr>
      <xdr:spPr>
        <a:xfrm>
          <a:off x="9359900" y="16489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23421</xdr:rowOff>
    </xdr:from>
    <xdr:ext cx="469744" cy="259045"/>
    <xdr:sp macro="" textlink="">
      <xdr:nvSpPr>
        <xdr:cNvPr id="356" name="【市民会館】&#10;一人当たり面積平均値テキスト"/>
        <xdr:cNvSpPr txBox="1"/>
      </xdr:nvSpPr>
      <xdr:spPr>
        <a:xfrm>
          <a:off x="9467850" y="17625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44994</xdr:rowOff>
    </xdr:from>
    <xdr:to>
      <xdr:col>55</xdr:col>
      <xdr:colOff>50800</xdr:colOff>
      <xdr:row>106</xdr:row>
      <xdr:rowOff>146594</xdr:rowOff>
    </xdr:to>
    <xdr:sp macro="" textlink="">
      <xdr:nvSpPr>
        <xdr:cNvPr id="357" name="フローチャート: 判断 356"/>
        <xdr:cNvSpPr/>
      </xdr:nvSpPr>
      <xdr:spPr>
        <a:xfrm>
          <a:off x="9398000" y="1764719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58057</xdr:rowOff>
    </xdr:from>
    <xdr:to>
      <xdr:col>50</xdr:col>
      <xdr:colOff>165100</xdr:colOff>
      <xdr:row>106</xdr:row>
      <xdr:rowOff>159657</xdr:rowOff>
    </xdr:to>
    <xdr:sp macro="" textlink="">
      <xdr:nvSpPr>
        <xdr:cNvPr id="358" name="フローチャート: 判断 357"/>
        <xdr:cNvSpPr/>
      </xdr:nvSpPr>
      <xdr:spPr>
        <a:xfrm>
          <a:off x="86360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51526</xdr:rowOff>
    </xdr:from>
    <xdr:to>
      <xdr:col>46</xdr:col>
      <xdr:colOff>38100</xdr:colOff>
      <xdr:row>106</xdr:row>
      <xdr:rowOff>153126</xdr:rowOff>
    </xdr:to>
    <xdr:sp macro="" textlink="">
      <xdr:nvSpPr>
        <xdr:cNvPr id="359" name="フローチャート: 判断 358"/>
        <xdr:cNvSpPr/>
      </xdr:nvSpPr>
      <xdr:spPr>
        <a:xfrm>
          <a:off x="7842250" y="1765372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58057</xdr:rowOff>
    </xdr:from>
    <xdr:to>
      <xdr:col>41</xdr:col>
      <xdr:colOff>101600</xdr:colOff>
      <xdr:row>106</xdr:row>
      <xdr:rowOff>159657</xdr:rowOff>
    </xdr:to>
    <xdr:sp macro="" textlink="">
      <xdr:nvSpPr>
        <xdr:cNvPr id="360" name="フローチャート: 判断 359"/>
        <xdr:cNvSpPr/>
      </xdr:nvSpPr>
      <xdr:spPr>
        <a:xfrm>
          <a:off x="702945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361" name="フローチャート: 判断 360"/>
        <xdr:cNvSpPr/>
      </xdr:nvSpPr>
      <xdr:spPr>
        <a:xfrm>
          <a:off x="6235700" y="1766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2" name="テキスト ボックス 361"/>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3" name="テキスト ボックス 362"/>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4" name="テキスト ボックス 363"/>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5" name="テキスト ボックス 364"/>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6" name="テキスト ボックス 365"/>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97245</xdr:rowOff>
    </xdr:from>
    <xdr:to>
      <xdr:col>55</xdr:col>
      <xdr:colOff>50800</xdr:colOff>
      <xdr:row>105</xdr:row>
      <xdr:rowOff>27395</xdr:rowOff>
    </xdr:to>
    <xdr:sp macro="" textlink="">
      <xdr:nvSpPr>
        <xdr:cNvPr id="367" name="楕円 366"/>
        <xdr:cNvSpPr/>
      </xdr:nvSpPr>
      <xdr:spPr>
        <a:xfrm>
          <a:off x="9398000" y="1735654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120122</xdr:rowOff>
    </xdr:from>
    <xdr:ext cx="469744" cy="259045"/>
    <xdr:sp macro="" textlink="">
      <xdr:nvSpPr>
        <xdr:cNvPr id="368" name="【市民会館】&#10;一人当たり面積該当値テキスト"/>
        <xdr:cNvSpPr txBox="1"/>
      </xdr:nvSpPr>
      <xdr:spPr>
        <a:xfrm>
          <a:off x="9467850" y="1720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369" name="楕円 368"/>
        <xdr:cNvSpPr/>
      </xdr:nvSpPr>
      <xdr:spPr>
        <a:xfrm>
          <a:off x="8636000" y="1735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144780</xdr:rowOff>
    </xdr:from>
    <xdr:to>
      <xdr:col>55</xdr:col>
      <xdr:colOff>0</xdr:colOff>
      <xdr:row>104</xdr:row>
      <xdr:rowOff>148045</xdr:rowOff>
    </xdr:to>
    <xdr:cxnSp macro="">
      <xdr:nvCxnSpPr>
        <xdr:cNvPr id="370" name="直線コネクタ 369"/>
        <xdr:cNvCxnSpPr/>
      </xdr:nvCxnSpPr>
      <xdr:spPr>
        <a:xfrm>
          <a:off x="8686800" y="17404080"/>
          <a:ext cx="74295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90714</xdr:rowOff>
    </xdr:from>
    <xdr:to>
      <xdr:col>46</xdr:col>
      <xdr:colOff>38100</xdr:colOff>
      <xdr:row>105</xdr:row>
      <xdr:rowOff>20864</xdr:rowOff>
    </xdr:to>
    <xdr:sp macro="" textlink="">
      <xdr:nvSpPr>
        <xdr:cNvPr id="371" name="楕円 370"/>
        <xdr:cNvSpPr/>
      </xdr:nvSpPr>
      <xdr:spPr>
        <a:xfrm>
          <a:off x="7842250" y="1735001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141514</xdr:rowOff>
    </xdr:from>
    <xdr:to>
      <xdr:col>50</xdr:col>
      <xdr:colOff>114300</xdr:colOff>
      <xdr:row>104</xdr:row>
      <xdr:rowOff>144780</xdr:rowOff>
    </xdr:to>
    <xdr:cxnSp macro="">
      <xdr:nvCxnSpPr>
        <xdr:cNvPr id="372" name="直線コネクタ 371"/>
        <xdr:cNvCxnSpPr/>
      </xdr:nvCxnSpPr>
      <xdr:spPr>
        <a:xfrm>
          <a:off x="7886700" y="17400814"/>
          <a:ext cx="8001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84182</xdr:rowOff>
    </xdr:from>
    <xdr:to>
      <xdr:col>41</xdr:col>
      <xdr:colOff>101600</xdr:colOff>
      <xdr:row>105</xdr:row>
      <xdr:rowOff>14332</xdr:rowOff>
    </xdr:to>
    <xdr:sp macro="" textlink="">
      <xdr:nvSpPr>
        <xdr:cNvPr id="373" name="楕円 372"/>
        <xdr:cNvSpPr/>
      </xdr:nvSpPr>
      <xdr:spPr>
        <a:xfrm>
          <a:off x="7029450" y="17343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134982</xdr:rowOff>
    </xdr:from>
    <xdr:to>
      <xdr:col>45</xdr:col>
      <xdr:colOff>177800</xdr:colOff>
      <xdr:row>104</xdr:row>
      <xdr:rowOff>141514</xdr:rowOff>
    </xdr:to>
    <xdr:cxnSp macro="">
      <xdr:nvCxnSpPr>
        <xdr:cNvPr id="374" name="直線コネクタ 373"/>
        <xdr:cNvCxnSpPr/>
      </xdr:nvCxnSpPr>
      <xdr:spPr>
        <a:xfrm>
          <a:off x="7080250" y="17394282"/>
          <a:ext cx="80645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150784</xdr:rowOff>
    </xdr:from>
    <xdr:ext cx="469744" cy="259045"/>
    <xdr:sp macro="" textlink="">
      <xdr:nvSpPr>
        <xdr:cNvPr id="375" name="n_1aveValue【市民会館】&#10;一人当たり面積"/>
        <xdr:cNvSpPr txBox="1"/>
      </xdr:nvSpPr>
      <xdr:spPr>
        <a:xfrm>
          <a:off x="845827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144253</xdr:rowOff>
    </xdr:from>
    <xdr:ext cx="469744" cy="259045"/>
    <xdr:sp macro="" textlink="">
      <xdr:nvSpPr>
        <xdr:cNvPr id="376" name="n_2aveValue【市民会館】&#10;一人当たり面積"/>
        <xdr:cNvSpPr txBox="1"/>
      </xdr:nvSpPr>
      <xdr:spPr>
        <a:xfrm>
          <a:off x="7677227" y="1774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150784</xdr:rowOff>
    </xdr:from>
    <xdr:ext cx="469744" cy="259045"/>
    <xdr:sp macro="" textlink="">
      <xdr:nvSpPr>
        <xdr:cNvPr id="377" name="n_3aveValue【市民会館】&#10;一人当たり面積"/>
        <xdr:cNvSpPr txBox="1"/>
      </xdr:nvSpPr>
      <xdr:spPr>
        <a:xfrm>
          <a:off x="6864427" y="17752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378" name="n_4aveValue【市民会館】&#10;一人当たり面積"/>
        <xdr:cNvSpPr txBox="1"/>
      </xdr:nvSpPr>
      <xdr:spPr>
        <a:xfrm>
          <a:off x="6070677" y="1743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40657</xdr:rowOff>
    </xdr:from>
    <xdr:ext cx="469744" cy="259045"/>
    <xdr:sp macro="" textlink="">
      <xdr:nvSpPr>
        <xdr:cNvPr id="379" name="n_1mainValue【市民会館】&#10;一人当たり面積"/>
        <xdr:cNvSpPr txBox="1"/>
      </xdr:nvSpPr>
      <xdr:spPr>
        <a:xfrm>
          <a:off x="8458277" y="1712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37391</xdr:rowOff>
    </xdr:from>
    <xdr:ext cx="469744" cy="259045"/>
    <xdr:sp macro="" textlink="">
      <xdr:nvSpPr>
        <xdr:cNvPr id="380" name="n_2mainValue【市民会館】&#10;一人当たり面積"/>
        <xdr:cNvSpPr txBox="1"/>
      </xdr:nvSpPr>
      <xdr:spPr>
        <a:xfrm>
          <a:off x="7677227" y="1712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30859</xdr:rowOff>
    </xdr:from>
    <xdr:ext cx="469744" cy="259045"/>
    <xdr:sp macro="" textlink="">
      <xdr:nvSpPr>
        <xdr:cNvPr id="381" name="n_3mainValue【市民会館】&#10;一人当たり面積"/>
        <xdr:cNvSpPr txBox="1"/>
      </xdr:nvSpPr>
      <xdr:spPr>
        <a:xfrm>
          <a:off x="6864427" y="1711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2" name="正方形/長方形 38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3" name="正方形/長方形 382"/>
        <xdr:cNvSpPr/>
      </xdr:nvSpPr>
      <xdr:spPr>
        <a:xfrm>
          <a:off x="1131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4" name="正方形/長方形 383"/>
        <xdr:cNvSpPr/>
      </xdr:nvSpPr>
      <xdr:spPr>
        <a:xfrm>
          <a:off x="1131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5" name="正方形/長方形 384"/>
        <xdr:cNvSpPr/>
      </xdr:nvSpPr>
      <xdr:spPr>
        <a:xfrm>
          <a:off x="122364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6" name="正方形/長方形 385"/>
        <xdr:cNvSpPr/>
      </xdr:nvSpPr>
      <xdr:spPr>
        <a:xfrm>
          <a:off x="122364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7" name="正方形/長方形 386"/>
        <xdr:cNvSpPr/>
      </xdr:nvSpPr>
      <xdr:spPr>
        <a:xfrm>
          <a:off x="13265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8" name="正方形/長方形 387"/>
        <xdr:cNvSpPr/>
      </xdr:nvSpPr>
      <xdr:spPr>
        <a:xfrm>
          <a:off x="13265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9" name="正方形/長方形 388"/>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0" name="テキスト ボックス 389"/>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1" name="直線コネクタ 390"/>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2" name="テキスト ボックス 391"/>
        <xdr:cNvSpPr txBox="1"/>
      </xdr:nvSpPr>
      <xdr:spPr>
        <a:xfrm>
          <a:off x="10797721" y="7211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3" name="直線コネクタ 392"/>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94" name="テキスト ボックス 393"/>
        <xdr:cNvSpPr txBox="1"/>
      </xdr:nvSpPr>
      <xdr:spPr>
        <a:xfrm>
          <a:off x="107977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5" name="直線コネクタ 394"/>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6" name="テキスト ボックス 395"/>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7" name="直線コネクタ 396"/>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98" name="テキスト ボックス 397"/>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99" name="直線コネクタ 398"/>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0" name="テキスト ボックス 399"/>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1" name="直線コネクタ 400"/>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2" name="テキスト ボックス 401"/>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3" name="直線コネクタ 402"/>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04" name="テキスト ボックス 403"/>
        <xdr:cNvSpPr txBox="1"/>
      </xdr:nvSpPr>
      <xdr:spPr>
        <a:xfrm>
          <a:off x="10906911" y="53214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5" name="直線コネクタ 404"/>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一般廃棄物処理施設】&#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15784</xdr:rowOff>
    </xdr:to>
    <xdr:cxnSp macro="">
      <xdr:nvCxnSpPr>
        <xdr:cNvPr id="407" name="直線コネクタ 406"/>
        <xdr:cNvCxnSpPr/>
      </xdr:nvCxnSpPr>
      <xdr:spPr>
        <a:xfrm flipV="1">
          <a:off x="14699614" y="5566773"/>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19611</xdr:rowOff>
    </xdr:from>
    <xdr:ext cx="405111" cy="259045"/>
    <xdr:sp macro="" textlink="">
      <xdr:nvSpPr>
        <xdr:cNvPr id="408" name="【一般廃棄物処理施設】&#10;有形固定資産減価償却率最小値テキスト"/>
        <xdr:cNvSpPr txBox="1"/>
      </xdr:nvSpPr>
      <xdr:spPr>
        <a:xfrm>
          <a:off x="14738350" y="6960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15784</xdr:rowOff>
    </xdr:from>
    <xdr:to>
      <xdr:col>86</xdr:col>
      <xdr:colOff>25400</xdr:colOff>
      <xdr:row>42</xdr:row>
      <xdr:rowOff>15784</xdr:rowOff>
    </xdr:to>
    <xdr:cxnSp macro="">
      <xdr:nvCxnSpPr>
        <xdr:cNvPr id="409" name="直線コネクタ 408"/>
        <xdr:cNvCxnSpPr/>
      </xdr:nvCxnSpPr>
      <xdr:spPr>
        <a:xfrm>
          <a:off x="14611350" y="69563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0" name="【一般廃棄物処理施設】&#10;有形固定資産減価償却率最大値テキスト"/>
        <xdr:cNvSpPr txBox="1"/>
      </xdr:nvSpPr>
      <xdr:spPr>
        <a:xfrm>
          <a:off x="14738350" y="53483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1" name="直線コネクタ 410"/>
        <xdr:cNvCxnSpPr/>
      </xdr:nvCxnSpPr>
      <xdr:spPr>
        <a:xfrm>
          <a:off x="14611350" y="556677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10358</xdr:rowOff>
    </xdr:from>
    <xdr:ext cx="405111" cy="259045"/>
    <xdr:sp macro="" textlink="">
      <xdr:nvSpPr>
        <xdr:cNvPr id="412" name="【一般廃棄物処理施設】&#10;有形固定資産減価償却率平均値テキスト"/>
        <xdr:cNvSpPr txBox="1"/>
      </xdr:nvSpPr>
      <xdr:spPr>
        <a:xfrm>
          <a:off x="14738350" y="6455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31931</xdr:rowOff>
    </xdr:from>
    <xdr:to>
      <xdr:col>85</xdr:col>
      <xdr:colOff>177800</xdr:colOff>
      <xdr:row>39</xdr:row>
      <xdr:rowOff>133531</xdr:rowOff>
    </xdr:to>
    <xdr:sp macro="" textlink="">
      <xdr:nvSpPr>
        <xdr:cNvPr id="413" name="フローチャート: 判断 412"/>
        <xdr:cNvSpPr/>
      </xdr:nvSpPr>
      <xdr:spPr>
        <a:xfrm>
          <a:off x="14649450" y="64771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160927</xdr:rowOff>
    </xdr:from>
    <xdr:to>
      <xdr:col>81</xdr:col>
      <xdr:colOff>101600</xdr:colOff>
      <xdr:row>39</xdr:row>
      <xdr:rowOff>91077</xdr:rowOff>
    </xdr:to>
    <xdr:sp macro="" textlink="">
      <xdr:nvSpPr>
        <xdr:cNvPr id="414" name="フローチャート: 判断 413"/>
        <xdr:cNvSpPr/>
      </xdr:nvSpPr>
      <xdr:spPr>
        <a:xfrm>
          <a:off x="13887450" y="644107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15" name="フローチャート: 判断 414"/>
        <xdr:cNvSpPr/>
      </xdr:nvSpPr>
      <xdr:spPr>
        <a:xfrm>
          <a:off x="13093700" y="645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147865</xdr:rowOff>
    </xdr:from>
    <xdr:to>
      <xdr:col>72</xdr:col>
      <xdr:colOff>38100</xdr:colOff>
      <xdr:row>39</xdr:row>
      <xdr:rowOff>78015</xdr:rowOff>
    </xdr:to>
    <xdr:sp macro="" textlink="">
      <xdr:nvSpPr>
        <xdr:cNvPr id="416" name="フローチャート: 判断 415"/>
        <xdr:cNvSpPr/>
      </xdr:nvSpPr>
      <xdr:spPr>
        <a:xfrm>
          <a:off x="12299950" y="642801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62956</xdr:rowOff>
    </xdr:from>
    <xdr:to>
      <xdr:col>67</xdr:col>
      <xdr:colOff>101600</xdr:colOff>
      <xdr:row>38</xdr:row>
      <xdr:rowOff>164556</xdr:rowOff>
    </xdr:to>
    <xdr:sp macro="" textlink="">
      <xdr:nvSpPr>
        <xdr:cNvPr id="417" name="フローチャート: 判断 416"/>
        <xdr:cNvSpPr/>
      </xdr:nvSpPr>
      <xdr:spPr>
        <a:xfrm>
          <a:off x="1148715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31931</xdr:rowOff>
    </xdr:from>
    <xdr:to>
      <xdr:col>85</xdr:col>
      <xdr:colOff>177800</xdr:colOff>
      <xdr:row>35</xdr:row>
      <xdr:rowOff>133531</xdr:rowOff>
    </xdr:to>
    <xdr:sp macro="" textlink="">
      <xdr:nvSpPr>
        <xdr:cNvPr id="423" name="楕円 422"/>
        <xdr:cNvSpPr/>
      </xdr:nvSpPr>
      <xdr:spPr>
        <a:xfrm>
          <a:off x="14649450" y="5816781"/>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54808</xdr:rowOff>
    </xdr:from>
    <xdr:ext cx="405111" cy="259045"/>
    <xdr:sp macro="" textlink="">
      <xdr:nvSpPr>
        <xdr:cNvPr id="424" name="【一般廃棄物処理施設】&#10;有形固定資産減価償却率該当値テキスト"/>
        <xdr:cNvSpPr txBox="1"/>
      </xdr:nvSpPr>
      <xdr:spPr>
        <a:xfrm>
          <a:off x="14738350" y="5674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159294</xdr:rowOff>
    </xdr:from>
    <xdr:to>
      <xdr:col>81</xdr:col>
      <xdr:colOff>101600</xdr:colOff>
      <xdr:row>35</xdr:row>
      <xdr:rowOff>89444</xdr:rowOff>
    </xdr:to>
    <xdr:sp macro="" textlink="">
      <xdr:nvSpPr>
        <xdr:cNvPr id="425" name="楕円 424"/>
        <xdr:cNvSpPr/>
      </xdr:nvSpPr>
      <xdr:spPr>
        <a:xfrm>
          <a:off x="13887450" y="5779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38644</xdr:rowOff>
    </xdr:from>
    <xdr:to>
      <xdr:col>85</xdr:col>
      <xdr:colOff>127000</xdr:colOff>
      <xdr:row>35</xdr:row>
      <xdr:rowOff>82731</xdr:rowOff>
    </xdr:to>
    <xdr:cxnSp macro="">
      <xdr:nvCxnSpPr>
        <xdr:cNvPr id="426" name="直線コネクタ 425"/>
        <xdr:cNvCxnSpPr/>
      </xdr:nvCxnSpPr>
      <xdr:spPr>
        <a:xfrm>
          <a:off x="13938250" y="5823494"/>
          <a:ext cx="762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121738</xdr:rowOff>
    </xdr:from>
    <xdr:to>
      <xdr:col>76</xdr:col>
      <xdr:colOff>165100</xdr:colOff>
      <xdr:row>41</xdr:row>
      <xdr:rowOff>51888</xdr:rowOff>
    </xdr:to>
    <xdr:sp macro="" textlink="">
      <xdr:nvSpPr>
        <xdr:cNvPr id="427" name="楕円 426"/>
        <xdr:cNvSpPr/>
      </xdr:nvSpPr>
      <xdr:spPr>
        <a:xfrm>
          <a:off x="13093700" y="673208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38644</xdr:rowOff>
    </xdr:from>
    <xdr:to>
      <xdr:col>81</xdr:col>
      <xdr:colOff>50800</xdr:colOff>
      <xdr:row>41</xdr:row>
      <xdr:rowOff>1088</xdr:rowOff>
    </xdr:to>
    <xdr:cxnSp macro="">
      <xdr:nvCxnSpPr>
        <xdr:cNvPr id="428" name="直線コネクタ 427"/>
        <xdr:cNvCxnSpPr/>
      </xdr:nvCxnSpPr>
      <xdr:spPr>
        <a:xfrm flipV="1">
          <a:off x="13144500" y="5823494"/>
          <a:ext cx="793750" cy="953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115207</xdr:rowOff>
    </xdr:from>
    <xdr:to>
      <xdr:col>72</xdr:col>
      <xdr:colOff>38100</xdr:colOff>
      <xdr:row>41</xdr:row>
      <xdr:rowOff>45357</xdr:rowOff>
    </xdr:to>
    <xdr:sp macro="" textlink="">
      <xdr:nvSpPr>
        <xdr:cNvPr id="429" name="楕円 428"/>
        <xdr:cNvSpPr/>
      </xdr:nvSpPr>
      <xdr:spPr>
        <a:xfrm>
          <a:off x="12299950" y="6725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166007</xdr:rowOff>
    </xdr:from>
    <xdr:to>
      <xdr:col>76</xdr:col>
      <xdr:colOff>114300</xdr:colOff>
      <xdr:row>41</xdr:row>
      <xdr:rowOff>1088</xdr:rowOff>
    </xdr:to>
    <xdr:cxnSp macro="">
      <xdr:nvCxnSpPr>
        <xdr:cNvPr id="430" name="直線コネクタ 429"/>
        <xdr:cNvCxnSpPr/>
      </xdr:nvCxnSpPr>
      <xdr:spPr>
        <a:xfrm>
          <a:off x="12344400" y="6776357"/>
          <a:ext cx="800100" cy="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82204</xdr:rowOff>
    </xdr:from>
    <xdr:ext cx="405111" cy="259045"/>
    <xdr:sp macro="" textlink="">
      <xdr:nvSpPr>
        <xdr:cNvPr id="431" name="n_1aveValue【一般廃棄物処理施設】&#10;有形固定資産減価償却率"/>
        <xdr:cNvSpPr txBox="1"/>
      </xdr:nvSpPr>
      <xdr:spPr>
        <a:xfrm>
          <a:off x="13742044" y="65274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132097</xdr:rowOff>
    </xdr:from>
    <xdr:ext cx="405111" cy="259045"/>
    <xdr:sp macro="" textlink="">
      <xdr:nvSpPr>
        <xdr:cNvPr id="432" name="n_2aveValue【一般廃棄物処理施設】&#10;有形固定資産減価償却率"/>
        <xdr:cNvSpPr txBox="1"/>
      </xdr:nvSpPr>
      <xdr:spPr>
        <a:xfrm>
          <a:off x="1296099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94541</xdr:rowOff>
    </xdr:from>
    <xdr:ext cx="405111" cy="259045"/>
    <xdr:sp macro="" textlink="">
      <xdr:nvSpPr>
        <xdr:cNvPr id="433" name="n_3aveValue【一般廃棄物処理施設】&#10;有形固定資産減価償却率"/>
        <xdr:cNvSpPr txBox="1"/>
      </xdr:nvSpPr>
      <xdr:spPr>
        <a:xfrm>
          <a:off x="12167244" y="620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9633</xdr:rowOff>
    </xdr:from>
    <xdr:ext cx="405111" cy="259045"/>
    <xdr:sp macro="" textlink="">
      <xdr:nvSpPr>
        <xdr:cNvPr id="434" name="n_4aveValue【一般廃棄物処理施設】&#10;有形固定資産減価償却率"/>
        <xdr:cNvSpPr txBox="1"/>
      </xdr:nvSpPr>
      <xdr:spPr>
        <a:xfrm>
          <a:off x="11354444" y="612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105971</xdr:rowOff>
    </xdr:from>
    <xdr:ext cx="405111" cy="259045"/>
    <xdr:sp macro="" textlink="">
      <xdr:nvSpPr>
        <xdr:cNvPr id="435" name="n_1mainValue【一般廃棄物処理施設】&#10;有形固定資産減価償却率"/>
        <xdr:cNvSpPr txBox="1"/>
      </xdr:nvSpPr>
      <xdr:spPr>
        <a:xfrm>
          <a:off x="13742044" y="5560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43015</xdr:rowOff>
    </xdr:from>
    <xdr:ext cx="405111" cy="259045"/>
    <xdr:sp macro="" textlink="">
      <xdr:nvSpPr>
        <xdr:cNvPr id="436" name="n_2mainValue【一般廃棄物処理施設】&#10;有形固定資産減価償却率"/>
        <xdr:cNvSpPr txBox="1"/>
      </xdr:nvSpPr>
      <xdr:spPr>
        <a:xfrm>
          <a:off x="12960994" y="6818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36484</xdr:rowOff>
    </xdr:from>
    <xdr:ext cx="405111" cy="259045"/>
    <xdr:sp macro="" textlink="">
      <xdr:nvSpPr>
        <xdr:cNvPr id="437" name="n_3mainValue【一般廃棄物処理施設】&#10;有形固定資産減価償却率"/>
        <xdr:cNvSpPr txBox="1"/>
      </xdr:nvSpPr>
      <xdr:spPr>
        <a:xfrm>
          <a:off x="12167244" y="6811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8" name="正方形/長方形 437"/>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9" name="正方形/長方形 438"/>
        <xdr:cNvSpPr/>
      </xdr:nvSpPr>
      <xdr:spPr>
        <a:xfrm>
          <a:off x="16586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0" name="正方形/長方形 439"/>
        <xdr:cNvSpPr/>
      </xdr:nvSpPr>
      <xdr:spPr>
        <a:xfrm>
          <a:off x="16586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1" name="正方形/長方形 440"/>
        <xdr:cNvSpPr/>
      </xdr:nvSpPr>
      <xdr:spPr>
        <a:xfrm>
          <a:off x="174879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2" name="正方形/長方形 441"/>
        <xdr:cNvSpPr/>
      </xdr:nvSpPr>
      <xdr:spPr>
        <a:xfrm>
          <a:off x="174879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3" name="正方形/長方形 442"/>
        <xdr:cNvSpPr/>
      </xdr:nvSpPr>
      <xdr:spPr>
        <a:xfrm>
          <a:off x="18516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4" name="正方形/長方形 443"/>
        <xdr:cNvSpPr/>
      </xdr:nvSpPr>
      <xdr:spPr>
        <a:xfrm>
          <a:off x="18516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5" name="正方形/長方形 44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6" name="テキスト ボックス 44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7" name="直線コネクタ 44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49" name="テキスト ボックス 448"/>
        <xdr:cNvSpPr txBox="1"/>
      </xdr:nvSpPr>
      <xdr:spPr>
        <a:xfrm>
          <a:off x="16248514" y="684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51" name="テキスト ボックス 450"/>
        <xdr:cNvSpPr txBox="1"/>
      </xdr:nvSpPr>
      <xdr:spPr>
        <a:xfrm>
          <a:off x="15939981" y="6474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53" name="テキスト ボックス 452"/>
        <xdr:cNvSpPr txBox="1"/>
      </xdr:nvSpPr>
      <xdr:spPr>
        <a:xfrm>
          <a:off x="159399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55" name="テキスト ボックス 454"/>
        <xdr:cNvSpPr txBox="1"/>
      </xdr:nvSpPr>
      <xdr:spPr>
        <a:xfrm>
          <a:off x="15939981" y="57442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5939981" y="5375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59" name="テキスト ボックス 458"/>
        <xdr:cNvSpPr txBox="1"/>
      </xdr:nvSpPr>
      <xdr:spPr>
        <a:xfrm>
          <a:off x="15849828" y="50076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96288</xdr:rowOff>
    </xdr:from>
    <xdr:to>
      <xdr:col>116</xdr:col>
      <xdr:colOff>62864</xdr:colOff>
      <xdr:row>42</xdr:row>
      <xdr:rowOff>37576</xdr:rowOff>
    </xdr:to>
    <xdr:cxnSp macro="">
      <xdr:nvCxnSpPr>
        <xdr:cNvPr id="461" name="直線コネクタ 460"/>
        <xdr:cNvCxnSpPr/>
      </xdr:nvCxnSpPr>
      <xdr:spPr>
        <a:xfrm flipV="1">
          <a:off x="19951064" y="5716038"/>
          <a:ext cx="0" cy="1262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41403</xdr:rowOff>
    </xdr:from>
    <xdr:ext cx="378565" cy="259045"/>
    <xdr:sp macro="" textlink="">
      <xdr:nvSpPr>
        <xdr:cNvPr id="462" name="【一般廃棄物処理施設】&#10;一人当たり有形固定資産（償却資産）額最小値テキスト"/>
        <xdr:cNvSpPr txBox="1"/>
      </xdr:nvSpPr>
      <xdr:spPr>
        <a:xfrm>
          <a:off x="19989800" y="69819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37576</xdr:rowOff>
    </xdr:from>
    <xdr:to>
      <xdr:col>116</xdr:col>
      <xdr:colOff>152400</xdr:colOff>
      <xdr:row>42</xdr:row>
      <xdr:rowOff>37576</xdr:rowOff>
    </xdr:to>
    <xdr:cxnSp macro="">
      <xdr:nvCxnSpPr>
        <xdr:cNvPr id="463" name="直線コネクタ 462"/>
        <xdr:cNvCxnSpPr/>
      </xdr:nvCxnSpPr>
      <xdr:spPr>
        <a:xfrm>
          <a:off x="19881850" y="6978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42965</xdr:rowOff>
    </xdr:from>
    <xdr:ext cx="599010" cy="259045"/>
    <xdr:sp macro="" textlink="">
      <xdr:nvSpPr>
        <xdr:cNvPr id="464" name="【一般廃棄物処理施設】&#10;一人当たり有形固定資産（償却資産）額最大値テキスト"/>
        <xdr:cNvSpPr txBox="1"/>
      </xdr:nvSpPr>
      <xdr:spPr>
        <a:xfrm>
          <a:off x="19989800" y="549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96288</xdr:rowOff>
    </xdr:from>
    <xdr:to>
      <xdr:col>116</xdr:col>
      <xdr:colOff>152400</xdr:colOff>
      <xdr:row>34</xdr:row>
      <xdr:rowOff>96288</xdr:rowOff>
    </xdr:to>
    <xdr:cxnSp macro="">
      <xdr:nvCxnSpPr>
        <xdr:cNvPr id="465" name="直線コネクタ 464"/>
        <xdr:cNvCxnSpPr/>
      </xdr:nvCxnSpPr>
      <xdr:spPr>
        <a:xfrm>
          <a:off x="19881850" y="571603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171365</xdr:rowOff>
    </xdr:from>
    <xdr:ext cx="534377" cy="259045"/>
    <xdr:sp macro="" textlink="">
      <xdr:nvSpPr>
        <xdr:cNvPr id="466" name="【一般廃棄物処理施設】&#10;一人当たり有形固定資産（償却資産）額平均値テキスト"/>
        <xdr:cNvSpPr txBox="1"/>
      </xdr:nvSpPr>
      <xdr:spPr>
        <a:xfrm>
          <a:off x="19989800" y="6610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148488</xdr:rowOff>
    </xdr:from>
    <xdr:to>
      <xdr:col>116</xdr:col>
      <xdr:colOff>114300</xdr:colOff>
      <xdr:row>41</xdr:row>
      <xdr:rowOff>78638</xdr:rowOff>
    </xdr:to>
    <xdr:sp macro="" textlink="">
      <xdr:nvSpPr>
        <xdr:cNvPr id="467" name="フローチャート: 判断 466"/>
        <xdr:cNvSpPr/>
      </xdr:nvSpPr>
      <xdr:spPr>
        <a:xfrm>
          <a:off x="19900900" y="675883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150225</xdr:rowOff>
    </xdr:from>
    <xdr:to>
      <xdr:col>112</xdr:col>
      <xdr:colOff>38100</xdr:colOff>
      <xdr:row>41</xdr:row>
      <xdr:rowOff>80375</xdr:rowOff>
    </xdr:to>
    <xdr:sp macro="" textlink="">
      <xdr:nvSpPr>
        <xdr:cNvPr id="468" name="フローチャート: 判断 467"/>
        <xdr:cNvSpPr/>
      </xdr:nvSpPr>
      <xdr:spPr>
        <a:xfrm>
          <a:off x="19157950" y="6760575"/>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163202</xdr:rowOff>
    </xdr:from>
    <xdr:to>
      <xdr:col>107</xdr:col>
      <xdr:colOff>101600</xdr:colOff>
      <xdr:row>41</xdr:row>
      <xdr:rowOff>93352</xdr:rowOff>
    </xdr:to>
    <xdr:sp macro="" textlink="">
      <xdr:nvSpPr>
        <xdr:cNvPr id="469" name="フローチャート: 判断 468"/>
        <xdr:cNvSpPr/>
      </xdr:nvSpPr>
      <xdr:spPr>
        <a:xfrm>
          <a:off x="18345150" y="677355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2664</xdr:rowOff>
    </xdr:from>
    <xdr:to>
      <xdr:col>102</xdr:col>
      <xdr:colOff>165100</xdr:colOff>
      <xdr:row>41</xdr:row>
      <xdr:rowOff>104264</xdr:rowOff>
    </xdr:to>
    <xdr:sp macro="" textlink="">
      <xdr:nvSpPr>
        <xdr:cNvPr id="470" name="フローチャート: 判断 469"/>
        <xdr:cNvSpPr/>
      </xdr:nvSpPr>
      <xdr:spPr>
        <a:xfrm>
          <a:off x="17551400" y="677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8062</xdr:rowOff>
    </xdr:from>
    <xdr:to>
      <xdr:col>98</xdr:col>
      <xdr:colOff>38100</xdr:colOff>
      <xdr:row>41</xdr:row>
      <xdr:rowOff>109662</xdr:rowOff>
    </xdr:to>
    <xdr:sp macro="" textlink="">
      <xdr:nvSpPr>
        <xdr:cNvPr id="471" name="フローチャート: 判断 470"/>
        <xdr:cNvSpPr/>
      </xdr:nvSpPr>
      <xdr:spPr>
        <a:xfrm>
          <a:off x="16757650" y="6783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2" name="テキスト ボックス 471"/>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3" name="テキスト ボックス 472"/>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4" name="テキスト ボックス 473"/>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5" name="テキスト ボックス 474"/>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6" name="テキスト ボックス 475"/>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85505</xdr:rowOff>
    </xdr:from>
    <xdr:to>
      <xdr:col>116</xdr:col>
      <xdr:colOff>114300</xdr:colOff>
      <xdr:row>42</xdr:row>
      <xdr:rowOff>15655</xdr:rowOff>
    </xdr:to>
    <xdr:sp macro="" textlink="">
      <xdr:nvSpPr>
        <xdr:cNvPr id="477" name="楕円 476"/>
        <xdr:cNvSpPr/>
      </xdr:nvSpPr>
      <xdr:spPr>
        <a:xfrm>
          <a:off x="19900900" y="68609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432</xdr:rowOff>
    </xdr:from>
    <xdr:ext cx="534377" cy="259045"/>
    <xdr:sp macro="" textlink="">
      <xdr:nvSpPr>
        <xdr:cNvPr id="478" name="【一般廃棄物処理施設】&#10;一人当たり有形固定資産（償却資産）額該当値テキスト"/>
        <xdr:cNvSpPr txBox="1"/>
      </xdr:nvSpPr>
      <xdr:spPr>
        <a:xfrm>
          <a:off x="19989800" y="677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88882</xdr:rowOff>
    </xdr:from>
    <xdr:to>
      <xdr:col>112</xdr:col>
      <xdr:colOff>38100</xdr:colOff>
      <xdr:row>42</xdr:row>
      <xdr:rowOff>19032</xdr:rowOff>
    </xdr:to>
    <xdr:sp macro="" textlink="">
      <xdr:nvSpPr>
        <xdr:cNvPr id="479" name="楕円 478"/>
        <xdr:cNvSpPr/>
      </xdr:nvSpPr>
      <xdr:spPr>
        <a:xfrm>
          <a:off x="19157950" y="686433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136305</xdr:rowOff>
    </xdr:from>
    <xdr:to>
      <xdr:col>116</xdr:col>
      <xdr:colOff>63500</xdr:colOff>
      <xdr:row>41</xdr:row>
      <xdr:rowOff>139682</xdr:rowOff>
    </xdr:to>
    <xdr:cxnSp macro="">
      <xdr:nvCxnSpPr>
        <xdr:cNvPr id="480" name="直線コネクタ 479"/>
        <xdr:cNvCxnSpPr/>
      </xdr:nvCxnSpPr>
      <xdr:spPr>
        <a:xfrm flipV="1">
          <a:off x="19202400" y="6911755"/>
          <a:ext cx="749300" cy="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42301</xdr:rowOff>
    </xdr:from>
    <xdr:to>
      <xdr:col>107</xdr:col>
      <xdr:colOff>101600</xdr:colOff>
      <xdr:row>41</xdr:row>
      <xdr:rowOff>143901</xdr:rowOff>
    </xdr:to>
    <xdr:sp macro="" textlink="">
      <xdr:nvSpPr>
        <xdr:cNvPr id="481" name="楕円 480"/>
        <xdr:cNvSpPr/>
      </xdr:nvSpPr>
      <xdr:spPr>
        <a:xfrm>
          <a:off x="18345150" y="681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93101</xdr:rowOff>
    </xdr:from>
    <xdr:to>
      <xdr:col>111</xdr:col>
      <xdr:colOff>177800</xdr:colOff>
      <xdr:row>41</xdr:row>
      <xdr:rowOff>139682</xdr:rowOff>
    </xdr:to>
    <xdr:cxnSp macro="">
      <xdr:nvCxnSpPr>
        <xdr:cNvPr id="482" name="直線コネクタ 481"/>
        <xdr:cNvCxnSpPr/>
      </xdr:nvCxnSpPr>
      <xdr:spPr>
        <a:xfrm>
          <a:off x="18395950" y="6868551"/>
          <a:ext cx="806450" cy="4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41657</xdr:rowOff>
    </xdr:from>
    <xdr:to>
      <xdr:col>102</xdr:col>
      <xdr:colOff>165100</xdr:colOff>
      <xdr:row>41</xdr:row>
      <xdr:rowOff>143257</xdr:rowOff>
    </xdr:to>
    <xdr:sp macro="" textlink="">
      <xdr:nvSpPr>
        <xdr:cNvPr id="483" name="楕円 482"/>
        <xdr:cNvSpPr/>
      </xdr:nvSpPr>
      <xdr:spPr>
        <a:xfrm>
          <a:off x="17551400" y="681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92457</xdr:rowOff>
    </xdr:from>
    <xdr:to>
      <xdr:col>107</xdr:col>
      <xdr:colOff>50800</xdr:colOff>
      <xdr:row>41</xdr:row>
      <xdr:rowOff>93101</xdr:rowOff>
    </xdr:to>
    <xdr:cxnSp macro="">
      <xdr:nvCxnSpPr>
        <xdr:cNvPr id="484" name="直線コネクタ 483"/>
        <xdr:cNvCxnSpPr/>
      </xdr:nvCxnSpPr>
      <xdr:spPr>
        <a:xfrm>
          <a:off x="17602200" y="6867907"/>
          <a:ext cx="79375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96902</xdr:rowOff>
    </xdr:from>
    <xdr:ext cx="534377" cy="259045"/>
    <xdr:sp macro="" textlink="">
      <xdr:nvSpPr>
        <xdr:cNvPr id="485" name="n_1aveValue【一般廃棄物処理施設】&#10;一人当たり有形固定資産（償却資産）額"/>
        <xdr:cNvSpPr txBox="1"/>
      </xdr:nvSpPr>
      <xdr:spPr>
        <a:xfrm>
          <a:off x="18947911" y="654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109879</xdr:rowOff>
    </xdr:from>
    <xdr:ext cx="534377" cy="259045"/>
    <xdr:sp macro="" textlink="">
      <xdr:nvSpPr>
        <xdr:cNvPr id="486" name="n_2aveValue【一般廃棄物処理施設】&#10;一人当たり有形固定資産（償却資産）額"/>
        <xdr:cNvSpPr txBox="1"/>
      </xdr:nvSpPr>
      <xdr:spPr>
        <a:xfrm>
          <a:off x="18166861" y="65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120791</xdr:rowOff>
    </xdr:from>
    <xdr:ext cx="534377" cy="259045"/>
    <xdr:sp macro="" textlink="">
      <xdr:nvSpPr>
        <xdr:cNvPr id="487" name="n_3aveValue【一般廃棄物処理施設】&#10;一人当たり有形固定資産（償却資産）額"/>
        <xdr:cNvSpPr txBox="1"/>
      </xdr:nvSpPr>
      <xdr:spPr>
        <a:xfrm>
          <a:off x="17354061" y="656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126189</xdr:rowOff>
    </xdr:from>
    <xdr:ext cx="534377" cy="259045"/>
    <xdr:sp macro="" textlink="">
      <xdr:nvSpPr>
        <xdr:cNvPr id="488" name="n_4aveValue【一般廃棄物処理施設】&#10;一人当たり有形固定資産（償却資産）額"/>
        <xdr:cNvSpPr txBox="1"/>
      </xdr:nvSpPr>
      <xdr:spPr>
        <a:xfrm>
          <a:off x="16560311" y="657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42</xdr:row>
      <xdr:rowOff>10159</xdr:rowOff>
    </xdr:from>
    <xdr:ext cx="534377" cy="259045"/>
    <xdr:sp macro="" textlink="">
      <xdr:nvSpPr>
        <xdr:cNvPr id="489" name="n_1mainValue【一般廃棄物処理施設】&#10;一人当たり有形固定資産（償却資産）額"/>
        <xdr:cNvSpPr txBox="1"/>
      </xdr:nvSpPr>
      <xdr:spPr>
        <a:xfrm>
          <a:off x="18947911" y="695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135028</xdr:rowOff>
    </xdr:from>
    <xdr:ext cx="534377" cy="259045"/>
    <xdr:sp macro="" textlink="">
      <xdr:nvSpPr>
        <xdr:cNvPr id="490" name="n_2mainValue【一般廃棄物処理施設】&#10;一人当たり有形固定資産（償却資産）額"/>
        <xdr:cNvSpPr txBox="1"/>
      </xdr:nvSpPr>
      <xdr:spPr>
        <a:xfrm>
          <a:off x="18166861" y="691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134384</xdr:rowOff>
    </xdr:from>
    <xdr:ext cx="534377" cy="259045"/>
    <xdr:sp macro="" textlink="">
      <xdr:nvSpPr>
        <xdr:cNvPr id="491" name="n_3mainValue【一般廃棄物処理施設】&#10;一人当たり有形固定資産（償却資産）額"/>
        <xdr:cNvSpPr txBox="1"/>
      </xdr:nvSpPr>
      <xdr:spPr>
        <a:xfrm>
          <a:off x="17354061" y="690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131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131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22364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22364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3265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3265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2" name="テキスト ボックス 501"/>
        <xdr:cNvSpPr txBox="1"/>
      </xdr:nvSpPr>
      <xdr:spPr>
        <a:xfrm>
          <a:off x="1079772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03" name="直線コネクタ 502"/>
        <xdr:cNvCxnSpPr/>
      </xdr:nvCxnSpPr>
      <xdr:spPr>
        <a:xfrm>
          <a:off x="11207750" y="107033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04" name="テキスト ボックス 503"/>
        <xdr:cNvSpPr txBox="1"/>
      </xdr:nvSpPr>
      <xdr:spPr>
        <a:xfrm>
          <a:off x="107977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05" name="直線コネクタ 504"/>
        <xdr:cNvCxnSpPr/>
      </xdr:nvCxnSpPr>
      <xdr:spPr>
        <a:xfrm>
          <a:off x="11207750" y="103895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06" name="テキスト ボックス 505"/>
        <xdr:cNvSpPr txBox="1"/>
      </xdr:nvSpPr>
      <xdr:spPr>
        <a:xfrm>
          <a:off x="10842791" y="102472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07" name="直線コネクタ 506"/>
        <xdr:cNvCxnSpPr/>
      </xdr:nvCxnSpPr>
      <xdr:spPr>
        <a:xfrm>
          <a:off x="11207750" y="100756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08" name="テキスト ボックス 507"/>
        <xdr:cNvSpPr txBox="1"/>
      </xdr:nvSpPr>
      <xdr:spPr>
        <a:xfrm>
          <a:off x="10842791" y="99334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09" name="直線コネクタ 508"/>
        <xdr:cNvCxnSpPr/>
      </xdr:nvCxnSpPr>
      <xdr:spPr>
        <a:xfrm>
          <a:off x="11207750" y="975541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0" name="テキスト ボックス 509"/>
        <xdr:cNvSpPr txBox="1"/>
      </xdr:nvSpPr>
      <xdr:spPr>
        <a:xfrm>
          <a:off x="10842791" y="961954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1" name="直線コネクタ 510"/>
        <xdr:cNvCxnSpPr/>
      </xdr:nvCxnSpPr>
      <xdr:spPr>
        <a:xfrm>
          <a:off x="11207750" y="94415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12" name="テキスト ボックス 511"/>
        <xdr:cNvSpPr txBox="1"/>
      </xdr:nvSpPr>
      <xdr:spPr>
        <a:xfrm>
          <a:off x="10842791" y="93056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13" name="直線コネクタ 512"/>
        <xdr:cNvCxnSpPr/>
      </xdr:nvCxnSpPr>
      <xdr:spPr>
        <a:xfrm>
          <a:off x="11207750" y="91276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14" name="テキスト ボックス 513"/>
        <xdr:cNvSpPr txBox="1"/>
      </xdr:nvSpPr>
      <xdr:spPr>
        <a:xfrm>
          <a:off x="10906911" y="899179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6" name="【保健センター・保健所】&#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106135</xdr:rowOff>
    </xdr:from>
    <xdr:to>
      <xdr:col>85</xdr:col>
      <xdr:colOff>126364</xdr:colOff>
      <xdr:row>64</xdr:row>
      <xdr:rowOff>130628</xdr:rowOff>
    </xdr:to>
    <xdr:cxnSp macro="">
      <xdr:nvCxnSpPr>
        <xdr:cNvPr id="517" name="直線コネクタ 516"/>
        <xdr:cNvCxnSpPr/>
      </xdr:nvCxnSpPr>
      <xdr:spPr>
        <a:xfrm flipV="1">
          <a:off x="14699614" y="9192985"/>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18" name="【保健センター・保健所】&#10;有形固定資産減価償却率最小値テキスト"/>
        <xdr:cNvSpPr txBox="1"/>
      </xdr:nvSpPr>
      <xdr:spPr>
        <a:xfrm>
          <a:off x="14738350" y="10707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19" name="直線コネクタ 518"/>
        <xdr:cNvCxnSpPr/>
      </xdr:nvCxnSpPr>
      <xdr:spPr>
        <a:xfrm>
          <a:off x="14611350" y="1070337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52812</xdr:rowOff>
    </xdr:from>
    <xdr:ext cx="340478" cy="259045"/>
    <xdr:sp macro="" textlink="">
      <xdr:nvSpPr>
        <xdr:cNvPr id="520" name="【保健センター・保健所】&#10;有形固定資産減価償却率最大値テキスト"/>
        <xdr:cNvSpPr txBox="1"/>
      </xdr:nvSpPr>
      <xdr:spPr>
        <a:xfrm>
          <a:off x="14738350" y="89745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106135</xdr:rowOff>
    </xdr:from>
    <xdr:to>
      <xdr:col>86</xdr:col>
      <xdr:colOff>25400</xdr:colOff>
      <xdr:row>55</xdr:row>
      <xdr:rowOff>106135</xdr:rowOff>
    </xdr:to>
    <xdr:cxnSp macro="">
      <xdr:nvCxnSpPr>
        <xdr:cNvPr id="521" name="直線コネクタ 520"/>
        <xdr:cNvCxnSpPr/>
      </xdr:nvCxnSpPr>
      <xdr:spPr>
        <a:xfrm>
          <a:off x="14611350" y="91929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3101</xdr:rowOff>
    </xdr:from>
    <xdr:ext cx="405111" cy="259045"/>
    <xdr:sp macro="" textlink="">
      <xdr:nvSpPr>
        <xdr:cNvPr id="522" name="【保健センター・保健所】&#10;有形固定資産減価償却率平均値テキスト"/>
        <xdr:cNvSpPr txBox="1"/>
      </xdr:nvSpPr>
      <xdr:spPr>
        <a:xfrm>
          <a:off x="14738350" y="9750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151674</xdr:rowOff>
    </xdr:from>
    <xdr:to>
      <xdr:col>85</xdr:col>
      <xdr:colOff>177800</xdr:colOff>
      <xdr:row>60</xdr:row>
      <xdr:rowOff>81824</xdr:rowOff>
    </xdr:to>
    <xdr:sp macro="" textlink="">
      <xdr:nvSpPr>
        <xdr:cNvPr id="523" name="フローチャート: 判断 522"/>
        <xdr:cNvSpPr/>
      </xdr:nvSpPr>
      <xdr:spPr>
        <a:xfrm>
          <a:off x="14649450" y="989892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524" name="フローチャート: 判断 523"/>
        <xdr:cNvSpPr/>
      </xdr:nvSpPr>
      <xdr:spPr>
        <a:xfrm>
          <a:off x="13887450" y="986136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525" name="フローチャート: 判断 524"/>
        <xdr:cNvSpPr/>
      </xdr:nvSpPr>
      <xdr:spPr>
        <a:xfrm>
          <a:off x="13093700" y="98336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68399</xdr:rowOff>
    </xdr:from>
    <xdr:to>
      <xdr:col>72</xdr:col>
      <xdr:colOff>38100</xdr:colOff>
      <xdr:row>59</xdr:row>
      <xdr:rowOff>169999</xdr:rowOff>
    </xdr:to>
    <xdr:sp macro="" textlink="">
      <xdr:nvSpPr>
        <xdr:cNvPr id="526" name="フローチャート: 判断 525"/>
        <xdr:cNvSpPr/>
      </xdr:nvSpPr>
      <xdr:spPr>
        <a:xfrm>
          <a:off x="12299950" y="981564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87993</xdr:rowOff>
    </xdr:from>
    <xdr:to>
      <xdr:col>67</xdr:col>
      <xdr:colOff>101600</xdr:colOff>
      <xdr:row>60</xdr:row>
      <xdr:rowOff>18143</xdr:rowOff>
    </xdr:to>
    <xdr:sp macro="" textlink="">
      <xdr:nvSpPr>
        <xdr:cNvPr id="527" name="フローチャート: 判断 526"/>
        <xdr:cNvSpPr/>
      </xdr:nvSpPr>
      <xdr:spPr>
        <a:xfrm>
          <a:off x="11487150" y="98352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132080</xdr:rowOff>
    </xdr:from>
    <xdr:to>
      <xdr:col>85</xdr:col>
      <xdr:colOff>177800</xdr:colOff>
      <xdr:row>61</xdr:row>
      <xdr:rowOff>62230</xdr:rowOff>
    </xdr:to>
    <xdr:sp macro="" textlink="">
      <xdr:nvSpPr>
        <xdr:cNvPr id="533" name="楕円 532"/>
        <xdr:cNvSpPr/>
      </xdr:nvSpPr>
      <xdr:spPr>
        <a:xfrm>
          <a:off x="14649450" y="1004443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110507</xdr:rowOff>
    </xdr:from>
    <xdr:ext cx="405111" cy="259045"/>
    <xdr:sp macro="" textlink="">
      <xdr:nvSpPr>
        <xdr:cNvPr id="534" name="【保健センター・保健所】&#10;有形固定資産減価償却率該当値テキスト"/>
        <xdr:cNvSpPr txBox="1"/>
      </xdr:nvSpPr>
      <xdr:spPr>
        <a:xfrm>
          <a:off x="14738350"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71665</xdr:rowOff>
    </xdr:from>
    <xdr:to>
      <xdr:col>81</xdr:col>
      <xdr:colOff>101600</xdr:colOff>
      <xdr:row>62</xdr:row>
      <xdr:rowOff>1815</xdr:rowOff>
    </xdr:to>
    <xdr:sp macro="" textlink="">
      <xdr:nvSpPr>
        <xdr:cNvPr id="535" name="楕円 534"/>
        <xdr:cNvSpPr/>
      </xdr:nvSpPr>
      <xdr:spPr>
        <a:xfrm>
          <a:off x="13887450" y="1014911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11430</xdr:rowOff>
    </xdr:from>
    <xdr:to>
      <xdr:col>85</xdr:col>
      <xdr:colOff>127000</xdr:colOff>
      <xdr:row>61</xdr:row>
      <xdr:rowOff>122465</xdr:rowOff>
    </xdr:to>
    <xdr:cxnSp macro="">
      <xdr:nvCxnSpPr>
        <xdr:cNvPr id="536" name="直線コネクタ 535"/>
        <xdr:cNvCxnSpPr/>
      </xdr:nvCxnSpPr>
      <xdr:spPr>
        <a:xfrm flipV="1">
          <a:off x="13938250" y="10088880"/>
          <a:ext cx="762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133713</xdr:rowOff>
    </xdr:from>
    <xdr:to>
      <xdr:col>76</xdr:col>
      <xdr:colOff>165100</xdr:colOff>
      <xdr:row>62</xdr:row>
      <xdr:rowOff>63863</xdr:rowOff>
    </xdr:to>
    <xdr:sp macro="" textlink="">
      <xdr:nvSpPr>
        <xdr:cNvPr id="537" name="楕円 536"/>
        <xdr:cNvSpPr/>
      </xdr:nvSpPr>
      <xdr:spPr>
        <a:xfrm>
          <a:off x="13093700" y="102111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122465</xdr:rowOff>
    </xdr:from>
    <xdr:to>
      <xdr:col>81</xdr:col>
      <xdr:colOff>50800</xdr:colOff>
      <xdr:row>62</xdr:row>
      <xdr:rowOff>13063</xdr:rowOff>
    </xdr:to>
    <xdr:cxnSp macro="">
      <xdr:nvCxnSpPr>
        <xdr:cNvPr id="538" name="直線コネクタ 537"/>
        <xdr:cNvCxnSpPr/>
      </xdr:nvCxnSpPr>
      <xdr:spPr>
        <a:xfrm flipV="1">
          <a:off x="13144500" y="10199915"/>
          <a:ext cx="793750" cy="5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17780</xdr:rowOff>
    </xdr:from>
    <xdr:to>
      <xdr:col>72</xdr:col>
      <xdr:colOff>38100</xdr:colOff>
      <xdr:row>61</xdr:row>
      <xdr:rowOff>119380</xdr:rowOff>
    </xdr:to>
    <xdr:sp macro="" textlink="">
      <xdr:nvSpPr>
        <xdr:cNvPr id="539" name="楕円 538"/>
        <xdr:cNvSpPr/>
      </xdr:nvSpPr>
      <xdr:spPr>
        <a:xfrm>
          <a:off x="12299950" y="1009523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68580</xdr:rowOff>
    </xdr:from>
    <xdr:to>
      <xdr:col>76</xdr:col>
      <xdr:colOff>114300</xdr:colOff>
      <xdr:row>62</xdr:row>
      <xdr:rowOff>13063</xdr:rowOff>
    </xdr:to>
    <xdr:cxnSp macro="">
      <xdr:nvCxnSpPr>
        <xdr:cNvPr id="540" name="直線コネクタ 539"/>
        <xdr:cNvCxnSpPr/>
      </xdr:nvCxnSpPr>
      <xdr:spPr>
        <a:xfrm>
          <a:off x="12344400" y="10146030"/>
          <a:ext cx="800100" cy="10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541" name="n_1aveValue【保健センター・保健所】&#10;有形固定資産減価償却率"/>
        <xdr:cNvSpPr txBox="1"/>
      </xdr:nvSpPr>
      <xdr:spPr>
        <a:xfrm>
          <a:off x="13742044" y="964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542" name="n_2aveValue【保健センター・保健所】&#10;有形固定資産減価償却率"/>
        <xdr:cNvSpPr txBox="1"/>
      </xdr:nvSpPr>
      <xdr:spPr>
        <a:xfrm>
          <a:off x="1296099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15076</xdr:rowOff>
    </xdr:from>
    <xdr:ext cx="405111" cy="259045"/>
    <xdr:sp macro="" textlink="">
      <xdr:nvSpPr>
        <xdr:cNvPr id="543" name="n_3aveValue【保健センター・保健所】&#10;有形固定資産減価償却率"/>
        <xdr:cNvSpPr txBox="1"/>
      </xdr:nvSpPr>
      <xdr:spPr>
        <a:xfrm>
          <a:off x="12167244" y="959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34670</xdr:rowOff>
    </xdr:from>
    <xdr:ext cx="405111" cy="259045"/>
    <xdr:sp macro="" textlink="">
      <xdr:nvSpPr>
        <xdr:cNvPr id="544" name="n_4aveValue【保健センター・保健所】&#10;有形固定資産減価償却率"/>
        <xdr:cNvSpPr txBox="1"/>
      </xdr:nvSpPr>
      <xdr:spPr>
        <a:xfrm>
          <a:off x="11354444" y="961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164392</xdr:rowOff>
    </xdr:from>
    <xdr:ext cx="405111" cy="259045"/>
    <xdr:sp macro="" textlink="">
      <xdr:nvSpPr>
        <xdr:cNvPr id="545" name="n_1mainValue【保健センター・保健所】&#10;有形固定資産減価償却率"/>
        <xdr:cNvSpPr txBox="1"/>
      </xdr:nvSpPr>
      <xdr:spPr>
        <a:xfrm>
          <a:off x="13742044" y="10241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54990</xdr:rowOff>
    </xdr:from>
    <xdr:ext cx="405111" cy="259045"/>
    <xdr:sp macro="" textlink="">
      <xdr:nvSpPr>
        <xdr:cNvPr id="546" name="n_2mainValue【保健センター・保健所】&#10;有形固定資産減価償却率"/>
        <xdr:cNvSpPr txBox="1"/>
      </xdr:nvSpPr>
      <xdr:spPr>
        <a:xfrm>
          <a:off x="12960994" y="10297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110507</xdr:rowOff>
    </xdr:from>
    <xdr:ext cx="405111" cy="259045"/>
    <xdr:sp macro="" textlink="">
      <xdr:nvSpPr>
        <xdr:cNvPr id="547" name="n_3mainValue【保健センター・保健所】&#10;有形固定資産減価償却率"/>
        <xdr:cNvSpPr txBox="1"/>
      </xdr:nvSpPr>
      <xdr:spPr>
        <a:xfrm>
          <a:off x="12167244" y="10187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8" name="正方形/長方形 547"/>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9" name="正方形/長方形 548"/>
        <xdr:cNvSpPr/>
      </xdr:nvSpPr>
      <xdr:spPr>
        <a:xfrm>
          <a:off x="16586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0" name="正方形/長方形 549"/>
        <xdr:cNvSpPr/>
      </xdr:nvSpPr>
      <xdr:spPr>
        <a:xfrm>
          <a:off x="16586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1" name="正方形/長方形 550"/>
        <xdr:cNvSpPr/>
      </xdr:nvSpPr>
      <xdr:spPr>
        <a:xfrm>
          <a:off x="174879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2" name="正方形/長方形 551"/>
        <xdr:cNvSpPr/>
      </xdr:nvSpPr>
      <xdr:spPr>
        <a:xfrm>
          <a:off x="174879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3" name="正方形/長方形 552"/>
        <xdr:cNvSpPr/>
      </xdr:nvSpPr>
      <xdr:spPr>
        <a:xfrm>
          <a:off x="18516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4" name="正方形/長方形 553"/>
        <xdr:cNvSpPr/>
      </xdr:nvSpPr>
      <xdr:spPr>
        <a:xfrm>
          <a:off x="18516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5" name="正方形/長方形 554"/>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6" name="テキスト ボックス 555"/>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7" name="直線コネクタ 556"/>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8" name="直線コネクタ 557"/>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9" name="テキスト ボックス 558"/>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0" name="直線コネクタ 559"/>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1" name="テキスト ボックス 560"/>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2" name="直線コネクタ 561"/>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3" name="テキスト ボックス 562"/>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4" name="直線コネクタ 563"/>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5" name="テキスト ボックス 564"/>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6" name="直線コネクタ 565"/>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7" name="テキスト ボックス 566"/>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8" name="直線コネクタ 56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9" name="テキスト ボックス 56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0" name="【保健センター・保健所】&#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120650</xdr:rowOff>
    </xdr:from>
    <xdr:to>
      <xdr:col>116</xdr:col>
      <xdr:colOff>62864</xdr:colOff>
      <xdr:row>64</xdr:row>
      <xdr:rowOff>50800</xdr:rowOff>
    </xdr:to>
    <xdr:cxnSp macro="">
      <xdr:nvCxnSpPr>
        <xdr:cNvPr id="571" name="直線コネクタ 570"/>
        <xdr:cNvCxnSpPr/>
      </xdr:nvCxnSpPr>
      <xdr:spPr>
        <a:xfrm flipV="1">
          <a:off x="19951064" y="9207500"/>
          <a:ext cx="0" cy="1416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572" name="【保健センター・保健所】&#10;一人当たり面積最小値テキスト"/>
        <xdr:cNvSpPr txBox="1"/>
      </xdr:nvSpPr>
      <xdr:spPr>
        <a:xfrm>
          <a:off x="19989800" y="10627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573" name="直線コネクタ 572"/>
        <xdr:cNvCxnSpPr/>
      </xdr:nvCxnSpPr>
      <xdr:spPr>
        <a:xfrm>
          <a:off x="19881850" y="106235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67327</xdr:rowOff>
    </xdr:from>
    <xdr:ext cx="469744" cy="259045"/>
    <xdr:sp macro="" textlink="">
      <xdr:nvSpPr>
        <xdr:cNvPr id="574" name="【保健センター・保健所】&#10;一人当たり面積最大値テキスト"/>
        <xdr:cNvSpPr txBox="1"/>
      </xdr:nvSpPr>
      <xdr:spPr>
        <a:xfrm>
          <a:off x="19989800" y="898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120650</xdr:rowOff>
    </xdr:from>
    <xdr:to>
      <xdr:col>116</xdr:col>
      <xdr:colOff>152400</xdr:colOff>
      <xdr:row>55</xdr:row>
      <xdr:rowOff>120650</xdr:rowOff>
    </xdr:to>
    <xdr:cxnSp macro="">
      <xdr:nvCxnSpPr>
        <xdr:cNvPr id="575" name="直線コネクタ 574"/>
        <xdr:cNvCxnSpPr/>
      </xdr:nvCxnSpPr>
      <xdr:spPr>
        <a:xfrm>
          <a:off x="19881850" y="92075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29227</xdr:rowOff>
    </xdr:from>
    <xdr:ext cx="469744" cy="259045"/>
    <xdr:sp macro="" textlink="">
      <xdr:nvSpPr>
        <xdr:cNvPr id="576" name="【保健センター・保健所】&#10;一人当たり面積平均値テキスト"/>
        <xdr:cNvSpPr txBox="1"/>
      </xdr:nvSpPr>
      <xdr:spPr>
        <a:xfrm>
          <a:off x="19989800" y="9941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577" name="フローチャート: 判断 57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165100</xdr:rowOff>
    </xdr:from>
    <xdr:to>
      <xdr:col>112</xdr:col>
      <xdr:colOff>38100</xdr:colOff>
      <xdr:row>61</xdr:row>
      <xdr:rowOff>95250</xdr:rowOff>
    </xdr:to>
    <xdr:sp macro="" textlink="">
      <xdr:nvSpPr>
        <xdr:cNvPr id="578" name="フローチャート: 判断 577"/>
        <xdr:cNvSpPr/>
      </xdr:nvSpPr>
      <xdr:spPr>
        <a:xfrm>
          <a:off x="19157950" y="100774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19050</xdr:rowOff>
    </xdr:from>
    <xdr:to>
      <xdr:col>107</xdr:col>
      <xdr:colOff>101600</xdr:colOff>
      <xdr:row>61</xdr:row>
      <xdr:rowOff>120650</xdr:rowOff>
    </xdr:to>
    <xdr:sp macro="" textlink="">
      <xdr:nvSpPr>
        <xdr:cNvPr id="579" name="フローチャート: 判断 578"/>
        <xdr:cNvSpPr/>
      </xdr:nvSpPr>
      <xdr:spPr>
        <a:xfrm>
          <a:off x="1834515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31750</xdr:rowOff>
    </xdr:from>
    <xdr:to>
      <xdr:col>102</xdr:col>
      <xdr:colOff>165100</xdr:colOff>
      <xdr:row>61</xdr:row>
      <xdr:rowOff>133350</xdr:rowOff>
    </xdr:to>
    <xdr:sp macro="" textlink="">
      <xdr:nvSpPr>
        <xdr:cNvPr id="580" name="フローチャート: 判断 579"/>
        <xdr:cNvSpPr/>
      </xdr:nvSpPr>
      <xdr:spPr>
        <a:xfrm>
          <a:off x="175514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19050</xdr:rowOff>
    </xdr:from>
    <xdr:to>
      <xdr:col>98</xdr:col>
      <xdr:colOff>38100</xdr:colOff>
      <xdr:row>61</xdr:row>
      <xdr:rowOff>120650</xdr:rowOff>
    </xdr:to>
    <xdr:sp macro="" textlink="">
      <xdr:nvSpPr>
        <xdr:cNvPr id="581" name="フローチャート: 判断 580"/>
        <xdr:cNvSpPr/>
      </xdr:nvSpPr>
      <xdr:spPr>
        <a:xfrm>
          <a:off x="16757650" y="100965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2" name="テキスト ボックス 581"/>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3" name="テキスト ボックス 582"/>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4" name="テキスト ボックス 583"/>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5" name="テキスト ボックス 584"/>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6" name="テキスト ボックス 585"/>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88900</xdr:rowOff>
    </xdr:from>
    <xdr:to>
      <xdr:col>116</xdr:col>
      <xdr:colOff>114300</xdr:colOff>
      <xdr:row>63</xdr:row>
      <xdr:rowOff>19050</xdr:rowOff>
    </xdr:to>
    <xdr:sp macro="" textlink="">
      <xdr:nvSpPr>
        <xdr:cNvPr id="587" name="楕円 586"/>
        <xdr:cNvSpPr/>
      </xdr:nvSpPr>
      <xdr:spPr>
        <a:xfrm>
          <a:off x="19900900" y="1033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67327</xdr:rowOff>
    </xdr:from>
    <xdr:ext cx="469744" cy="259045"/>
    <xdr:sp macro="" textlink="">
      <xdr:nvSpPr>
        <xdr:cNvPr id="588" name="【保健センター・保健所】&#10;一人当たり面積該当値テキスト"/>
        <xdr:cNvSpPr txBox="1"/>
      </xdr:nvSpPr>
      <xdr:spPr>
        <a:xfrm>
          <a:off x="19989800" y="103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88900</xdr:rowOff>
    </xdr:from>
    <xdr:to>
      <xdr:col>112</xdr:col>
      <xdr:colOff>38100</xdr:colOff>
      <xdr:row>63</xdr:row>
      <xdr:rowOff>19050</xdr:rowOff>
    </xdr:to>
    <xdr:sp macro="" textlink="">
      <xdr:nvSpPr>
        <xdr:cNvPr id="589" name="楕円 588"/>
        <xdr:cNvSpPr/>
      </xdr:nvSpPr>
      <xdr:spPr>
        <a:xfrm>
          <a:off x="19157950" y="103314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139700</xdr:rowOff>
    </xdr:from>
    <xdr:to>
      <xdr:col>116</xdr:col>
      <xdr:colOff>63500</xdr:colOff>
      <xdr:row>62</xdr:row>
      <xdr:rowOff>139700</xdr:rowOff>
    </xdr:to>
    <xdr:cxnSp macro="">
      <xdr:nvCxnSpPr>
        <xdr:cNvPr id="590" name="直線コネクタ 589"/>
        <xdr:cNvCxnSpPr/>
      </xdr:nvCxnSpPr>
      <xdr:spPr>
        <a:xfrm>
          <a:off x="19202400" y="103822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88900</xdr:rowOff>
    </xdr:from>
    <xdr:to>
      <xdr:col>107</xdr:col>
      <xdr:colOff>101600</xdr:colOff>
      <xdr:row>63</xdr:row>
      <xdr:rowOff>19050</xdr:rowOff>
    </xdr:to>
    <xdr:sp macro="" textlink="">
      <xdr:nvSpPr>
        <xdr:cNvPr id="591" name="楕円 590"/>
        <xdr:cNvSpPr/>
      </xdr:nvSpPr>
      <xdr:spPr>
        <a:xfrm>
          <a:off x="18345150" y="1033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139700</xdr:rowOff>
    </xdr:from>
    <xdr:to>
      <xdr:col>111</xdr:col>
      <xdr:colOff>177800</xdr:colOff>
      <xdr:row>62</xdr:row>
      <xdr:rowOff>139700</xdr:rowOff>
    </xdr:to>
    <xdr:cxnSp macro="">
      <xdr:nvCxnSpPr>
        <xdr:cNvPr id="592" name="直線コネクタ 591"/>
        <xdr:cNvCxnSpPr/>
      </xdr:nvCxnSpPr>
      <xdr:spPr>
        <a:xfrm>
          <a:off x="18395950" y="103822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88900</xdr:rowOff>
    </xdr:from>
    <xdr:to>
      <xdr:col>102</xdr:col>
      <xdr:colOff>165100</xdr:colOff>
      <xdr:row>63</xdr:row>
      <xdr:rowOff>19050</xdr:rowOff>
    </xdr:to>
    <xdr:sp macro="" textlink="">
      <xdr:nvSpPr>
        <xdr:cNvPr id="593" name="楕円 592"/>
        <xdr:cNvSpPr/>
      </xdr:nvSpPr>
      <xdr:spPr>
        <a:xfrm>
          <a:off x="17551400" y="103314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139700</xdr:rowOff>
    </xdr:from>
    <xdr:to>
      <xdr:col>107</xdr:col>
      <xdr:colOff>50800</xdr:colOff>
      <xdr:row>62</xdr:row>
      <xdr:rowOff>139700</xdr:rowOff>
    </xdr:to>
    <xdr:cxnSp macro="">
      <xdr:nvCxnSpPr>
        <xdr:cNvPr id="594" name="直線コネクタ 593"/>
        <xdr:cNvCxnSpPr/>
      </xdr:nvCxnSpPr>
      <xdr:spPr>
        <a:xfrm>
          <a:off x="17602200" y="1038225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111777</xdr:rowOff>
    </xdr:from>
    <xdr:ext cx="469744" cy="259045"/>
    <xdr:sp macro="" textlink="">
      <xdr:nvSpPr>
        <xdr:cNvPr id="595" name="n_1aveValue【保健センター・保健所】&#10;一人当たり面積"/>
        <xdr:cNvSpPr txBox="1"/>
      </xdr:nvSpPr>
      <xdr:spPr>
        <a:xfrm>
          <a:off x="18980227" y="985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137177</xdr:rowOff>
    </xdr:from>
    <xdr:ext cx="469744" cy="259045"/>
    <xdr:sp macro="" textlink="">
      <xdr:nvSpPr>
        <xdr:cNvPr id="596" name="n_2aveValue【保健センター・保健所】&#10;一人当たり面積"/>
        <xdr:cNvSpPr txBox="1"/>
      </xdr:nvSpPr>
      <xdr:spPr>
        <a:xfrm>
          <a:off x="181801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149877</xdr:rowOff>
    </xdr:from>
    <xdr:ext cx="469744" cy="259045"/>
    <xdr:sp macro="" textlink="">
      <xdr:nvSpPr>
        <xdr:cNvPr id="597" name="n_3aveValue【保健センター・保健所】&#10;一人当たり面積"/>
        <xdr:cNvSpPr txBox="1"/>
      </xdr:nvSpPr>
      <xdr:spPr>
        <a:xfrm>
          <a:off x="1738637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137177</xdr:rowOff>
    </xdr:from>
    <xdr:ext cx="469744" cy="259045"/>
    <xdr:sp macro="" textlink="">
      <xdr:nvSpPr>
        <xdr:cNvPr id="598" name="n_4aveValue【保健センター・保健所】&#10;一人当たり面積"/>
        <xdr:cNvSpPr txBox="1"/>
      </xdr:nvSpPr>
      <xdr:spPr>
        <a:xfrm>
          <a:off x="16592627"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10177</xdr:rowOff>
    </xdr:from>
    <xdr:ext cx="469744" cy="259045"/>
    <xdr:sp macro="" textlink="">
      <xdr:nvSpPr>
        <xdr:cNvPr id="599" name="n_1mainValue【保健センター・保健所】&#10;一人当たり面積"/>
        <xdr:cNvSpPr txBox="1"/>
      </xdr:nvSpPr>
      <xdr:spPr>
        <a:xfrm>
          <a:off x="189802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10177</xdr:rowOff>
    </xdr:from>
    <xdr:ext cx="469744" cy="259045"/>
    <xdr:sp macro="" textlink="">
      <xdr:nvSpPr>
        <xdr:cNvPr id="600" name="n_2mainValue【保健センター・保健所】&#10;一人当たり面積"/>
        <xdr:cNvSpPr txBox="1"/>
      </xdr:nvSpPr>
      <xdr:spPr>
        <a:xfrm>
          <a:off x="181801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10177</xdr:rowOff>
    </xdr:from>
    <xdr:ext cx="469744" cy="259045"/>
    <xdr:sp macro="" textlink="">
      <xdr:nvSpPr>
        <xdr:cNvPr id="601" name="n_3mainValue【保健センター・保健所】&#10;一人当たり面積"/>
        <xdr:cNvSpPr txBox="1"/>
      </xdr:nvSpPr>
      <xdr:spPr>
        <a:xfrm>
          <a:off x="1738637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2" name="正方形/長方形 601"/>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3" name="正方形/長方形 602"/>
        <xdr:cNvSpPr/>
      </xdr:nvSpPr>
      <xdr:spPr>
        <a:xfrm>
          <a:off x="1131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4" name="正方形/長方形 603"/>
        <xdr:cNvSpPr/>
      </xdr:nvSpPr>
      <xdr:spPr>
        <a:xfrm>
          <a:off x="1131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5" name="正方形/長方形 604"/>
        <xdr:cNvSpPr/>
      </xdr:nvSpPr>
      <xdr:spPr>
        <a:xfrm>
          <a:off x="122364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6" name="正方形/長方形 605"/>
        <xdr:cNvSpPr/>
      </xdr:nvSpPr>
      <xdr:spPr>
        <a:xfrm>
          <a:off x="122364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7" name="正方形/長方形 606"/>
        <xdr:cNvSpPr/>
      </xdr:nvSpPr>
      <xdr:spPr>
        <a:xfrm>
          <a:off x="13265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8" name="正方形/長方形 607"/>
        <xdr:cNvSpPr/>
      </xdr:nvSpPr>
      <xdr:spPr>
        <a:xfrm>
          <a:off x="13265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9" name="正方形/長方形 608"/>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0" name="テキスト ボックス 609"/>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1" name="直線コネクタ 610"/>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12" name="テキスト ボックス 611"/>
        <xdr:cNvSpPr txBox="1"/>
      </xdr:nvSpPr>
      <xdr:spPr>
        <a:xfrm>
          <a:off x="107977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3" name="直線コネクタ 612"/>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14" name="テキスト ボックス 613"/>
        <xdr:cNvSpPr txBox="1"/>
      </xdr:nvSpPr>
      <xdr:spPr>
        <a:xfrm>
          <a:off x="107977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5" name="直線コネクタ 614"/>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6" name="テキスト ボックス 615"/>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17" name="直線コネクタ 616"/>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18" name="テキスト ボックス 617"/>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19" name="直線コネクタ 618"/>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0" name="テキスト ボックス 619"/>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1" name="直線コネクタ 620"/>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22" name="テキスト ボックス 621"/>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3" name="直線コネクタ 622"/>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24" name="テキスト ボックス 623"/>
        <xdr:cNvSpPr txBox="1"/>
      </xdr:nvSpPr>
      <xdr:spPr>
        <a:xfrm>
          <a:off x="10906911" y="123482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5" name="【消防施設】&#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49530</xdr:rowOff>
    </xdr:from>
    <xdr:to>
      <xdr:col>85</xdr:col>
      <xdr:colOff>126364</xdr:colOff>
      <xdr:row>86</xdr:row>
      <xdr:rowOff>62864</xdr:rowOff>
    </xdr:to>
    <xdr:cxnSp macro="">
      <xdr:nvCxnSpPr>
        <xdr:cNvPr id="626" name="直線コネクタ 625"/>
        <xdr:cNvCxnSpPr/>
      </xdr:nvCxnSpPr>
      <xdr:spPr>
        <a:xfrm flipV="1">
          <a:off x="14699614" y="12768580"/>
          <a:ext cx="0" cy="14992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66691</xdr:rowOff>
    </xdr:from>
    <xdr:ext cx="405111" cy="259045"/>
    <xdr:sp macro="" textlink="">
      <xdr:nvSpPr>
        <xdr:cNvPr id="627" name="【消防施設】&#10;有形固定資産減価償却率最小値テキスト"/>
        <xdr:cNvSpPr txBox="1"/>
      </xdr:nvSpPr>
      <xdr:spPr>
        <a:xfrm>
          <a:off x="14738350" y="14271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62864</xdr:rowOff>
    </xdr:from>
    <xdr:to>
      <xdr:col>86</xdr:col>
      <xdr:colOff>25400</xdr:colOff>
      <xdr:row>86</xdr:row>
      <xdr:rowOff>62864</xdr:rowOff>
    </xdr:to>
    <xdr:cxnSp macro="">
      <xdr:nvCxnSpPr>
        <xdr:cNvPr id="628" name="直線コネクタ 627"/>
        <xdr:cNvCxnSpPr/>
      </xdr:nvCxnSpPr>
      <xdr:spPr>
        <a:xfrm>
          <a:off x="14611350" y="1426781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167657</xdr:rowOff>
    </xdr:from>
    <xdr:ext cx="405111" cy="259045"/>
    <xdr:sp macro="" textlink="">
      <xdr:nvSpPr>
        <xdr:cNvPr id="629" name="【消防施設】&#10;有形固定資産減価償却率最大値テキスト"/>
        <xdr:cNvSpPr txBox="1"/>
      </xdr:nvSpPr>
      <xdr:spPr>
        <a:xfrm>
          <a:off x="14738350" y="1255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49530</xdr:rowOff>
    </xdr:from>
    <xdr:to>
      <xdr:col>86</xdr:col>
      <xdr:colOff>25400</xdr:colOff>
      <xdr:row>77</xdr:row>
      <xdr:rowOff>49530</xdr:rowOff>
    </xdr:to>
    <xdr:cxnSp macro="">
      <xdr:nvCxnSpPr>
        <xdr:cNvPr id="630" name="直線コネクタ 629"/>
        <xdr:cNvCxnSpPr/>
      </xdr:nvCxnSpPr>
      <xdr:spPr>
        <a:xfrm>
          <a:off x="14611350" y="12768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12082</xdr:rowOff>
    </xdr:from>
    <xdr:ext cx="405111" cy="259045"/>
    <xdr:sp macro="" textlink="">
      <xdr:nvSpPr>
        <xdr:cNvPr id="631" name="【消防施設】&#10;有形固定資産減価償却率平均値テキスト"/>
        <xdr:cNvSpPr txBox="1"/>
      </xdr:nvSpPr>
      <xdr:spPr>
        <a:xfrm>
          <a:off x="14738350" y="13391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160655</xdr:rowOff>
    </xdr:from>
    <xdr:to>
      <xdr:col>85</xdr:col>
      <xdr:colOff>177800</xdr:colOff>
      <xdr:row>82</xdr:row>
      <xdr:rowOff>90805</xdr:rowOff>
    </xdr:to>
    <xdr:sp macro="" textlink="">
      <xdr:nvSpPr>
        <xdr:cNvPr id="632" name="フローチャート: 判断 631"/>
        <xdr:cNvSpPr/>
      </xdr:nvSpPr>
      <xdr:spPr>
        <a:xfrm>
          <a:off x="14649450" y="13540105"/>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156845</xdr:rowOff>
    </xdr:from>
    <xdr:to>
      <xdr:col>81</xdr:col>
      <xdr:colOff>101600</xdr:colOff>
      <xdr:row>82</xdr:row>
      <xdr:rowOff>86995</xdr:rowOff>
    </xdr:to>
    <xdr:sp macro="" textlink="">
      <xdr:nvSpPr>
        <xdr:cNvPr id="633" name="フローチャート: 判断 632"/>
        <xdr:cNvSpPr/>
      </xdr:nvSpPr>
      <xdr:spPr>
        <a:xfrm>
          <a:off x="13887450" y="135362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137795</xdr:rowOff>
    </xdr:from>
    <xdr:to>
      <xdr:col>76</xdr:col>
      <xdr:colOff>165100</xdr:colOff>
      <xdr:row>82</xdr:row>
      <xdr:rowOff>67945</xdr:rowOff>
    </xdr:to>
    <xdr:sp macro="" textlink="">
      <xdr:nvSpPr>
        <xdr:cNvPr id="634" name="フローチャート: 判断 633"/>
        <xdr:cNvSpPr/>
      </xdr:nvSpPr>
      <xdr:spPr>
        <a:xfrm>
          <a:off x="13093700" y="1351724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35" name="フローチャート: 判断 634"/>
        <xdr:cNvSpPr/>
      </xdr:nvSpPr>
      <xdr:spPr>
        <a:xfrm>
          <a:off x="12299950" y="1337627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55880</xdr:rowOff>
    </xdr:from>
    <xdr:to>
      <xdr:col>67</xdr:col>
      <xdr:colOff>101600</xdr:colOff>
      <xdr:row>81</xdr:row>
      <xdr:rowOff>157480</xdr:rowOff>
    </xdr:to>
    <xdr:sp macro="" textlink="">
      <xdr:nvSpPr>
        <xdr:cNvPr id="636" name="フローチャート: 判断 635"/>
        <xdr:cNvSpPr/>
      </xdr:nvSpPr>
      <xdr:spPr>
        <a:xfrm>
          <a:off x="11487150" y="1343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147320</xdr:rowOff>
    </xdr:from>
    <xdr:to>
      <xdr:col>85</xdr:col>
      <xdr:colOff>177800</xdr:colOff>
      <xdr:row>84</xdr:row>
      <xdr:rowOff>77470</xdr:rowOff>
    </xdr:to>
    <xdr:sp macro="" textlink="">
      <xdr:nvSpPr>
        <xdr:cNvPr id="642" name="楕円 641"/>
        <xdr:cNvSpPr/>
      </xdr:nvSpPr>
      <xdr:spPr>
        <a:xfrm>
          <a:off x="14649450" y="1385697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125747</xdr:rowOff>
    </xdr:from>
    <xdr:ext cx="405111" cy="259045"/>
    <xdr:sp macro="" textlink="">
      <xdr:nvSpPr>
        <xdr:cNvPr id="643" name="【消防施設】&#10;有形固定資産減価償却率該当値テキスト"/>
        <xdr:cNvSpPr txBox="1"/>
      </xdr:nvSpPr>
      <xdr:spPr>
        <a:xfrm>
          <a:off x="14738350" y="13835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137795</xdr:rowOff>
    </xdr:from>
    <xdr:to>
      <xdr:col>81</xdr:col>
      <xdr:colOff>101600</xdr:colOff>
      <xdr:row>84</xdr:row>
      <xdr:rowOff>67945</xdr:rowOff>
    </xdr:to>
    <xdr:sp macro="" textlink="">
      <xdr:nvSpPr>
        <xdr:cNvPr id="644" name="楕円 643"/>
        <xdr:cNvSpPr/>
      </xdr:nvSpPr>
      <xdr:spPr>
        <a:xfrm>
          <a:off x="13887450" y="1384744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17145</xdr:rowOff>
    </xdr:from>
    <xdr:to>
      <xdr:col>85</xdr:col>
      <xdr:colOff>127000</xdr:colOff>
      <xdr:row>84</xdr:row>
      <xdr:rowOff>26670</xdr:rowOff>
    </xdr:to>
    <xdr:cxnSp macro="">
      <xdr:nvCxnSpPr>
        <xdr:cNvPr id="645" name="直線コネクタ 644"/>
        <xdr:cNvCxnSpPr/>
      </xdr:nvCxnSpPr>
      <xdr:spPr>
        <a:xfrm>
          <a:off x="13938250" y="13891895"/>
          <a:ext cx="762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141605</xdr:rowOff>
    </xdr:from>
    <xdr:to>
      <xdr:col>76</xdr:col>
      <xdr:colOff>165100</xdr:colOff>
      <xdr:row>84</xdr:row>
      <xdr:rowOff>71755</xdr:rowOff>
    </xdr:to>
    <xdr:sp macro="" textlink="">
      <xdr:nvSpPr>
        <xdr:cNvPr id="646" name="楕円 645"/>
        <xdr:cNvSpPr/>
      </xdr:nvSpPr>
      <xdr:spPr>
        <a:xfrm>
          <a:off x="13093700" y="1385125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17145</xdr:rowOff>
    </xdr:from>
    <xdr:to>
      <xdr:col>81</xdr:col>
      <xdr:colOff>50800</xdr:colOff>
      <xdr:row>84</xdr:row>
      <xdr:rowOff>20955</xdr:rowOff>
    </xdr:to>
    <xdr:cxnSp macro="">
      <xdr:nvCxnSpPr>
        <xdr:cNvPr id="647" name="直線コネクタ 646"/>
        <xdr:cNvCxnSpPr/>
      </xdr:nvCxnSpPr>
      <xdr:spPr>
        <a:xfrm flipV="1">
          <a:off x="13144500" y="13891895"/>
          <a:ext cx="79375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120650</xdr:rowOff>
    </xdr:from>
    <xdr:to>
      <xdr:col>72</xdr:col>
      <xdr:colOff>38100</xdr:colOff>
      <xdr:row>84</xdr:row>
      <xdr:rowOff>50800</xdr:rowOff>
    </xdr:to>
    <xdr:sp macro="" textlink="">
      <xdr:nvSpPr>
        <xdr:cNvPr id="648" name="楕円 647"/>
        <xdr:cNvSpPr/>
      </xdr:nvSpPr>
      <xdr:spPr>
        <a:xfrm>
          <a:off x="12299950" y="138303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0</xdr:rowOff>
    </xdr:from>
    <xdr:to>
      <xdr:col>76</xdr:col>
      <xdr:colOff>114300</xdr:colOff>
      <xdr:row>84</xdr:row>
      <xdr:rowOff>20955</xdr:rowOff>
    </xdr:to>
    <xdr:cxnSp macro="">
      <xdr:nvCxnSpPr>
        <xdr:cNvPr id="649" name="直線コネクタ 648"/>
        <xdr:cNvCxnSpPr/>
      </xdr:nvCxnSpPr>
      <xdr:spPr>
        <a:xfrm>
          <a:off x="12344400" y="13874750"/>
          <a:ext cx="8001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103522</xdr:rowOff>
    </xdr:from>
    <xdr:ext cx="405111" cy="259045"/>
    <xdr:sp macro="" textlink="">
      <xdr:nvSpPr>
        <xdr:cNvPr id="650" name="n_1aveValue【消防施設】&#10;有形固定資産減価償却率"/>
        <xdr:cNvSpPr txBox="1"/>
      </xdr:nvSpPr>
      <xdr:spPr>
        <a:xfrm>
          <a:off x="13742044"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84472</xdr:rowOff>
    </xdr:from>
    <xdr:ext cx="405111" cy="259045"/>
    <xdr:sp macro="" textlink="">
      <xdr:nvSpPr>
        <xdr:cNvPr id="651" name="n_2aveValue【消防施設】&#10;有形固定資産減価償却率"/>
        <xdr:cNvSpPr txBox="1"/>
      </xdr:nvSpPr>
      <xdr:spPr>
        <a:xfrm>
          <a:off x="12960994" y="1329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52" name="n_3aveValue【消防施設】&#10;有形固定資産減価償却率"/>
        <xdr:cNvSpPr txBox="1"/>
      </xdr:nvSpPr>
      <xdr:spPr>
        <a:xfrm>
          <a:off x="12167244" y="1316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2557</xdr:rowOff>
    </xdr:from>
    <xdr:ext cx="405111" cy="259045"/>
    <xdr:sp macro="" textlink="">
      <xdr:nvSpPr>
        <xdr:cNvPr id="653" name="n_4aveValue【消防施設】&#10;有形固定資産減価償却率"/>
        <xdr:cNvSpPr txBox="1"/>
      </xdr:nvSpPr>
      <xdr:spPr>
        <a:xfrm>
          <a:off x="11354444" y="1321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59072</xdr:rowOff>
    </xdr:from>
    <xdr:ext cx="405111" cy="259045"/>
    <xdr:sp macro="" textlink="">
      <xdr:nvSpPr>
        <xdr:cNvPr id="654" name="n_1mainValue【消防施設】&#10;有形固定資産減価償却率"/>
        <xdr:cNvSpPr txBox="1"/>
      </xdr:nvSpPr>
      <xdr:spPr>
        <a:xfrm>
          <a:off x="13742044" y="13933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62882</xdr:rowOff>
    </xdr:from>
    <xdr:ext cx="405111" cy="259045"/>
    <xdr:sp macro="" textlink="">
      <xdr:nvSpPr>
        <xdr:cNvPr id="655" name="n_2mainValue【消防施設】&#10;有形固定資産減価償却率"/>
        <xdr:cNvSpPr txBox="1"/>
      </xdr:nvSpPr>
      <xdr:spPr>
        <a:xfrm>
          <a:off x="1296099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41927</xdr:rowOff>
    </xdr:from>
    <xdr:ext cx="405111" cy="259045"/>
    <xdr:sp macro="" textlink="">
      <xdr:nvSpPr>
        <xdr:cNvPr id="656" name="n_3mainValue【消防施設】&#10;有形固定資産減価償却率"/>
        <xdr:cNvSpPr txBox="1"/>
      </xdr:nvSpPr>
      <xdr:spPr>
        <a:xfrm>
          <a:off x="12167244" y="1391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7" name="正方形/長方形 656"/>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8" name="正方形/長方形 657"/>
        <xdr:cNvSpPr/>
      </xdr:nvSpPr>
      <xdr:spPr>
        <a:xfrm>
          <a:off x="16586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9" name="正方形/長方形 658"/>
        <xdr:cNvSpPr/>
      </xdr:nvSpPr>
      <xdr:spPr>
        <a:xfrm>
          <a:off x="16586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60" name="正方形/長方形 659"/>
        <xdr:cNvSpPr/>
      </xdr:nvSpPr>
      <xdr:spPr>
        <a:xfrm>
          <a:off x="174879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61" name="正方形/長方形 660"/>
        <xdr:cNvSpPr/>
      </xdr:nvSpPr>
      <xdr:spPr>
        <a:xfrm>
          <a:off x="174879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62" name="正方形/長方形 661"/>
        <xdr:cNvSpPr/>
      </xdr:nvSpPr>
      <xdr:spPr>
        <a:xfrm>
          <a:off x="18516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63" name="正方形/長方形 662"/>
        <xdr:cNvSpPr/>
      </xdr:nvSpPr>
      <xdr:spPr>
        <a:xfrm>
          <a:off x="18516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4" name="正方形/長方形 663"/>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5" name="テキスト ボックス 664"/>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6" name="直線コネクタ 665"/>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67" name="直線コネクタ 666"/>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68" name="テキスト ボックス 667"/>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69" name="直線コネクタ 668"/>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70" name="テキスト ボックス 669"/>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71" name="直線コネクタ 670"/>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72" name="テキスト ボックス 671"/>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73" name="直線コネクタ 672"/>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74" name="テキスト ボックス 673"/>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5" name="直線コネクタ 674"/>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6" name="テキスト ボックス 675"/>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7" name="【消防施設】&#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86</xdr:row>
      <xdr:rowOff>6096</xdr:rowOff>
    </xdr:to>
    <xdr:cxnSp macro="">
      <xdr:nvCxnSpPr>
        <xdr:cNvPr id="678" name="直線コネクタ 677"/>
        <xdr:cNvCxnSpPr/>
      </xdr:nvCxnSpPr>
      <xdr:spPr>
        <a:xfrm flipV="1">
          <a:off x="19951064" y="12791439"/>
          <a:ext cx="0" cy="1419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79" name="【消防施設】&#10;一人当たり面積最小値テキスト"/>
        <xdr:cNvSpPr txBox="1"/>
      </xdr:nvSpPr>
      <xdr:spPr>
        <a:xfrm>
          <a:off x="19989800" y="14214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80" name="直線コネクタ 679"/>
        <xdr:cNvCxnSpPr/>
      </xdr:nvCxnSpPr>
      <xdr:spPr>
        <a:xfrm>
          <a:off x="19881850" y="14211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81" name="【消防施設】&#10;一人当たり面積最大値テキスト"/>
        <xdr:cNvSpPr txBox="1"/>
      </xdr:nvSpPr>
      <xdr:spPr>
        <a:xfrm>
          <a:off x="19989800" y="12573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82" name="直線コネクタ 681"/>
        <xdr:cNvCxnSpPr/>
      </xdr:nvCxnSpPr>
      <xdr:spPr>
        <a:xfrm>
          <a:off x="19881850" y="127914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94759</xdr:rowOff>
    </xdr:from>
    <xdr:ext cx="469744" cy="259045"/>
    <xdr:sp macro="" textlink="">
      <xdr:nvSpPr>
        <xdr:cNvPr id="683" name="【消防施設】&#10;一人当たり面積平均値テキスト"/>
        <xdr:cNvSpPr txBox="1"/>
      </xdr:nvSpPr>
      <xdr:spPr>
        <a:xfrm>
          <a:off x="19989800" y="13639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71882</xdr:rowOff>
    </xdr:from>
    <xdr:to>
      <xdr:col>116</xdr:col>
      <xdr:colOff>114300</xdr:colOff>
      <xdr:row>84</xdr:row>
      <xdr:rowOff>2032</xdr:rowOff>
    </xdr:to>
    <xdr:sp macro="" textlink="">
      <xdr:nvSpPr>
        <xdr:cNvPr id="684" name="フローチャート: 判断 683"/>
        <xdr:cNvSpPr/>
      </xdr:nvSpPr>
      <xdr:spPr>
        <a:xfrm>
          <a:off x="19900900" y="137815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67311</xdr:rowOff>
    </xdr:from>
    <xdr:to>
      <xdr:col>112</xdr:col>
      <xdr:colOff>38100</xdr:colOff>
      <xdr:row>83</xdr:row>
      <xdr:rowOff>168911</xdr:rowOff>
    </xdr:to>
    <xdr:sp macro="" textlink="">
      <xdr:nvSpPr>
        <xdr:cNvPr id="685" name="フローチャート: 判断 684"/>
        <xdr:cNvSpPr/>
      </xdr:nvSpPr>
      <xdr:spPr>
        <a:xfrm>
          <a:off x="19157950" y="137769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686" name="フローチャート: 判断 685"/>
        <xdr:cNvSpPr/>
      </xdr:nvSpPr>
      <xdr:spPr>
        <a:xfrm>
          <a:off x="18345150" y="137998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108458</xdr:rowOff>
    </xdr:from>
    <xdr:to>
      <xdr:col>102</xdr:col>
      <xdr:colOff>165100</xdr:colOff>
      <xdr:row>84</xdr:row>
      <xdr:rowOff>38608</xdr:rowOff>
    </xdr:to>
    <xdr:sp macro="" textlink="">
      <xdr:nvSpPr>
        <xdr:cNvPr id="687" name="フローチャート: 判断 686"/>
        <xdr:cNvSpPr/>
      </xdr:nvSpPr>
      <xdr:spPr>
        <a:xfrm>
          <a:off x="17551400" y="1381810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108458</xdr:rowOff>
    </xdr:from>
    <xdr:to>
      <xdr:col>98</xdr:col>
      <xdr:colOff>38100</xdr:colOff>
      <xdr:row>84</xdr:row>
      <xdr:rowOff>38608</xdr:rowOff>
    </xdr:to>
    <xdr:sp macro="" textlink="">
      <xdr:nvSpPr>
        <xdr:cNvPr id="688" name="フローチャート: 判断 687"/>
        <xdr:cNvSpPr/>
      </xdr:nvSpPr>
      <xdr:spPr>
        <a:xfrm>
          <a:off x="16757650" y="1381810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9" name="テキスト ボックス 688"/>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90" name="テキスト ボックス 689"/>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91" name="テキスト ボックス 690"/>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92" name="テキスト ボックス 691"/>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3" name="テキスト ボックス 692"/>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694" name="楕円 693"/>
        <xdr:cNvSpPr/>
      </xdr:nvSpPr>
      <xdr:spPr>
        <a:xfrm>
          <a:off x="19900900" y="1396720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695" name="【消防施設】&#10;一人当たり面積該当値テキスト"/>
        <xdr:cNvSpPr txBox="1"/>
      </xdr:nvSpPr>
      <xdr:spPr>
        <a:xfrm>
          <a:off x="19989800" y="13945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87885</xdr:rowOff>
    </xdr:from>
    <xdr:to>
      <xdr:col>112</xdr:col>
      <xdr:colOff>38100</xdr:colOff>
      <xdr:row>85</xdr:row>
      <xdr:rowOff>18035</xdr:rowOff>
    </xdr:to>
    <xdr:sp macro="" textlink="">
      <xdr:nvSpPr>
        <xdr:cNvPr id="696" name="楕円 695"/>
        <xdr:cNvSpPr/>
      </xdr:nvSpPr>
      <xdr:spPr>
        <a:xfrm>
          <a:off x="19157950" y="1396263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138685</xdr:rowOff>
    </xdr:from>
    <xdr:to>
      <xdr:col>116</xdr:col>
      <xdr:colOff>63500</xdr:colOff>
      <xdr:row>84</xdr:row>
      <xdr:rowOff>143256</xdr:rowOff>
    </xdr:to>
    <xdr:cxnSp macro="">
      <xdr:nvCxnSpPr>
        <xdr:cNvPr id="697" name="直線コネクタ 696"/>
        <xdr:cNvCxnSpPr/>
      </xdr:nvCxnSpPr>
      <xdr:spPr>
        <a:xfrm>
          <a:off x="19202400" y="14013435"/>
          <a:ext cx="7493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87885</xdr:rowOff>
    </xdr:from>
    <xdr:to>
      <xdr:col>107</xdr:col>
      <xdr:colOff>101600</xdr:colOff>
      <xdr:row>85</xdr:row>
      <xdr:rowOff>18035</xdr:rowOff>
    </xdr:to>
    <xdr:sp macro="" textlink="">
      <xdr:nvSpPr>
        <xdr:cNvPr id="698" name="楕円 697"/>
        <xdr:cNvSpPr/>
      </xdr:nvSpPr>
      <xdr:spPr>
        <a:xfrm>
          <a:off x="18345150" y="1396263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138685</xdr:rowOff>
    </xdr:from>
    <xdr:to>
      <xdr:col>111</xdr:col>
      <xdr:colOff>177800</xdr:colOff>
      <xdr:row>84</xdr:row>
      <xdr:rowOff>138685</xdr:rowOff>
    </xdr:to>
    <xdr:cxnSp macro="">
      <xdr:nvCxnSpPr>
        <xdr:cNvPr id="699" name="直線コネクタ 698"/>
        <xdr:cNvCxnSpPr/>
      </xdr:nvCxnSpPr>
      <xdr:spPr>
        <a:xfrm>
          <a:off x="18395950" y="1401343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83313</xdr:rowOff>
    </xdr:from>
    <xdr:to>
      <xdr:col>102</xdr:col>
      <xdr:colOff>165100</xdr:colOff>
      <xdr:row>85</xdr:row>
      <xdr:rowOff>13463</xdr:rowOff>
    </xdr:to>
    <xdr:sp macro="" textlink="">
      <xdr:nvSpPr>
        <xdr:cNvPr id="700" name="楕円 699"/>
        <xdr:cNvSpPr/>
      </xdr:nvSpPr>
      <xdr:spPr>
        <a:xfrm>
          <a:off x="17551400" y="139580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134113</xdr:rowOff>
    </xdr:from>
    <xdr:to>
      <xdr:col>107</xdr:col>
      <xdr:colOff>50800</xdr:colOff>
      <xdr:row>84</xdr:row>
      <xdr:rowOff>138685</xdr:rowOff>
    </xdr:to>
    <xdr:cxnSp macro="">
      <xdr:nvCxnSpPr>
        <xdr:cNvPr id="701" name="直線コネクタ 700"/>
        <xdr:cNvCxnSpPr/>
      </xdr:nvCxnSpPr>
      <xdr:spPr>
        <a:xfrm>
          <a:off x="17602200" y="14008863"/>
          <a:ext cx="79375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13988</xdr:rowOff>
    </xdr:from>
    <xdr:ext cx="469744" cy="259045"/>
    <xdr:sp macro="" textlink="">
      <xdr:nvSpPr>
        <xdr:cNvPr id="702" name="n_1aveValue【消防施設】&#10;一人当たり面積"/>
        <xdr:cNvSpPr txBox="1"/>
      </xdr:nvSpPr>
      <xdr:spPr>
        <a:xfrm>
          <a:off x="18980227" y="1355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03" name="n_2aveValue【消防施設】&#10;一人当たり面積"/>
        <xdr:cNvSpPr txBox="1"/>
      </xdr:nvSpPr>
      <xdr:spPr>
        <a:xfrm>
          <a:off x="18180127" y="1358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55135</xdr:rowOff>
    </xdr:from>
    <xdr:ext cx="469744" cy="259045"/>
    <xdr:sp macro="" textlink="">
      <xdr:nvSpPr>
        <xdr:cNvPr id="704" name="n_3aveValue【消防施設】&#10;一人当たり面積"/>
        <xdr:cNvSpPr txBox="1"/>
      </xdr:nvSpPr>
      <xdr:spPr>
        <a:xfrm>
          <a:off x="1738637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55135</xdr:rowOff>
    </xdr:from>
    <xdr:ext cx="469744" cy="259045"/>
    <xdr:sp macro="" textlink="">
      <xdr:nvSpPr>
        <xdr:cNvPr id="705" name="n_4aveValue【消防施設】&#10;一人当たり面積"/>
        <xdr:cNvSpPr txBox="1"/>
      </xdr:nvSpPr>
      <xdr:spPr>
        <a:xfrm>
          <a:off x="16592627" y="1359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9162</xdr:rowOff>
    </xdr:from>
    <xdr:ext cx="469744" cy="259045"/>
    <xdr:sp macro="" textlink="">
      <xdr:nvSpPr>
        <xdr:cNvPr id="706" name="n_1mainValue【消防施設】&#10;一人当たり面積"/>
        <xdr:cNvSpPr txBox="1"/>
      </xdr:nvSpPr>
      <xdr:spPr>
        <a:xfrm>
          <a:off x="18980227" y="14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9162</xdr:rowOff>
    </xdr:from>
    <xdr:ext cx="469744" cy="259045"/>
    <xdr:sp macro="" textlink="">
      <xdr:nvSpPr>
        <xdr:cNvPr id="707" name="n_2mainValue【消防施設】&#10;一人当たり面積"/>
        <xdr:cNvSpPr txBox="1"/>
      </xdr:nvSpPr>
      <xdr:spPr>
        <a:xfrm>
          <a:off x="18180127" y="14049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4590</xdr:rowOff>
    </xdr:from>
    <xdr:ext cx="469744" cy="259045"/>
    <xdr:sp macro="" textlink="">
      <xdr:nvSpPr>
        <xdr:cNvPr id="708" name="n_3mainValue【消防施設】&#10;一人当たり面積"/>
        <xdr:cNvSpPr txBox="1"/>
      </xdr:nvSpPr>
      <xdr:spPr>
        <a:xfrm>
          <a:off x="17386377" y="14044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9" name="正方形/長方形 708"/>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0" name="正方形/長方形 709"/>
        <xdr:cNvSpPr/>
      </xdr:nvSpPr>
      <xdr:spPr>
        <a:xfrm>
          <a:off x="1131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11" name="正方形/長方形 710"/>
        <xdr:cNvSpPr/>
      </xdr:nvSpPr>
      <xdr:spPr>
        <a:xfrm>
          <a:off x="1131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12" name="正方形/長方形 711"/>
        <xdr:cNvSpPr/>
      </xdr:nvSpPr>
      <xdr:spPr>
        <a:xfrm>
          <a:off x="122364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13" name="正方形/長方形 712"/>
        <xdr:cNvSpPr/>
      </xdr:nvSpPr>
      <xdr:spPr>
        <a:xfrm>
          <a:off x="122364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14" name="正方形/長方形 713"/>
        <xdr:cNvSpPr/>
      </xdr:nvSpPr>
      <xdr:spPr>
        <a:xfrm>
          <a:off x="13265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15" name="正方形/長方形 714"/>
        <xdr:cNvSpPr/>
      </xdr:nvSpPr>
      <xdr:spPr>
        <a:xfrm>
          <a:off x="13265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正方形/長方形 715"/>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17" name="テキスト ボックス 716"/>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18" name="直線コネクタ 717"/>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19" name="テキスト ボックス 718"/>
        <xdr:cNvSpPr txBox="1"/>
      </xdr:nvSpPr>
      <xdr:spPr>
        <a:xfrm>
          <a:off x="107977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20" name="直線コネクタ 719"/>
        <xdr:cNvCxnSpPr/>
      </xdr:nvCxnSpPr>
      <xdr:spPr>
        <a:xfrm>
          <a:off x="11207750" y="181519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21" name="テキスト ボックス 720"/>
        <xdr:cNvSpPr txBox="1"/>
      </xdr:nvSpPr>
      <xdr:spPr>
        <a:xfrm>
          <a:off x="10797721" y="180097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22" name="直線コネクタ 721"/>
        <xdr:cNvCxnSpPr/>
      </xdr:nvCxnSpPr>
      <xdr:spPr>
        <a:xfrm>
          <a:off x="11207750" y="178253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23" name="テキスト ボックス 722"/>
        <xdr:cNvSpPr txBox="1"/>
      </xdr:nvSpPr>
      <xdr:spPr>
        <a:xfrm>
          <a:off x="108427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24" name="直線コネクタ 723"/>
        <xdr:cNvCxnSpPr/>
      </xdr:nvCxnSpPr>
      <xdr:spPr>
        <a:xfrm>
          <a:off x="11207750" y="174987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25" name="テキスト ボックス 724"/>
        <xdr:cNvSpPr txBox="1"/>
      </xdr:nvSpPr>
      <xdr:spPr>
        <a:xfrm>
          <a:off x="108427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26" name="直線コネクタ 725"/>
        <xdr:cNvCxnSpPr/>
      </xdr:nvCxnSpPr>
      <xdr:spPr>
        <a:xfrm>
          <a:off x="11207750" y="171722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27" name="テキスト ボックス 726"/>
        <xdr:cNvSpPr txBox="1"/>
      </xdr:nvSpPr>
      <xdr:spPr>
        <a:xfrm>
          <a:off x="108427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28" name="直線コネクタ 727"/>
        <xdr:cNvCxnSpPr/>
      </xdr:nvCxnSpPr>
      <xdr:spPr>
        <a:xfrm>
          <a:off x="11207750" y="168456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9" name="テキスト ボックス 728"/>
        <xdr:cNvSpPr txBox="1"/>
      </xdr:nvSpPr>
      <xdr:spPr>
        <a:xfrm>
          <a:off x="108427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30" name="直線コネクタ 729"/>
        <xdr:cNvCxnSpPr/>
      </xdr:nvCxnSpPr>
      <xdr:spPr>
        <a:xfrm>
          <a:off x="11207750" y="165190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31" name="テキスト ボックス 730"/>
        <xdr:cNvSpPr txBox="1"/>
      </xdr:nvSpPr>
      <xdr:spPr>
        <a:xfrm>
          <a:off x="10906911" y="163768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2" name="直線コネクタ 731"/>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3" name="【庁舎】&#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138249</xdr:rowOff>
    </xdr:from>
    <xdr:to>
      <xdr:col>85</xdr:col>
      <xdr:colOff>126364</xdr:colOff>
      <xdr:row>109</xdr:row>
      <xdr:rowOff>33745</xdr:rowOff>
    </xdr:to>
    <xdr:cxnSp macro="">
      <xdr:nvCxnSpPr>
        <xdr:cNvPr id="734" name="直線コネクタ 733"/>
        <xdr:cNvCxnSpPr/>
      </xdr:nvCxnSpPr>
      <xdr:spPr>
        <a:xfrm flipV="1">
          <a:off x="14699614" y="16540299"/>
          <a:ext cx="0" cy="1609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735" name="【庁舎】&#10;有形固定資産減価償却率最小値テキスト"/>
        <xdr:cNvSpPr txBox="1"/>
      </xdr:nvSpPr>
      <xdr:spPr>
        <a:xfrm>
          <a:off x="14738350" y="1815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736" name="直線コネクタ 735"/>
        <xdr:cNvCxnSpPr/>
      </xdr:nvCxnSpPr>
      <xdr:spPr>
        <a:xfrm>
          <a:off x="14611350" y="1815029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84926</xdr:rowOff>
    </xdr:from>
    <xdr:ext cx="340478" cy="259045"/>
    <xdr:sp macro="" textlink="">
      <xdr:nvSpPr>
        <xdr:cNvPr id="737" name="【庁舎】&#10;有形固定資産減価償却率最大値テキスト"/>
        <xdr:cNvSpPr txBox="1"/>
      </xdr:nvSpPr>
      <xdr:spPr>
        <a:xfrm>
          <a:off x="14738350" y="16315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138249</xdr:rowOff>
    </xdr:from>
    <xdr:to>
      <xdr:col>86</xdr:col>
      <xdr:colOff>25400</xdr:colOff>
      <xdr:row>99</xdr:row>
      <xdr:rowOff>138249</xdr:rowOff>
    </xdr:to>
    <xdr:cxnSp macro="">
      <xdr:nvCxnSpPr>
        <xdr:cNvPr id="738" name="直線コネクタ 737"/>
        <xdr:cNvCxnSpPr/>
      </xdr:nvCxnSpPr>
      <xdr:spPr>
        <a:xfrm>
          <a:off x="14611350" y="1654029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67508</xdr:rowOff>
    </xdr:from>
    <xdr:ext cx="405111" cy="259045"/>
    <xdr:sp macro="" textlink="">
      <xdr:nvSpPr>
        <xdr:cNvPr id="739" name="【庁舎】&#10;有形固定資産減価償却率平均値テキスト"/>
        <xdr:cNvSpPr txBox="1"/>
      </xdr:nvSpPr>
      <xdr:spPr>
        <a:xfrm>
          <a:off x="14738350" y="173268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89081</xdr:rowOff>
    </xdr:from>
    <xdr:to>
      <xdr:col>85</xdr:col>
      <xdr:colOff>177800</xdr:colOff>
      <xdr:row>105</xdr:row>
      <xdr:rowOff>19231</xdr:rowOff>
    </xdr:to>
    <xdr:sp macro="" textlink="">
      <xdr:nvSpPr>
        <xdr:cNvPr id="740" name="フローチャート: 判断 739"/>
        <xdr:cNvSpPr/>
      </xdr:nvSpPr>
      <xdr:spPr>
        <a:xfrm>
          <a:off x="14649450" y="17348381"/>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152763</xdr:rowOff>
    </xdr:from>
    <xdr:to>
      <xdr:col>81</xdr:col>
      <xdr:colOff>101600</xdr:colOff>
      <xdr:row>105</xdr:row>
      <xdr:rowOff>82913</xdr:rowOff>
    </xdr:to>
    <xdr:sp macro="" textlink="">
      <xdr:nvSpPr>
        <xdr:cNvPr id="741" name="フローチャート: 判断 740"/>
        <xdr:cNvSpPr/>
      </xdr:nvSpPr>
      <xdr:spPr>
        <a:xfrm>
          <a:off x="13887450" y="17412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156029</xdr:rowOff>
    </xdr:from>
    <xdr:to>
      <xdr:col>76</xdr:col>
      <xdr:colOff>165100</xdr:colOff>
      <xdr:row>105</xdr:row>
      <xdr:rowOff>86179</xdr:rowOff>
    </xdr:to>
    <xdr:sp macro="" textlink="">
      <xdr:nvSpPr>
        <xdr:cNvPr id="742" name="フローチャート: 判断 741"/>
        <xdr:cNvSpPr/>
      </xdr:nvSpPr>
      <xdr:spPr>
        <a:xfrm>
          <a:off x="13093700" y="17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13970</xdr:rowOff>
    </xdr:from>
    <xdr:to>
      <xdr:col>72</xdr:col>
      <xdr:colOff>38100</xdr:colOff>
      <xdr:row>105</xdr:row>
      <xdr:rowOff>115570</xdr:rowOff>
    </xdr:to>
    <xdr:sp macro="" textlink="">
      <xdr:nvSpPr>
        <xdr:cNvPr id="743" name="フローチャート: 判断 742"/>
        <xdr:cNvSpPr/>
      </xdr:nvSpPr>
      <xdr:spPr>
        <a:xfrm>
          <a:off x="12299950" y="1744472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147864</xdr:rowOff>
    </xdr:from>
    <xdr:to>
      <xdr:col>67</xdr:col>
      <xdr:colOff>101600</xdr:colOff>
      <xdr:row>105</xdr:row>
      <xdr:rowOff>78014</xdr:rowOff>
    </xdr:to>
    <xdr:sp macro="" textlink="">
      <xdr:nvSpPr>
        <xdr:cNvPr id="744" name="フローチャート: 判断 743"/>
        <xdr:cNvSpPr/>
      </xdr:nvSpPr>
      <xdr:spPr>
        <a:xfrm>
          <a:off x="11487150" y="1740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45" name="テキスト ボックス 744"/>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46" name="テキスト ボックス 745"/>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47" name="テキスト ボックス 746"/>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48" name="テキスト ボックス 747"/>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49" name="テキスト ボックス 748"/>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169092</xdr:rowOff>
    </xdr:from>
    <xdr:to>
      <xdr:col>85</xdr:col>
      <xdr:colOff>177800</xdr:colOff>
      <xdr:row>103</xdr:row>
      <xdr:rowOff>99242</xdr:rowOff>
    </xdr:to>
    <xdr:sp macro="" textlink="">
      <xdr:nvSpPr>
        <xdr:cNvPr id="750" name="楕円 749"/>
        <xdr:cNvSpPr/>
      </xdr:nvSpPr>
      <xdr:spPr>
        <a:xfrm>
          <a:off x="14649450" y="17085492"/>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20519</xdr:rowOff>
    </xdr:from>
    <xdr:ext cx="405111" cy="259045"/>
    <xdr:sp macro="" textlink="">
      <xdr:nvSpPr>
        <xdr:cNvPr id="751" name="【庁舎】&#10;有形固定資産減価償却率該当値テキスト"/>
        <xdr:cNvSpPr txBox="1"/>
      </xdr:nvSpPr>
      <xdr:spPr>
        <a:xfrm>
          <a:off x="14738350" y="1693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134801</xdr:rowOff>
    </xdr:from>
    <xdr:to>
      <xdr:col>81</xdr:col>
      <xdr:colOff>101600</xdr:colOff>
      <xdr:row>103</xdr:row>
      <xdr:rowOff>64951</xdr:rowOff>
    </xdr:to>
    <xdr:sp macro="" textlink="">
      <xdr:nvSpPr>
        <xdr:cNvPr id="752" name="楕円 751"/>
        <xdr:cNvSpPr/>
      </xdr:nvSpPr>
      <xdr:spPr>
        <a:xfrm>
          <a:off x="13887450" y="17051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14151</xdr:rowOff>
    </xdr:from>
    <xdr:to>
      <xdr:col>85</xdr:col>
      <xdr:colOff>127000</xdr:colOff>
      <xdr:row>103</xdr:row>
      <xdr:rowOff>48442</xdr:rowOff>
    </xdr:to>
    <xdr:cxnSp macro="">
      <xdr:nvCxnSpPr>
        <xdr:cNvPr id="753" name="直線コネクタ 752"/>
        <xdr:cNvCxnSpPr/>
      </xdr:nvCxnSpPr>
      <xdr:spPr>
        <a:xfrm>
          <a:off x="13938250" y="17102001"/>
          <a:ext cx="762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103777</xdr:rowOff>
    </xdr:from>
    <xdr:to>
      <xdr:col>76</xdr:col>
      <xdr:colOff>165100</xdr:colOff>
      <xdr:row>103</xdr:row>
      <xdr:rowOff>33927</xdr:rowOff>
    </xdr:to>
    <xdr:sp macro="" textlink="">
      <xdr:nvSpPr>
        <xdr:cNvPr id="754" name="楕円 753"/>
        <xdr:cNvSpPr/>
      </xdr:nvSpPr>
      <xdr:spPr>
        <a:xfrm>
          <a:off x="13093700" y="170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154577</xdr:rowOff>
    </xdr:from>
    <xdr:to>
      <xdr:col>81</xdr:col>
      <xdr:colOff>50800</xdr:colOff>
      <xdr:row>103</xdr:row>
      <xdr:rowOff>14151</xdr:rowOff>
    </xdr:to>
    <xdr:cxnSp macro="">
      <xdr:nvCxnSpPr>
        <xdr:cNvPr id="755" name="直線コネクタ 754"/>
        <xdr:cNvCxnSpPr/>
      </xdr:nvCxnSpPr>
      <xdr:spPr>
        <a:xfrm>
          <a:off x="13144500" y="17070977"/>
          <a:ext cx="79375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72752</xdr:rowOff>
    </xdr:from>
    <xdr:to>
      <xdr:col>72</xdr:col>
      <xdr:colOff>38100</xdr:colOff>
      <xdr:row>103</xdr:row>
      <xdr:rowOff>2902</xdr:rowOff>
    </xdr:to>
    <xdr:sp macro="" textlink="">
      <xdr:nvSpPr>
        <xdr:cNvPr id="756" name="楕円 755"/>
        <xdr:cNvSpPr/>
      </xdr:nvSpPr>
      <xdr:spPr>
        <a:xfrm>
          <a:off x="12299950" y="1698915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123552</xdr:rowOff>
    </xdr:from>
    <xdr:to>
      <xdr:col>76</xdr:col>
      <xdr:colOff>114300</xdr:colOff>
      <xdr:row>102</xdr:row>
      <xdr:rowOff>154577</xdr:rowOff>
    </xdr:to>
    <xdr:cxnSp macro="">
      <xdr:nvCxnSpPr>
        <xdr:cNvPr id="757" name="直線コネクタ 756"/>
        <xdr:cNvCxnSpPr/>
      </xdr:nvCxnSpPr>
      <xdr:spPr>
        <a:xfrm>
          <a:off x="12344400" y="17039952"/>
          <a:ext cx="8001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74040</xdr:rowOff>
    </xdr:from>
    <xdr:ext cx="405111" cy="259045"/>
    <xdr:sp macro="" textlink="">
      <xdr:nvSpPr>
        <xdr:cNvPr id="758" name="n_1aveValue【庁舎】&#10;有形固定資産減価償却率"/>
        <xdr:cNvSpPr txBox="1"/>
      </xdr:nvSpPr>
      <xdr:spPr>
        <a:xfrm>
          <a:off x="13742044" y="17504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77306</xdr:rowOff>
    </xdr:from>
    <xdr:ext cx="405111" cy="259045"/>
    <xdr:sp macro="" textlink="">
      <xdr:nvSpPr>
        <xdr:cNvPr id="759" name="n_2aveValue【庁舎】&#10;有形固定資産減価償却率"/>
        <xdr:cNvSpPr txBox="1"/>
      </xdr:nvSpPr>
      <xdr:spPr>
        <a:xfrm>
          <a:off x="12960994" y="17508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106697</xdr:rowOff>
    </xdr:from>
    <xdr:ext cx="405111" cy="259045"/>
    <xdr:sp macro="" textlink="">
      <xdr:nvSpPr>
        <xdr:cNvPr id="760" name="n_3aveValue【庁舎】&#10;有形固定資産減価償却率"/>
        <xdr:cNvSpPr txBox="1"/>
      </xdr:nvSpPr>
      <xdr:spPr>
        <a:xfrm>
          <a:off x="12167244" y="1753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94541</xdr:rowOff>
    </xdr:from>
    <xdr:ext cx="405111" cy="259045"/>
    <xdr:sp macro="" textlink="">
      <xdr:nvSpPr>
        <xdr:cNvPr id="761" name="n_4aveValue【庁舎】&#10;有形固定資産減価償却率"/>
        <xdr:cNvSpPr txBox="1"/>
      </xdr:nvSpPr>
      <xdr:spPr>
        <a:xfrm>
          <a:off x="113544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81478</xdr:rowOff>
    </xdr:from>
    <xdr:ext cx="405111" cy="259045"/>
    <xdr:sp macro="" textlink="">
      <xdr:nvSpPr>
        <xdr:cNvPr id="762" name="n_1mainValue【庁舎】&#10;有形固定資産減価償却率"/>
        <xdr:cNvSpPr txBox="1"/>
      </xdr:nvSpPr>
      <xdr:spPr>
        <a:xfrm>
          <a:off x="13742044" y="16826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50454</xdr:rowOff>
    </xdr:from>
    <xdr:ext cx="405111" cy="259045"/>
    <xdr:sp macro="" textlink="">
      <xdr:nvSpPr>
        <xdr:cNvPr id="763" name="n_2mainValue【庁舎】&#10;有形固定資産減価償却率"/>
        <xdr:cNvSpPr txBox="1"/>
      </xdr:nvSpPr>
      <xdr:spPr>
        <a:xfrm>
          <a:off x="12960994" y="16795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19429</xdr:rowOff>
    </xdr:from>
    <xdr:ext cx="405111" cy="259045"/>
    <xdr:sp macro="" textlink="">
      <xdr:nvSpPr>
        <xdr:cNvPr id="764" name="n_3mainValue【庁舎】&#10;有形固定資産減価償却率"/>
        <xdr:cNvSpPr txBox="1"/>
      </xdr:nvSpPr>
      <xdr:spPr>
        <a:xfrm>
          <a:off x="12167244" y="16764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5" name="正方形/長方形 764"/>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6" name="正方形/長方形 765"/>
        <xdr:cNvSpPr/>
      </xdr:nvSpPr>
      <xdr:spPr>
        <a:xfrm>
          <a:off x="16586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67" name="正方形/長方形 766"/>
        <xdr:cNvSpPr/>
      </xdr:nvSpPr>
      <xdr:spPr>
        <a:xfrm>
          <a:off x="16586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68" name="正方形/長方形 767"/>
        <xdr:cNvSpPr/>
      </xdr:nvSpPr>
      <xdr:spPr>
        <a:xfrm>
          <a:off x="174879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69" name="正方形/長方形 768"/>
        <xdr:cNvSpPr/>
      </xdr:nvSpPr>
      <xdr:spPr>
        <a:xfrm>
          <a:off x="174879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0" name="正方形/長方形 769"/>
        <xdr:cNvSpPr/>
      </xdr:nvSpPr>
      <xdr:spPr>
        <a:xfrm>
          <a:off x="18516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1" name="正方形/長方形 770"/>
        <xdr:cNvSpPr/>
      </xdr:nvSpPr>
      <xdr:spPr>
        <a:xfrm>
          <a:off x="18516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2" name="正方形/長方形 77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3" name="テキスト ボックス 77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4" name="直線コネクタ 77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75" name="直線コネクタ 77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76" name="テキスト ボックス 77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77" name="直線コネクタ 77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78" name="テキスト ボックス 77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79" name="直線コネクタ 77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80" name="テキスト ボックス 77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81" name="直線コネクタ 78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82" name="テキスト ボックス 78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3" name="直線コネクタ 78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4" name="テキスト ボックス 78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85" name="【庁舎】&#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107</xdr:row>
      <xdr:rowOff>32765</xdr:rowOff>
    </xdr:to>
    <xdr:cxnSp macro="">
      <xdr:nvCxnSpPr>
        <xdr:cNvPr id="786" name="直線コネクタ 785"/>
        <xdr:cNvCxnSpPr/>
      </xdr:nvCxnSpPr>
      <xdr:spPr>
        <a:xfrm flipV="1">
          <a:off x="19951064" y="16622268"/>
          <a:ext cx="0" cy="1184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36592</xdr:rowOff>
    </xdr:from>
    <xdr:ext cx="469744" cy="259045"/>
    <xdr:sp macro="" textlink="">
      <xdr:nvSpPr>
        <xdr:cNvPr id="787" name="【庁舎】&#10;一人当たり面積最小値テキスト"/>
        <xdr:cNvSpPr txBox="1"/>
      </xdr:nvSpPr>
      <xdr:spPr>
        <a:xfrm>
          <a:off x="19989800" y="17810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32765</xdr:rowOff>
    </xdr:from>
    <xdr:to>
      <xdr:col>116</xdr:col>
      <xdr:colOff>152400</xdr:colOff>
      <xdr:row>107</xdr:row>
      <xdr:rowOff>32765</xdr:rowOff>
    </xdr:to>
    <xdr:cxnSp macro="">
      <xdr:nvCxnSpPr>
        <xdr:cNvPr id="788" name="直線コネクタ 787"/>
        <xdr:cNvCxnSpPr/>
      </xdr:nvCxnSpPr>
      <xdr:spPr>
        <a:xfrm>
          <a:off x="19881850" y="1780641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789" name="【庁舎】&#10;一人当たり面積最大値テキスト"/>
        <xdr:cNvSpPr txBox="1"/>
      </xdr:nvSpPr>
      <xdr:spPr>
        <a:xfrm>
          <a:off x="19989800" y="16397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790" name="直線コネクタ 789"/>
        <xdr:cNvCxnSpPr/>
      </xdr:nvCxnSpPr>
      <xdr:spPr>
        <a:xfrm>
          <a:off x="19881850" y="1662226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48277</xdr:rowOff>
    </xdr:from>
    <xdr:ext cx="469744" cy="259045"/>
    <xdr:sp macro="" textlink="">
      <xdr:nvSpPr>
        <xdr:cNvPr id="791" name="【庁舎】&#10;一人当たり面積平均値テキスト"/>
        <xdr:cNvSpPr txBox="1"/>
      </xdr:nvSpPr>
      <xdr:spPr>
        <a:xfrm>
          <a:off x="19989800" y="17307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25400</xdr:rowOff>
    </xdr:from>
    <xdr:to>
      <xdr:col>116</xdr:col>
      <xdr:colOff>114300</xdr:colOff>
      <xdr:row>105</xdr:row>
      <xdr:rowOff>127000</xdr:rowOff>
    </xdr:to>
    <xdr:sp macro="" textlink="">
      <xdr:nvSpPr>
        <xdr:cNvPr id="792" name="フローチャート: 判断 791"/>
        <xdr:cNvSpPr/>
      </xdr:nvSpPr>
      <xdr:spPr>
        <a:xfrm>
          <a:off x="19900900" y="1745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50546</xdr:rowOff>
    </xdr:from>
    <xdr:to>
      <xdr:col>112</xdr:col>
      <xdr:colOff>38100</xdr:colOff>
      <xdr:row>105</xdr:row>
      <xdr:rowOff>152146</xdr:rowOff>
    </xdr:to>
    <xdr:sp macro="" textlink="">
      <xdr:nvSpPr>
        <xdr:cNvPr id="793" name="フローチャート: 判断 792"/>
        <xdr:cNvSpPr/>
      </xdr:nvSpPr>
      <xdr:spPr>
        <a:xfrm>
          <a:off x="19157950" y="1748129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61976</xdr:rowOff>
    </xdr:from>
    <xdr:to>
      <xdr:col>107</xdr:col>
      <xdr:colOff>101600</xdr:colOff>
      <xdr:row>105</xdr:row>
      <xdr:rowOff>163576</xdr:rowOff>
    </xdr:to>
    <xdr:sp macro="" textlink="">
      <xdr:nvSpPr>
        <xdr:cNvPr id="794" name="フローチャート: 判断 793"/>
        <xdr:cNvSpPr/>
      </xdr:nvSpPr>
      <xdr:spPr>
        <a:xfrm>
          <a:off x="18345150" y="1749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68835</xdr:rowOff>
    </xdr:from>
    <xdr:to>
      <xdr:col>102</xdr:col>
      <xdr:colOff>165100</xdr:colOff>
      <xdr:row>105</xdr:row>
      <xdr:rowOff>170435</xdr:rowOff>
    </xdr:to>
    <xdr:sp macro="" textlink="">
      <xdr:nvSpPr>
        <xdr:cNvPr id="795" name="フローチャート: 判断 794"/>
        <xdr:cNvSpPr/>
      </xdr:nvSpPr>
      <xdr:spPr>
        <a:xfrm>
          <a:off x="17551400" y="1749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45974</xdr:rowOff>
    </xdr:from>
    <xdr:to>
      <xdr:col>98</xdr:col>
      <xdr:colOff>38100</xdr:colOff>
      <xdr:row>105</xdr:row>
      <xdr:rowOff>147574</xdr:rowOff>
    </xdr:to>
    <xdr:sp macro="" textlink="">
      <xdr:nvSpPr>
        <xdr:cNvPr id="796" name="フローチャート: 判断 795"/>
        <xdr:cNvSpPr/>
      </xdr:nvSpPr>
      <xdr:spPr>
        <a:xfrm>
          <a:off x="16757650" y="1747672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97" name="テキスト ボックス 796"/>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98" name="テキスト ボックス 797"/>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99" name="テキスト ボックス 798"/>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0" name="テキスト ボックス 799"/>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1" name="テキスト ボックス 800"/>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160274</xdr:rowOff>
    </xdr:from>
    <xdr:to>
      <xdr:col>116</xdr:col>
      <xdr:colOff>114300</xdr:colOff>
      <xdr:row>106</xdr:row>
      <xdr:rowOff>90424</xdr:rowOff>
    </xdr:to>
    <xdr:sp macro="" textlink="">
      <xdr:nvSpPr>
        <xdr:cNvPr id="802" name="楕円 801"/>
        <xdr:cNvSpPr/>
      </xdr:nvSpPr>
      <xdr:spPr>
        <a:xfrm>
          <a:off x="199009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138701</xdr:rowOff>
    </xdr:from>
    <xdr:ext cx="469744" cy="259045"/>
    <xdr:sp macro="" textlink="">
      <xdr:nvSpPr>
        <xdr:cNvPr id="803" name="【庁舎】&#10;一人当たり面積該当値テキスト"/>
        <xdr:cNvSpPr txBox="1"/>
      </xdr:nvSpPr>
      <xdr:spPr>
        <a:xfrm>
          <a:off x="19989800" y="17569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157987</xdr:rowOff>
    </xdr:from>
    <xdr:to>
      <xdr:col>112</xdr:col>
      <xdr:colOff>38100</xdr:colOff>
      <xdr:row>106</xdr:row>
      <xdr:rowOff>88137</xdr:rowOff>
    </xdr:to>
    <xdr:sp macro="" textlink="">
      <xdr:nvSpPr>
        <xdr:cNvPr id="804" name="楕円 803"/>
        <xdr:cNvSpPr/>
      </xdr:nvSpPr>
      <xdr:spPr>
        <a:xfrm>
          <a:off x="19157950" y="1758873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37337</xdr:rowOff>
    </xdr:from>
    <xdr:to>
      <xdr:col>116</xdr:col>
      <xdr:colOff>63500</xdr:colOff>
      <xdr:row>106</xdr:row>
      <xdr:rowOff>39624</xdr:rowOff>
    </xdr:to>
    <xdr:cxnSp macro="">
      <xdr:nvCxnSpPr>
        <xdr:cNvPr id="805" name="直線コネクタ 804"/>
        <xdr:cNvCxnSpPr/>
      </xdr:nvCxnSpPr>
      <xdr:spPr>
        <a:xfrm>
          <a:off x="19202400" y="17639537"/>
          <a:ext cx="7493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155702</xdr:rowOff>
    </xdr:from>
    <xdr:to>
      <xdr:col>107</xdr:col>
      <xdr:colOff>101600</xdr:colOff>
      <xdr:row>106</xdr:row>
      <xdr:rowOff>85852</xdr:rowOff>
    </xdr:to>
    <xdr:sp macro="" textlink="">
      <xdr:nvSpPr>
        <xdr:cNvPr id="806" name="楕円 805"/>
        <xdr:cNvSpPr/>
      </xdr:nvSpPr>
      <xdr:spPr>
        <a:xfrm>
          <a:off x="18345150" y="1758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35052</xdr:rowOff>
    </xdr:from>
    <xdr:to>
      <xdr:col>111</xdr:col>
      <xdr:colOff>177800</xdr:colOff>
      <xdr:row>106</xdr:row>
      <xdr:rowOff>37337</xdr:rowOff>
    </xdr:to>
    <xdr:cxnSp macro="">
      <xdr:nvCxnSpPr>
        <xdr:cNvPr id="807" name="直線コネクタ 806"/>
        <xdr:cNvCxnSpPr/>
      </xdr:nvCxnSpPr>
      <xdr:spPr>
        <a:xfrm>
          <a:off x="18395950" y="17637252"/>
          <a:ext cx="80645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153415</xdr:rowOff>
    </xdr:from>
    <xdr:to>
      <xdr:col>102</xdr:col>
      <xdr:colOff>165100</xdr:colOff>
      <xdr:row>106</xdr:row>
      <xdr:rowOff>83565</xdr:rowOff>
    </xdr:to>
    <xdr:sp macro="" textlink="">
      <xdr:nvSpPr>
        <xdr:cNvPr id="808" name="楕円 807"/>
        <xdr:cNvSpPr/>
      </xdr:nvSpPr>
      <xdr:spPr>
        <a:xfrm>
          <a:off x="17551400" y="1758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32765</xdr:rowOff>
    </xdr:from>
    <xdr:to>
      <xdr:col>107</xdr:col>
      <xdr:colOff>50800</xdr:colOff>
      <xdr:row>106</xdr:row>
      <xdr:rowOff>35052</xdr:rowOff>
    </xdr:to>
    <xdr:cxnSp macro="">
      <xdr:nvCxnSpPr>
        <xdr:cNvPr id="809" name="直線コネクタ 808"/>
        <xdr:cNvCxnSpPr/>
      </xdr:nvCxnSpPr>
      <xdr:spPr>
        <a:xfrm>
          <a:off x="17602200" y="17634965"/>
          <a:ext cx="79375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168673</xdr:rowOff>
    </xdr:from>
    <xdr:ext cx="469744" cy="259045"/>
    <xdr:sp macro="" textlink="">
      <xdr:nvSpPr>
        <xdr:cNvPr id="810" name="n_1aveValue【庁舎】&#10;一人当たり面積"/>
        <xdr:cNvSpPr txBox="1"/>
      </xdr:nvSpPr>
      <xdr:spPr>
        <a:xfrm>
          <a:off x="18980227" y="1725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8653</xdr:rowOff>
    </xdr:from>
    <xdr:ext cx="469744" cy="259045"/>
    <xdr:sp macro="" textlink="">
      <xdr:nvSpPr>
        <xdr:cNvPr id="811" name="n_2aveValue【庁舎】&#10;一人当たり面積"/>
        <xdr:cNvSpPr txBox="1"/>
      </xdr:nvSpPr>
      <xdr:spPr>
        <a:xfrm>
          <a:off x="18180127" y="1726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15512</xdr:rowOff>
    </xdr:from>
    <xdr:ext cx="469744" cy="259045"/>
    <xdr:sp macro="" textlink="">
      <xdr:nvSpPr>
        <xdr:cNvPr id="812" name="n_3aveValue【庁舎】&#10;一人当たり面積"/>
        <xdr:cNvSpPr txBox="1"/>
      </xdr:nvSpPr>
      <xdr:spPr>
        <a:xfrm>
          <a:off x="17386377" y="1727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164101</xdr:rowOff>
    </xdr:from>
    <xdr:ext cx="469744" cy="259045"/>
    <xdr:sp macro="" textlink="">
      <xdr:nvSpPr>
        <xdr:cNvPr id="813" name="n_4aveValue【庁舎】&#10;一人当たり面積"/>
        <xdr:cNvSpPr txBox="1"/>
      </xdr:nvSpPr>
      <xdr:spPr>
        <a:xfrm>
          <a:off x="165926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79264</xdr:rowOff>
    </xdr:from>
    <xdr:ext cx="469744" cy="259045"/>
    <xdr:sp macro="" textlink="">
      <xdr:nvSpPr>
        <xdr:cNvPr id="814" name="n_1mainValue【庁舎】&#10;一人当たり面積"/>
        <xdr:cNvSpPr txBox="1"/>
      </xdr:nvSpPr>
      <xdr:spPr>
        <a:xfrm>
          <a:off x="18980227" y="17681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76979</xdr:rowOff>
    </xdr:from>
    <xdr:ext cx="469744" cy="259045"/>
    <xdr:sp macro="" textlink="">
      <xdr:nvSpPr>
        <xdr:cNvPr id="815" name="n_2mainValue【庁舎】&#10;一人当たり面積"/>
        <xdr:cNvSpPr txBox="1"/>
      </xdr:nvSpPr>
      <xdr:spPr>
        <a:xfrm>
          <a:off x="18180127" y="1767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74692</xdr:rowOff>
    </xdr:from>
    <xdr:ext cx="469744" cy="259045"/>
    <xdr:sp macro="" textlink="">
      <xdr:nvSpPr>
        <xdr:cNvPr id="816" name="n_3mainValue【庁舎】&#10;一人当たり面積"/>
        <xdr:cNvSpPr txBox="1"/>
      </xdr:nvSpPr>
      <xdr:spPr>
        <a:xfrm>
          <a:off x="17386377" y="1767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上記の類型において、類似団体と比較して有形固定資産減価償却率が高い施設は、「保健センター・保健所」</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「体育館・プール」</a:t>
          </a:r>
          <a:r>
            <a:rPr kumimoji="1" lang="ja-JP" altLang="en-US" sz="1300">
              <a:latin typeface="ＭＳ Ｐゴシック" panose="020B0600070205080204" pitchFamily="50" charset="-128"/>
              <a:ea typeface="ＭＳ Ｐゴシック" panose="020B0600070205080204" pitchFamily="50" charset="-128"/>
            </a:rPr>
            <a:t>「消防施設」で、低い施設は「一般廃棄物処理施設」「市民会館」「庁舎」「福祉会館」となった。</a:t>
          </a:r>
        </a:p>
        <a:p>
          <a:r>
            <a:rPr kumimoji="1" lang="ja-JP" altLang="en-US" sz="1300">
              <a:latin typeface="ＭＳ Ｐゴシック" panose="020B0600070205080204" pitchFamily="50" charset="-128"/>
              <a:ea typeface="ＭＳ Ｐゴシック" panose="020B0600070205080204" pitchFamily="50" charset="-128"/>
            </a:rPr>
            <a:t>　減価償却率の高い施設類型のうち、「保健センター」については、本館が昭和</a:t>
          </a:r>
          <a:r>
            <a:rPr kumimoji="1" lang="en-US" altLang="ja-JP" sz="1300">
              <a:latin typeface="ＭＳ Ｐゴシック" panose="020B0600070205080204" pitchFamily="50" charset="-128"/>
              <a:ea typeface="ＭＳ Ｐゴシック" panose="020B0600070205080204" pitchFamily="50" charset="-128"/>
            </a:rPr>
            <a:t>59</a:t>
          </a:r>
          <a:r>
            <a:rPr kumimoji="1" lang="ja-JP" altLang="en-US" sz="1300">
              <a:latin typeface="ＭＳ Ｐゴシック" panose="020B0600070205080204" pitchFamily="50" charset="-128"/>
              <a:ea typeface="ＭＳ Ｐゴシック" panose="020B0600070205080204" pitchFamily="50" charset="-128"/>
            </a:rPr>
            <a:t>年度に建築されたこと、「消防施設」については、消防庁舎が平成</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年、消防待機宿舎が昭和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年に建設されたことなどから、いずれも減価償却が進みつつあることが要因である。なお、消防施設については、出張所の庁舎が令和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新築移転で供用開始予定であることから、減価償却率は低下する見込みである。保健センターを含め、減価償却が進んでいる施設については、適切な維持管理や、計画的な大規模修繕により長寿命化を図ることで、住民サービスの質の低下を招かないよう工夫して施設の管理に努めている。</a:t>
          </a:r>
        </a:p>
        <a:p>
          <a:r>
            <a:rPr kumimoji="1" lang="ja-JP" altLang="en-US" sz="1300">
              <a:latin typeface="ＭＳ Ｐゴシック" panose="020B0600070205080204" pitchFamily="50" charset="-128"/>
              <a:ea typeface="ＭＳ Ｐゴシック" panose="020B0600070205080204" pitchFamily="50" charset="-128"/>
            </a:rPr>
            <a:t>　また、減価償却率の低い、「市民会館」「庁舎」「福祉会館」については、それぞれの施設類型において平成</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以降の大規模な施設の新築があったため、減価償却が進んでいないことが要因であると考える。「体育館・プール」については、投資が少なかったことから他の類似団体よりも減価償却率の上昇が大きくなったと考える。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年度に大きく減価償却率が低下した「一般廃棄物処理施設」については、本市が構成団体となっている一部事務組合の東部知多衛生組合のごみ処理施設等を建替えしたことによるものである。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92,761
89,651
33.66
32,529,570
30,536,491
972,291
20,773,768
8,229,549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令和元年度は、人口は増加しているものの交付税算入される起債額の減などにより基準財政需要額が減少したことに対し、平成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年度の法人税割の大幅減から回復したことにより基準財政収入額が大きく増加した結果、単年度財政力指数が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増加しました。今後も引き続き人口の増加に伴い基準財政需要額の増加が見込まれるため、市税を始めとする債権の徴収率の向上を図り、可能な限り国や県の補助金等を活用することで、歳入確保に努めていき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48683</xdr:rowOff>
    </xdr:from>
    <xdr:to>
      <xdr:col>23</xdr:col>
      <xdr:colOff>133350</xdr:colOff>
      <xdr:row>45</xdr:row>
      <xdr:rowOff>7055</xdr:rowOff>
    </xdr:to>
    <xdr:cxnSp macro="">
      <xdr:nvCxnSpPr>
        <xdr:cNvPr id="64" name="直線コネクタ 63"/>
        <xdr:cNvCxnSpPr/>
      </xdr:nvCxnSpPr>
      <xdr:spPr>
        <a:xfrm flipV="1">
          <a:off x="4953000" y="6220883"/>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150582</xdr:rowOff>
    </xdr:from>
    <xdr:ext cx="762000" cy="259045"/>
    <xdr:sp macro="" textlink="">
      <xdr:nvSpPr>
        <xdr:cNvPr id="65" name="財政力最小値テキスト"/>
        <xdr:cNvSpPr txBox="1"/>
      </xdr:nvSpPr>
      <xdr:spPr>
        <a:xfrm>
          <a:off x="5041900" y="769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7055</xdr:rowOff>
    </xdr:from>
    <xdr:to>
      <xdr:col>24</xdr:col>
      <xdr:colOff>12700</xdr:colOff>
      <xdr:row>45</xdr:row>
      <xdr:rowOff>7055</xdr:rowOff>
    </xdr:to>
    <xdr:cxnSp macro="">
      <xdr:nvCxnSpPr>
        <xdr:cNvPr id="66" name="直線コネクタ 65"/>
        <xdr:cNvCxnSpPr/>
      </xdr:nvCxnSpPr>
      <xdr:spPr>
        <a:xfrm>
          <a:off x="4864100" y="7722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135060</xdr:rowOff>
    </xdr:from>
    <xdr:ext cx="762000" cy="259045"/>
    <xdr:sp macro="" textlink="">
      <xdr:nvSpPr>
        <xdr:cNvPr id="67"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48683</xdr:rowOff>
    </xdr:from>
    <xdr:to>
      <xdr:col>24</xdr:col>
      <xdr:colOff>12700</xdr:colOff>
      <xdr:row>36</xdr:row>
      <xdr:rowOff>48683</xdr:rowOff>
    </xdr:to>
    <xdr:cxnSp macro="">
      <xdr:nvCxnSpPr>
        <xdr:cNvPr id="68" name="直線コネクタ 67"/>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94545</xdr:rowOff>
    </xdr:from>
    <xdr:to>
      <xdr:col>23</xdr:col>
      <xdr:colOff>133350</xdr:colOff>
      <xdr:row>38</xdr:row>
      <xdr:rowOff>148167</xdr:rowOff>
    </xdr:to>
    <xdr:cxnSp macro="">
      <xdr:nvCxnSpPr>
        <xdr:cNvPr id="69" name="直線コネクタ 68"/>
        <xdr:cNvCxnSpPr/>
      </xdr:nvCxnSpPr>
      <xdr:spPr>
        <a:xfrm flipV="1">
          <a:off x="4114800" y="6609645"/>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104722</xdr:rowOff>
    </xdr:from>
    <xdr:ext cx="762000" cy="259045"/>
    <xdr:sp macro="" textlink="">
      <xdr:nvSpPr>
        <xdr:cNvPr id="70" name="財政力平均値テキスト"/>
        <xdr:cNvSpPr txBox="1"/>
      </xdr:nvSpPr>
      <xdr:spPr>
        <a:xfrm>
          <a:off x="5041900" y="713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132645</xdr:rowOff>
    </xdr:from>
    <xdr:to>
      <xdr:col>23</xdr:col>
      <xdr:colOff>184150</xdr:colOff>
      <xdr:row>42</xdr:row>
      <xdr:rowOff>62795</xdr:rowOff>
    </xdr:to>
    <xdr:sp macro="" textlink="">
      <xdr:nvSpPr>
        <xdr:cNvPr id="71" name="フローチャート: 判断 70"/>
        <xdr:cNvSpPr/>
      </xdr:nvSpPr>
      <xdr:spPr>
        <a:xfrm>
          <a:off x="49022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38</xdr:row>
      <xdr:rowOff>148167</xdr:rowOff>
    </xdr:to>
    <xdr:cxnSp macro="">
      <xdr:nvCxnSpPr>
        <xdr:cNvPr id="72" name="直線コネクタ 71"/>
        <xdr:cNvCxnSpPr/>
      </xdr:nvCxnSpPr>
      <xdr:spPr>
        <a:xfrm>
          <a:off x="3225800" y="663645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119239</xdr:rowOff>
    </xdr:from>
    <xdr:to>
      <xdr:col>19</xdr:col>
      <xdr:colOff>184150</xdr:colOff>
      <xdr:row>42</xdr:row>
      <xdr:rowOff>49389</xdr:rowOff>
    </xdr:to>
    <xdr:sp macro="" textlink="">
      <xdr:nvSpPr>
        <xdr:cNvPr id="73" name="フローチャート: 判断 72"/>
        <xdr:cNvSpPr/>
      </xdr:nvSpPr>
      <xdr:spPr>
        <a:xfrm>
          <a:off x="4064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34166</xdr:rowOff>
    </xdr:from>
    <xdr:ext cx="736600" cy="259045"/>
    <xdr:sp macro="" textlink="">
      <xdr:nvSpPr>
        <xdr:cNvPr id="74" name="テキスト ボックス 73"/>
        <xdr:cNvSpPr txBox="1"/>
      </xdr:nvSpPr>
      <xdr:spPr>
        <a:xfrm>
          <a:off x="3733800" y="723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121355</xdr:rowOff>
    </xdr:from>
    <xdr:to>
      <xdr:col>15</xdr:col>
      <xdr:colOff>82550</xdr:colOff>
      <xdr:row>39</xdr:row>
      <xdr:rowOff>30339</xdr:rowOff>
    </xdr:to>
    <xdr:cxnSp macro="">
      <xdr:nvCxnSpPr>
        <xdr:cNvPr id="75" name="直線コネクタ 74"/>
        <xdr:cNvCxnSpPr/>
      </xdr:nvCxnSpPr>
      <xdr:spPr>
        <a:xfrm flipV="1">
          <a:off x="2336800" y="6636455"/>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30339</xdr:rowOff>
    </xdr:from>
    <xdr:to>
      <xdr:col>11</xdr:col>
      <xdr:colOff>31750</xdr:colOff>
      <xdr:row>39</xdr:row>
      <xdr:rowOff>83961</xdr:rowOff>
    </xdr:to>
    <xdr:cxnSp macro="">
      <xdr:nvCxnSpPr>
        <xdr:cNvPr id="78" name="直線コネクタ 77"/>
        <xdr:cNvCxnSpPr/>
      </xdr:nvCxnSpPr>
      <xdr:spPr>
        <a:xfrm flipV="1">
          <a:off x="1447800" y="6716889"/>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132645</xdr:rowOff>
    </xdr:from>
    <xdr:to>
      <xdr:col>11</xdr:col>
      <xdr:colOff>82550</xdr:colOff>
      <xdr:row>42</xdr:row>
      <xdr:rowOff>62795</xdr:rowOff>
    </xdr:to>
    <xdr:sp macro="" textlink="">
      <xdr:nvSpPr>
        <xdr:cNvPr id="79" name="フローチャート: 判断 78"/>
        <xdr:cNvSpPr/>
      </xdr:nvSpPr>
      <xdr:spPr>
        <a:xfrm>
          <a:off x="2286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47572</xdr:rowOff>
    </xdr:from>
    <xdr:ext cx="762000" cy="259045"/>
    <xdr:sp macro="" textlink="">
      <xdr:nvSpPr>
        <xdr:cNvPr id="80" name="テキスト ボックス 79"/>
        <xdr:cNvSpPr txBox="1"/>
      </xdr:nvSpPr>
      <xdr:spPr>
        <a:xfrm>
          <a:off x="1955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43745</xdr:rowOff>
    </xdr:from>
    <xdr:to>
      <xdr:col>23</xdr:col>
      <xdr:colOff>184150</xdr:colOff>
      <xdr:row>38</xdr:row>
      <xdr:rowOff>145345</xdr:rowOff>
    </xdr:to>
    <xdr:sp macro="" textlink="">
      <xdr:nvSpPr>
        <xdr:cNvPr id="88" name="楕円 87"/>
        <xdr:cNvSpPr/>
      </xdr:nvSpPr>
      <xdr:spPr>
        <a:xfrm>
          <a:off x="4902200" y="655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60272</xdr:rowOff>
    </xdr:from>
    <xdr:ext cx="762000" cy="259045"/>
    <xdr:sp macro="" textlink="">
      <xdr:nvSpPr>
        <xdr:cNvPr id="89" name="財政力該当値テキスト"/>
        <xdr:cNvSpPr txBox="1"/>
      </xdr:nvSpPr>
      <xdr:spPr>
        <a:xfrm>
          <a:off x="5041900" y="640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xdr:cNvSpPr/>
      </xdr:nvSpPr>
      <xdr:spPr>
        <a:xfrm>
          <a:off x="4064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xdr:cNvSpPr txBox="1"/>
      </xdr:nvSpPr>
      <xdr:spPr>
        <a:xfrm>
          <a:off x="3733800" y="63813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2" name="楕円 91"/>
        <xdr:cNvSpPr/>
      </xdr:nvSpPr>
      <xdr:spPr>
        <a:xfrm>
          <a:off x="3175000" y="658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3" name="テキスト ボックス 92"/>
        <xdr:cNvSpPr txBox="1"/>
      </xdr:nvSpPr>
      <xdr:spPr>
        <a:xfrm>
          <a:off x="2844800" y="635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150989</xdr:rowOff>
    </xdr:from>
    <xdr:to>
      <xdr:col>11</xdr:col>
      <xdr:colOff>82550</xdr:colOff>
      <xdr:row>39</xdr:row>
      <xdr:rowOff>81139</xdr:rowOff>
    </xdr:to>
    <xdr:sp macro="" textlink="">
      <xdr:nvSpPr>
        <xdr:cNvPr id="94" name="楕円 93"/>
        <xdr:cNvSpPr/>
      </xdr:nvSpPr>
      <xdr:spPr>
        <a:xfrm>
          <a:off x="2286000" y="666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91316</xdr:rowOff>
    </xdr:from>
    <xdr:ext cx="762000" cy="259045"/>
    <xdr:sp macro="" textlink="">
      <xdr:nvSpPr>
        <xdr:cNvPr id="95" name="テキスト ボックス 94"/>
        <xdr:cNvSpPr txBox="1"/>
      </xdr:nvSpPr>
      <xdr:spPr>
        <a:xfrm>
          <a:off x="1955800" y="643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33161</xdr:rowOff>
    </xdr:from>
    <xdr:to>
      <xdr:col>7</xdr:col>
      <xdr:colOff>31750</xdr:colOff>
      <xdr:row>39</xdr:row>
      <xdr:rowOff>134761</xdr:rowOff>
    </xdr:to>
    <xdr:sp macro="" textlink="">
      <xdr:nvSpPr>
        <xdr:cNvPr id="96" name="楕円 95"/>
        <xdr:cNvSpPr/>
      </xdr:nvSpPr>
      <xdr:spPr>
        <a:xfrm>
          <a:off x="1397000" y="6719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144938</xdr:rowOff>
    </xdr:from>
    <xdr:ext cx="762000" cy="259045"/>
    <xdr:sp macro="" textlink="">
      <xdr:nvSpPr>
        <xdr:cNvPr id="97" name="テキスト ボックス 96"/>
        <xdr:cNvSpPr txBox="1"/>
      </xdr:nvSpPr>
      <xdr:spPr>
        <a:xfrm>
          <a:off x="1066800" y="648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元年度は、分母を構成する経常一般財源はほぼ横ばいだったのに対し、分子を構成する経常的な支出のうち扶助費や人件費、繰出金などの増加により経常経費充当一般財源が増加したため、経常収支比率としては前年度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85.4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となりました。今後も人口増加により義務的経費である扶助費などの増加が予想されるため、コスト削減に向けた事務事業の再編・整理や経費節減等に努めていきます。</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65</xdr:row>
      <xdr:rowOff>157480</xdr:rowOff>
    </xdr:to>
    <xdr:cxnSp macro="">
      <xdr:nvCxnSpPr>
        <xdr:cNvPr id="127" name="直線コネクタ 126"/>
        <xdr:cNvCxnSpPr/>
      </xdr:nvCxnSpPr>
      <xdr:spPr>
        <a:xfrm flipV="1">
          <a:off x="4953000" y="10183706"/>
          <a:ext cx="0" cy="11180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0" name="財政構造の弾力性最大値テキスト"/>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1" name="直線コネクタ 130"/>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75142</xdr:rowOff>
    </xdr:from>
    <xdr:to>
      <xdr:col>23</xdr:col>
      <xdr:colOff>133350</xdr:colOff>
      <xdr:row>61</xdr:row>
      <xdr:rowOff>151554</xdr:rowOff>
    </xdr:to>
    <xdr:cxnSp macro="">
      <xdr:nvCxnSpPr>
        <xdr:cNvPr id="132" name="直線コネクタ 131"/>
        <xdr:cNvCxnSpPr/>
      </xdr:nvCxnSpPr>
      <xdr:spPr>
        <a:xfrm>
          <a:off x="4114800" y="10533592"/>
          <a:ext cx="8382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166810</xdr:rowOff>
    </xdr:from>
    <xdr:ext cx="762000" cy="259045"/>
    <xdr:sp macro="" textlink="">
      <xdr:nvSpPr>
        <xdr:cNvPr id="133" name="財政構造の弾力性平均値テキスト"/>
        <xdr:cNvSpPr txBox="1"/>
      </xdr:nvSpPr>
      <xdr:spPr>
        <a:xfrm>
          <a:off x="5041900" y="1079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23283</xdr:rowOff>
    </xdr:from>
    <xdr:to>
      <xdr:col>23</xdr:col>
      <xdr:colOff>184150</xdr:colOff>
      <xdr:row>63</xdr:row>
      <xdr:rowOff>124883</xdr:rowOff>
    </xdr:to>
    <xdr:sp macro="" textlink="">
      <xdr:nvSpPr>
        <xdr:cNvPr id="134" name="フローチャート: 判断 133"/>
        <xdr:cNvSpPr/>
      </xdr:nvSpPr>
      <xdr:spPr>
        <a:xfrm>
          <a:off x="49022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75142</xdr:rowOff>
    </xdr:from>
    <xdr:to>
      <xdr:col>19</xdr:col>
      <xdr:colOff>133350</xdr:colOff>
      <xdr:row>61</xdr:row>
      <xdr:rowOff>103294</xdr:rowOff>
    </xdr:to>
    <xdr:cxnSp macro="">
      <xdr:nvCxnSpPr>
        <xdr:cNvPr id="135" name="直線コネクタ 134"/>
        <xdr:cNvCxnSpPr/>
      </xdr:nvCxnSpPr>
      <xdr:spPr>
        <a:xfrm flipV="1">
          <a:off x="3225800" y="10533592"/>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170604</xdr:rowOff>
    </xdr:from>
    <xdr:to>
      <xdr:col>19</xdr:col>
      <xdr:colOff>184150</xdr:colOff>
      <xdr:row>63</xdr:row>
      <xdr:rowOff>100754</xdr:rowOff>
    </xdr:to>
    <xdr:sp macro="" textlink="">
      <xdr:nvSpPr>
        <xdr:cNvPr id="136" name="フローチャート: 判断 135"/>
        <xdr:cNvSpPr/>
      </xdr:nvSpPr>
      <xdr:spPr>
        <a:xfrm>
          <a:off x="4064000" y="1080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85531</xdr:rowOff>
    </xdr:from>
    <xdr:ext cx="736600" cy="259045"/>
    <xdr:sp macro="" textlink="">
      <xdr:nvSpPr>
        <xdr:cNvPr id="137" name="テキスト ボックス 136"/>
        <xdr:cNvSpPr txBox="1"/>
      </xdr:nvSpPr>
      <xdr:spPr>
        <a:xfrm>
          <a:off x="3733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166158</xdr:rowOff>
    </xdr:from>
    <xdr:to>
      <xdr:col>15</xdr:col>
      <xdr:colOff>82550</xdr:colOff>
      <xdr:row>61</xdr:row>
      <xdr:rowOff>103294</xdr:rowOff>
    </xdr:to>
    <xdr:cxnSp macro="">
      <xdr:nvCxnSpPr>
        <xdr:cNvPr id="138" name="直線コネクタ 137"/>
        <xdr:cNvCxnSpPr/>
      </xdr:nvCxnSpPr>
      <xdr:spPr>
        <a:xfrm>
          <a:off x="2336800" y="10453158"/>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7196</xdr:rowOff>
    </xdr:from>
    <xdr:to>
      <xdr:col>15</xdr:col>
      <xdr:colOff>133350</xdr:colOff>
      <xdr:row>63</xdr:row>
      <xdr:rowOff>108796</xdr:rowOff>
    </xdr:to>
    <xdr:sp macro="" textlink="">
      <xdr:nvSpPr>
        <xdr:cNvPr id="139" name="フローチャート: 判断 138"/>
        <xdr:cNvSpPr/>
      </xdr:nvSpPr>
      <xdr:spPr>
        <a:xfrm>
          <a:off x="3175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93573</xdr:rowOff>
    </xdr:from>
    <xdr:ext cx="762000" cy="259045"/>
    <xdr:sp macro="" textlink="">
      <xdr:nvSpPr>
        <xdr:cNvPr id="140" name="テキスト ボックス 139"/>
        <xdr:cNvSpPr txBox="1"/>
      </xdr:nvSpPr>
      <xdr:spPr>
        <a:xfrm>
          <a:off x="2844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166158</xdr:rowOff>
    </xdr:from>
    <xdr:to>
      <xdr:col>11</xdr:col>
      <xdr:colOff>31750</xdr:colOff>
      <xdr:row>61</xdr:row>
      <xdr:rowOff>151554</xdr:rowOff>
    </xdr:to>
    <xdr:cxnSp macro="">
      <xdr:nvCxnSpPr>
        <xdr:cNvPr id="141" name="直線コネクタ 140"/>
        <xdr:cNvCxnSpPr/>
      </xdr:nvCxnSpPr>
      <xdr:spPr>
        <a:xfrm flipV="1">
          <a:off x="1447800" y="10453158"/>
          <a:ext cx="889000" cy="156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162560</xdr:rowOff>
    </xdr:from>
    <xdr:to>
      <xdr:col>11</xdr:col>
      <xdr:colOff>82550</xdr:colOff>
      <xdr:row>63</xdr:row>
      <xdr:rowOff>92710</xdr:rowOff>
    </xdr:to>
    <xdr:sp macro="" textlink="">
      <xdr:nvSpPr>
        <xdr:cNvPr id="142" name="フローチャート: 判断 141"/>
        <xdr:cNvSpPr/>
      </xdr:nvSpPr>
      <xdr:spPr>
        <a:xfrm>
          <a:off x="2286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43" name="テキスト ボックス 142"/>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62019</xdr:rowOff>
    </xdr:from>
    <xdr:to>
      <xdr:col>7</xdr:col>
      <xdr:colOff>31750</xdr:colOff>
      <xdr:row>62</xdr:row>
      <xdr:rowOff>163619</xdr:rowOff>
    </xdr:to>
    <xdr:sp macro="" textlink="">
      <xdr:nvSpPr>
        <xdr:cNvPr id="144" name="フローチャート: 判断 143"/>
        <xdr:cNvSpPr/>
      </xdr:nvSpPr>
      <xdr:spPr>
        <a:xfrm>
          <a:off x="1397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148396</xdr:rowOff>
    </xdr:from>
    <xdr:ext cx="762000" cy="259045"/>
    <xdr:sp macro="" textlink="">
      <xdr:nvSpPr>
        <xdr:cNvPr id="145" name="テキスト ボックス 144"/>
        <xdr:cNvSpPr txBox="1"/>
      </xdr:nvSpPr>
      <xdr:spPr>
        <a:xfrm>
          <a:off x="1066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51" name="楕円 150"/>
        <xdr:cNvSpPr/>
      </xdr:nvSpPr>
      <xdr:spPr>
        <a:xfrm>
          <a:off x="49022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117281</xdr:rowOff>
    </xdr:from>
    <xdr:ext cx="762000" cy="259045"/>
    <xdr:sp macro="" textlink="">
      <xdr:nvSpPr>
        <xdr:cNvPr id="152" name="財政構造の弾力性該当値テキスト"/>
        <xdr:cNvSpPr txBox="1"/>
      </xdr:nvSpPr>
      <xdr:spPr>
        <a:xfrm>
          <a:off x="5041900" y="1040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24342</xdr:rowOff>
    </xdr:from>
    <xdr:to>
      <xdr:col>19</xdr:col>
      <xdr:colOff>184150</xdr:colOff>
      <xdr:row>61</xdr:row>
      <xdr:rowOff>125942</xdr:rowOff>
    </xdr:to>
    <xdr:sp macro="" textlink="">
      <xdr:nvSpPr>
        <xdr:cNvPr id="153" name="楕円 152"/>
        <xdr:cNvSpPr/>
      </xdr:nvSpPr>
      <xdr:spPr>
        <a:xfrm>
          <a:off x="4064000" y="104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136119</xdr:rowOff>
    </xdr:from>
    <xdr:ext cx="736600" cy="259045"/>
    <xdr:sp macro="" textlink="">
      <xdr:nvSpPr>
        <xdr:cNvPr id="154" name="テキスト ボックス 153"/>
        <xdr:cNvSpPr txBox="1"/>
      </xdr:nvSpPr>
      <xdr:spPr>
        <a:xfrm>
          <a:off x="3733800" y="1025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52494</xdr:rowOff>
    </xdr:from>
    <xdr:to>
      <xdr:col>15</xdr:col>
      <xdr:colOff>133350</xdr:colOff>
      <xdr:row>61</xdr:row>
      <xdr:rowOff>154094</xdr:rowOff>
    </xdr:to>
    <xdr:sp macro="" textlink="">
      <xdr:nvSpPr>
        <xdr:cNvPr id="155" name="楕円 154"/>
        <xdr:cNvSpPr/>
      </xdr:nvSpPr>
      <xdr:spPr>
        <a:xfrm>
          <a:off x="3175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164271</xdr:rowOff>
    </xdr:from>
    <xdr:ext cx="762000" cy="259045"/>
    <xdr:sp macro="" textlink="">
      <xdr:nvSpPr>
        <xdr:cNvPr id="156" name="テキスト ボックス 155"/>
        <xdr:cNvSpPr txBox="1"/>
      </xdr:nvSpPr>
      <xdr:spPr>
        <a:xfrm>
          <a:off x="2844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115358</xdr:rowOff>
    </xdr:from>
    <xdr:to>
      <xdr:col>11</xdr:col>
      <xdr:colOff>82550</xdr:colOff>
      <xdr:row>61</xdr:row>
      <xdr:rowOff>45508</xdr:rowOff>
    </xdr:to>
    <xdr:sp macro="" textlink="">
      <xdr:nvSpPr>
        <xdr:cNvPr id="157" name="楕円 156"/>
        <xdr:cNvSpPr/>
      </xdr:nvSpPr>
      <xdr:spPr>
        <a:xfrm>
          <a:off x="2286000" y="1040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55685</xdr:rowOff>
    </xdr:from>
    <xdr:ext cx="762000" cy="259045"/>
    <xdr:sp macro="" textlink="">
      <xdr:nvSpPr>
        <xdr:cNvPr id="158" name="テキスト ボックス 157"/>
        <xdr:cNvSpPr txBox="1"/>
      </xdr:nvSpPr>
      <xdr:spPr>
        <a:xfrm>
          <a:off x="1955800" y="10171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100754</xdr:rowOff>
    </xdr:from>
    <xdr:to>
      <xdr:col>7</xdr:col>
      <xdr:colOff>31750</xdr:colOff>
      <xdr:row>62</xdr:row>
      <xdr:rowOff>30904</xdr:rowOff>
    </xdr:to>
    <xdr:sp macro="" textlink="">
      <xdr:nvSpPr>
        <xdr:cNvPr id="159" name="楕円 158"/>
        <xdr:cNvSpPr/>
      </xdr:nvSpPr>
      <xdr:spPr>
        <a:xfrm>
          <a:off x="1397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41081</xdr:rowOff>
    </xdr:from>
    <xdr:ext cx="762000" cy="259045"/>
    <xdr:sp macro="" textlink="">
      <xdr:nvSpPr>
        <xdr:cNvPr id="160" name="テキスト ボックス 159"/>
        <xdr:cNvSpPr txBox="1"/>
      </xdr:nvSpPr>
      <xdr:spPr>
        <a:xfrm>
          <a:off x="1066800" y="1032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[124,259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人口が増加した一方で、平成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年度の障がい児通所施設の新設及び保育園建替に伴う備品購入費の増加の反動減により人口</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円減少しました。今後も限られた職員で効率的に業務を行うとともに、物件費や維持補修費のコスト削減に努めていきます。</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80259</xdr:rowOff>
    </xdr:from>
    <xdr:to>
      <xdr:col>23</xdr:col>
      <xdr:colOff>133350</xdr:colOff>
      <xdr:row>89</xdr:row>
      <xdr:rowOff>37130</xdr:rowOff>
    </xdr:to>
    <xdr:cxnSp macro="">
      <xdr:nvCxnSpPr>
        <xdr:cNvPr id="188" name="直線コネクタ 187"/>
        <xdr:cNvCxnSpPr/>
      </xdr:nvCxnSpPr>
      <xdr:spPr>
        <a:xfrm flipV="1">
          <a:off x="4953000" y="13796259"/>
          <a:ext cx="0" cy="1499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9207</xdr:rowOff>
    </xdr:from>
    <xdr:ext cx="762000" cy="259045"/>
    <xdr:sp macro="" textlink="">
      <xdr:nvSpPr>
        <xdr:cNvPr id="189" name="人件費・物件費等の状況最小値テキスト"/>
        <xdr:cNvSpPr txBox="1"/>
      </xdr:nvSpPr>
      <xdr:spPr>
        <a:xfrm>
          <a:off x="5041900" y="1526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37130</xdr:rowOff>
    </xdr:from>
    <xdr:to>
      <xdr:col>24</xdr:col>
      <xdr:colOff>12700</xdr:colOff>
      <xdr:row>89</xdr:row>
      <xdr:rowOff>37130</xdr:rowOff>
    </xdr:to>
    <xdr:cxnSp macro="">
      <xdr:nvCxnSpPr>
        <xdr:cNvPr id="190" name="直線コネクタ 189"/>
        <xdr:cNvCxnSpPr/>
      </xdr:nvCxnSpPr>
      <xdr:spPr>
        <a:xfrm>
          <a:off x="4864100" y="15296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166636</xdr:rowOff>
    </xdr:from>
    <xdr:ext cx="762000" cy="259045"/>
    <xdr:sp macro="" textlink="">
      <xdr:nvSpPr>
        <xdr:cNvPr id="191" name="人件費・物件費等の状況最大値テキスト"/>
        <xdr:cNvSpPr txBox="1"/>
      </xdr:nvSpPr>
      <xdr:spPr>
        <a:xfrm>
          <a:off x="5041900" y="13539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80259</xdr:rowOff>
    </xdr:from>
    <xdr:to>
      <xdr:col>24</xdr:col>
      <xdr:colOff>12700</xdr:colOff>
      <xdr:row>80</xdr:row>
      <xdr:rowOff>80259</xdr:rowOff>
    </xdr:to>
    <xdr:cxnSp macro="">
      <xdr:nvCxnSpPr>
        <xdr:cNvPr id="192" name="直線コネクタ 191"/>
        <xdr:cNvCxnSpPr/>
      </xdr:nvCxnSpPr>
      <xdr:spPr>
        <a:xfrm>
          <a:off x="4864100" y="1379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56348</xdr:rowOff>
    </xdr:from>
    <xdr:to>
      <xdr:col>23</xdr:col>
      <xdr:colOff>133350</xdr:colOff>
      <xdr:row>82</xdr:row>
      <xdr:rowOff>66232</xdr:rowOff>
    </xdr:to>
    <xdr:cxnSp macro="">
      <xdr:nvCxnSpPr>
        <xdr:cNvPr id="193" name="直線コネクタ 192"/>
        <xdr:cNvCxnSpPr/>
      </xdr:nvCxnSpPr>
      <xdr:spPr>
        <a:xfrm flipV="1">
          <a:off x="4114800" y="14115248"/>
          <a:ext cx="838200" cy="9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18115</xdr:rowOff>
    </xdr:from>
    <xdr:ext cx="762000" cy="259045"/>
    <xdr:sp macro="" textlink="">
      <xdr:nvSpPr>
        <xdr:cNvPr id="194" name="人件費・物件費等の状況平均値テキスト"/>
        <xdr:cNvSpPr txBox="1"/>
      </xdr:nvSpPr>
      <xdr:spPr>
        <a:xfrm>
          <a:off x="5041900" y="140770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46038</xdr:rowOff>
    </xdr:from>
    <xdr:to>
      <xdr:col>23</xdr:col>
      <xdr:colOff>184150</xdr:colOff>
      <xdr:row>82</xdr:row>
      <xdr:rowOff>147638</xdr:rowOff>
    </xdr:to>
    <xdr:sp macro="" textlink="">
      <xdr:nvSpPr>
        <xdr:cNvPr id="195" name="フローチャート: 判断 194"/>
        <xdr:cNvSpPr/>
      </xdr:nvSpPr>
      <xdr:spPr>
        <a:xfrm>
          <a:off x="49022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164694</xdr:rowOff>
    </xdr:from>
    <xdr:to>
      <xdr:col>19</xdr:col>
      <xdr:colOff>133350</xdr:colOff>
      <xdr:row>82</xdr:row>
      <xdr:rowOff>66232</xdr:rowOff>
    </xdr:to>
    <xdr:cxnSp macro="">
      <xdr:nvCxnSpPr>
        <xdr:cNvPr id="196" name="直線コネクタ 195"/>
        <xdr:cNvCxnSpPr/>
      </xdr:nvCxnSpPr>
      <xdr:spPr>
        <a:xfrm>
          <a:off x="3225800" y="14052144"/>
          <a:ext cx="889000" cy="7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12266</xdr:rowOff>
    </xdr:from>
    <xdr:to>
      <xdr:col>19</xdr:col>
      <xdr:colOff>184150</xdr:colOff>
      <xdr:row>82</xdr:row>
      <xdr:rowOff>113866</xdr:rowOff>
    </xdr:to>
    <xdr:sp macro="" textlink="">
      <xdr:nvSpPr>
        <xdr:cNvPr id="197" name="フローチャート: 判断 196"/>
        <xdr:cNvSpPr/>
      </xdr:nvSpPr>
      <xdr:spPr>
        <a:xfrm>
          <a:off x="4064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124043</xdr:rowOff>
    </xdr:from>
    <xdr:ext cx="736600" cy="259045"/>
    <xdr:sp macro="" textlink="">
      <xdr:nvSpPr>
        <xdr:cNvPr id="198" name="テキスト ボックス 197"/>
        <xdr:cNvSpPr txBox="1"/>
      </xdr:nvSpPr>
      <xdr:spPr>
        <a:xfrm>
          <a:off x="3733800" y="138400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164694</xdr:rowOff>
    </xdr:from>
    <xdr:to>
      <xdr:col>15</xdr:col>
      <xdr:colOff>82550</xdr:colOff>
      <xdr:row>81</xdr:row>
      <xdr:rowOff>170996</xdr:rowOff>
    </xdr:to>
    <xdr:cxnSp macro="">
      <xdr:nvCxnSpPr>
        <xdr:cNvPr id="199" name="直線コネクタ 198"/>
        <xdr:cNvCxnSpPr/>
      </xdr:nvCxnSpPr>
      <xdr:spPr>
        <a:xfrm flipV="1">
          <a:off x="2336800" y="14052144"/>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9640</xdr:rowOff>
    </xdr:from>
    <xdr:to>
      <xdr:col>15</xdr:col>
      <xdr:colOff>133350</xdr:colOff>
      <xdr:row>82</xdr:row>
      <xdr:rowOff>111240</xdr:rowOff>
    </xdr:to>
    <xdr:sp macro="" textlink="">
      <xdr:nvSpPr>
        <xdr:cNvPr id="200" name="フローチャート: 判断 199"/>
        <xdr:cNvSpPr/>
      </xdr:nvSpPr>
      <xdr:spPr>
        <a:xfrm>
          <a:off x="3175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96017</xdr:rowOff>
    </xdr:from>
    <xdr:ext cx="762000" cy="259045"/>
    <xdr:sp macro="" textlink="">
      <xdr:nvSpPr>
        <xdr:cNvPr id="201" name="テキスト ボックス 200"/>
        <xdr:cNvSpPr txBox="1"/>
      </xdr:nvSpPr>
      <xdr:spPr>
        <a:xfrm>
          <a:off x="2844800" y="141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163198</xdr:rowOff>
    </xdr:from>
    <xdr:to>
      <xdr:col>11</xdr:col>
      <xdr:colOff>31750</xdr:colOff>
      <xdr:row>81</xdr:row>
      <xdr:rowOff>170996</xdr:rowOff>
    </xdr:to>
    <xdr:cxnSp macro="">
      <xdr:nvCxnSpPr>
        <xdr:cNvPr id="202" name="直線コネクタ 201"/>
        <xdr:cNvCxnSpPr/>
      </xdr:nvCxnSpPr>
      <xdr:spPr>
        <a:xfrm>
          <a:off x="1447800" y="14050648"/>
          <a:ext cx="889000" cy="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50459</xdr:rowOff>
    </xdr:from>
    <xdr:to>
      <xdr:col>11</xdr:col>
      <xdr:colOff>82550</xdr:colOff>
      <xdr:row>82</xdr:row>
      <xdr:rowOff>152059</xdr:rowOff>
    </xdr:to>
    <xdr:sp macro="" textlink="">
      <xdr:nvSpPr>
        <xdr:cNvPr id="203" name="フローチャート: 判断 202"/>
        <xdr:cNvSpPr/>
      </xdr:nvSpPr>
      <xdr:spPr>
        <a:xfrm>
          <a:off x="2286000" y="1410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136836</xdr:rowOff>
    </xdr:from>
    <xdr:ext cx="762000" cy="259045"/>
    <xdr:sp macro="" textlink="">
      <xdr:nvSpPr>
        <xdr:cNvPr id="204" name="テキスト ボックス 203"/>
        <xdr:cNvSpPr txBox="1"/>
      </xdr:nvSpPr>
      <xdr:spPr>
        <a:xfrm>
          <a:off x="1955800" y="14195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121624</xdr:rowOff>
    </xdr:from>
    <xdr:to>
      <xdr:col>7</xdr:col>
      <xdr:colOff>31750</xdr:colOff>
      <xdr:row>82</xdr:row>
      <xdr:rowOff>51774</xdr:rowOff>
    </xdr:to>
    <xdr:sp macro="" textlink="">
      <xdr:nvSpPr>
        <xdr:cNvPr id="205" name="フローチャート: 判断 204"/>
        <xdr:cNvSpPr/>
      </xdr:nvSpPr>
      <xdr:spPr>
        <a:xfrm>
          <a:off x="1397000" y="140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36551</xdr:rowOff>
    </xdr:from>
    <xdr:ext cx="762000" cy="259045"/>
    <xdr:sp macro="" textlink="">
      <xdr:nvSpPr>
        <xdr:cNvPr id="206" name="テキスト ボックス 205"/>
        <xdr:cNvSpPr txBox="1"/>
      </xdr:nvSpPr>
      <xdr:spPr>
        <a:xfrm>
          <a:off x="1066800" y="1409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5548</xdr:rowOff>
    </xdr:from>
    <xdr:to>
      <xdr:col>23</xdr:col>
      <xdr:colOff>184150</xdr:colOff>
      <xdr:row>82</xdr:row>
      <xdr:rowOff>107148</xdr:rowOff>
    </xdr:to>
    <xdr:sp macro="" textlink="">
      <xdr:nvSpPr>
        <xdr:cNvPr id="212" name="楕円 211"/>
        <xdr:cNvSpPr/>
      </xdr:nvSpPr>
      <xdr:spPr>
        <a:xfrm>
          <a:off x="4902200" y="1406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22075</xdr:rowOff>
    </xdr:from>
    <xdr:ext cx="762000" cy="259045"/>
    <xdr:sp macro="" textlink="">
      <xdr:nvSpPr>
        <xdr:cNvPr id="213" name="人件費・物件費等の状況該当値テキスト"/>
        <xdr:cNvSpPr txBox="1"/>
      </xdr:nvSpPr>
      <xdr:spPr>
        <a:xfrm>
          <a:off x="5041900" y="13909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15432</xdr:rowOff>
    </xdr:from>
    <xdr:to>
      <xdr:col>19</xdr:col>
      <xdr:colOff>184150</xdr:colOff>
      <xdr:row>82</xdr:row>
      <xdr:rowOff>117032</xdr:rowOff>
    </xdr:to>
    <xdr:sp macro="" textlink="">
      <xdr:nvSpPr>
        <xdr:cNvPr id="214" name="楕円 213"/>
        <xdr:cNvSpPr/>
      </xdr:nvSpPr>
      <xdr:spPr>
        <a:xfrm>
          <a:off x="4064000" y="14074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101809</xdr:rowOff>
    </xdr:from>
    <xdr:ext cx="736600" cy="259045"/>
    <xdr:sp macro="" textlink="">
      <xdr:nvSpPr>
        <xdr:cNvPr id="215" name="テキスト ボックス 214"/>
        <xdr:cNvSpPr txBox="1"/>
      </xdr:nvSpPr>
      <xdr:spPr>
        <a:xfrm>
          <a:off x="3733800" y="14160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113894</xdr:rowOff>
    </xdr:from>
    <xdr:to>
      <xdr:col>15</xdr:col>
      <xdr:colOff>133350</xdr:colOff>
      <xdr:row>82</xdr:row>
      <xdr:rowOff>44044</xdr:rowOff>
    </xdr:to>
    <xdr:sp macro="" textlink="">
      <xdr:nvSpPr>
        <xdr:cNvPr id="216" name="楕円 215"/>
        <xdr:cNvSpPr/>
      </xdr:nvSpPr>
      <xdr:spPr>
        <a:xfrm>
          <a:off x="3175000" y="1400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54221</xdr:rowOff>
    </xdr:from>
    <xdr:ext cx="762000" cy="259045"/>
    <xdr:sp macro="" textlink="">
      <xdr:nvSpPr>
        <xdr:cNvPr id="217" name="テキスト ボックス 216"/>
        <xdr:cNvSpPr txBox="1"/>
      </xdr:nvSpPr>
      <xdr:spPr>
        <a:xfrm>
          <a:off x="2844800" y="13770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120196</xdr:rowOff>
    </xdr:from>
    <xdr:to>
      <xdr:col>11</xdr:col>
      <xdr:colOff>82550</xdr:colOff>
      <xdr:row>82</xdr:row>
      <xdr:rowOff>50346</xdr:rowOff>
    </xdr:to>
    <xdr:sp macro="" textlink="">
      <xdr:nvSpPr>
        <xdr:cNvPr id="218" name="楕円 217"/>
        <xdr:cNvSpPr/>
      </xdr:nvSpPr>
      <xdr:spPr>
        <a:xfrm>
          <a:off x="2286000" y="14007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60523</xdr:rowOff>
    </xdr:from>
    <xdr:ext cx="762000" cy="259045"/>
    <xdr:sp macro="" textlink="">
      <xdr:nvSpPr>
        <xdr:cNvPr id="219" name="テキスト ボックス 218"/>
        <xdr:cNvSpPr txBox="1"/>
      </xdr:nvSpPr>
      <xdr:spPr>
        <a:xfrm>
          <a:off x="1955800" y="13776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112398</xdr:rowOff>
    </xdr:from>
    <xdr:to>
      <xdr:col>7</xdr:col>
      <xdr:colOff>31750</xdr:colOff>
      <xdr:row>82</xdr:row>
      <xdr:rowOff>42548</xdr:rowOff>
    </xdr:to>
    <xdr:sp macro="" textlink="">
      <xdr:nvSpPr>
        <xdr:cNvPr id="220" name="楕円 219"/>
        <xdr:cNvSpPr/>
      </xdr:nvSpPr>
      <xdr:spPr>
        <a:xfrm>
          <a:off x="1397000" y="13999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52725</xdr:rowOff>
    </xdr:from>
    <xdr:ext cx="762000" cy="259045"/>
    <xdr:sp macro="" textlink="">
      <xdr:nvSpPr>
        <xdr:cNvPr id="221" name="テキスト ボックス 220"/>
        <xdr:cNvSpPr txBox="1"/>
      </xdr:nvSpPr>
      <xdr:spPr>
        <a:xfrm>
          <a:off x="1066800" y="13768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給与水準の適正度を示すラスパイレス指数は、類似団体を下回る数値で推移しています。今後もより一層の給与の適正化を図ります。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38705</xdr:rowOff>
    </xdr:from>
    <xdr:to>
      <xdr:col>81</xdr:col>
      <xdr:colOff>44450</xdr:colOff>
      <xdr:row>88</xdr:row>
      <xdr:rowOff>137886</xdr:rowOff>
    </xdr:to>
    <xdr:cxnSp macro="">
      <xdr:nvCxnSpPr>
        <xdr:cNvPr id="252" name="直線コネクタ 251"/>
        <xdr:cNvCxnSpPr/>
      </xdr:nvCxnSpPr>
      <xdr:spPr>
        <a:xfrm flipV="1">
          <a:off x="17018000" y="13754705"/>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3"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4" name="直線コネクタ 253"/>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125082</xdr:rowOff>
    </xdr:from>
    <xdr:ext cx="762000" cy="259045"/>
    <xdr:sp macro="" textlink="">
      <xdr:nvSpPr>
        <xdr:cNvPr id="255" name="給与水準   （国との比較）最大値テキスト"/>
        <xdr:cNvSpPr txBox="1"/>
      </xdr:nvSpPr>
      <xdr:spPr>
        <a:xfrm>
          <a:off x="17106900" y="13498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38705</xdr:rowOff>
    </xdr:from>
    <xdr:to>
      <xdr:col>81</xdr:col>
      <xdr:colOff>133350</xdr:colOff>
      <xdr:row>80</xdr:row>
      <xdr:rowOff>38705</xdr:rowOff>
    </xdr:to>
    <xdr:cxnSp macro="">
      <xdr:nvCxnSpPr>
        <xdr:cNvPr id="256" name="直線コネクタ 255"/>
        <xdr:cNvCxnSpPr/>
      </xdr:nvCxnSpPr>
      <xdr:spPr>
        <a:xfrm>
          <a:off x="16929100" y="1375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19352</xdr:rowOff>
    </xdr:from>
    <xdr:to>
      <xdr:col>81</xdr:col>
      <xdr:colOff>44450</xdr:colOff>
      <xdr:row>84</xdr:row>
      <xdr:rowOff>111277</xdr:rowOff>
    </xdr:to>
    <xdr:cxnSp macro="">
      <xdr:nvCxnSpPr>
        <xdr:cNvPr id="257" name="直線コネクタ 256"/>
        <xdr:cNvCxnSpPr/>
      </xdr:nvCxnSpPr>
      <xdr:spPr>
        <a:xfrm>
          <a:off x="16179800" y="14421152"/>
          <a:ext cx="838200" cy="9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58"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59" name="フローチャート: 判断 258"/>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19352</xdr:rowOff>
    </xdr:from>
    <xdr:to>
      <xdr:col>77</xdr:col>
      <xdr:colOff>44450</xdr:colOff>
      <xdr:row>84</xdr:row>
      <xdr:rowOff>99786</xdr:rowOff>
    </xdr:to>
    <xdr:cxnSp macro="">
      <xdr:nvCxnSpPr>
        <xdr:cNvPr id="260" name="直線コネクタ 259"/>
        <xdr:cNvCxnSpPr/>
      </xdr:nvCxnSpPr>
      <xdr:spPr>
        <a:xfrm flipV="1">
          <a:off x="15290800" y="14421152"/>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107345</xdr:rowOff>
    </xdr:from>
    <xdr:to>
      <xdr:col>77</xdr:col>
      <xdr:colOff>95250</xdr:colOff>
      <xdr:row>86</xdr:row>
      <xdr:rowOff>37495</xdr:rowOff>
    </xdr:to>
    <xdr:sp macro="" textlink="">
      <xdr:nvSpPr>
        <xdr:cNvPr id="261" name="フローチャート: 判断 260"/>
        <xdr:cNvSpPr/>
      </xdr:nvSpPr>
      <xdr:spPr>
        <a:xfrm>
          <a:off x="16129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62" name="テキスト ボックス 261"/>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99786</xdr:rowOff>
    </xdr:from>
    <xdr:to>
      <xdr:col>72</xdr:col>
      <xdr:colOff>203200</xdr:colOff>
      <xdr:row>84</xdr:row>
      <xdr:rowOff>122766</xdr:rowOff>
    </xdr:to>
    <xdr:cxnSp macro="">
      <xdr:nvCxnSpPr>
        <xdr:cNvPr id="263" name="直線コネクタ 262"/>
        <xdr:cNvCxnSpPr/>
      </xdr:nvCxnSpPr>
      <xdr:spPr>
        <a:xfrm flipV="1">
          <a:off x="14401800" y="14501586"/>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107345</xdr:rowOff>
    </xdr:from>
    <xdr:to>
      <xdr:col>73</xdr:col>
      <xdr:colOff>44450</xdr:colOff>
      <xdr:row>86</xdr:row>
      <xdr:rowOff>37495</xdr:rowOff>
    </xdr:to>
    <xdr:sp macro="" textlink="">
      <xdr:nvSpPr>
        <xdr:cNvPr id="264" name="フローチャート: 判断 263"/>
        <xdr:cNvSpPr/>
      </xdr:nvSpPr>
      <xdr:spPr>
        <a:xfrm>
          <a:off x="15240000" y="1468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22272</xdr:rowOff>
    </xdr:from>
    <xdr:ext cx="762000" cy="259045"/>
    <xdr:sp macro="" textlink="">
      <xdr:nvSpPr>
        <xdr:cNvPr id="265" name="テキスト ボックス 264"/>
        <xdr:cNvSpPr txBox="1"/>
      </xdr:nvSpPr>
      <xdr:spPr>
        <a:xfrm>
          <a:off x="14909800" y="1476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134257</xdr:rowOff>
    </xdr:to>
    <xdr:cxnSp macro="">
      <xdr:nvCxnSpPr>
        <xdr:cNvPr id="266" name="直線コネクタ 265"/>
        <xdr:cNvCxnSpPr/>
      </xdr:nvCxnSpPr>
      <xdr:spPr>
        <a:xfrm flipV="1">
          <a:off x="13512800" y="1452456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84364</xdr:rowOff>
    </xdr:from>
    <xdr:to>
      <xdr:col>68</xdr:col>
      <xdr:colOff>203200</xdr:colOff>
      <xdr:row>86</xdr:row>
      <xdr:rowOff>14514</xdr:rowOff>
    </xdr:to>
    <xdr:sp macro="" textlink="">
      <xdr:nvSpPr>
        <xdr:cNvPr id="267" name="フローチャート: 判断 266"/>
        <xdr:cNvSpPr/>
      </xdr:nvSpPr>
      <xdr:spPr>
        <a:xfrm>
          <a:off x="14351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170741</xdr:rowOff>
    </xdr:from>
    <xdr:ext cx="762000" cy="259045"/>
    <xdr:sp macro="" textlink="">
      <xdr:nvSpPr>
        <xdr:cNvPr id="268" name="テキスト ボックス 267"/>
        <xdr:cNvSpPr txBox="1"/>
      </xdr:nvSpPr>
      <xdr:spPr>
        <a:xfrm>
          <a:off x="14020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170741</xdr:rowOff>
    </xdr:from>
    <xdr:ext cx="762000" cy="259045"/>
    <xdr:sp macro="" textlink="">
      <xdr:nvSpPr>
        <xdr:cNvPr id="270" name="テキスト ボックス 269"/>
        <xdr:cNvSpPr txBox="1"/>
      </xdr:nvSpPr>
      <xdr:spPr>
        <a:xfrm>
          <a:off x="13131800" y="147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76" name="楕円 275"/>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77004</xdr:rowOff>
    </xdr:from>
    <xdr:ext cx="762000" cy="259045"/>
    <xdr:sp macro="" textlink="">
      <xdr:nvSpPr>
        <xdr:cNvPr id="277" name="給与水準   （国との比較）該当値テキスト"/>
        <xdr:cNvSpPr txBox="1"/>
      </xdr:nvSpPr>
      <xdr:spPr>
        <a:xfrm>
          <a:off x="17106900" y="14307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140002</xdr:rowOff>
    </xdr:from>
    <xdr:to>
      <xdr:col>77</xdr:col>
      <xdr:colOff>95250</xdr:colOff>
      <xdr:row>84</xdr:row>
      <xdr:rowOff>70152</xdr:rowOff>
    </xdr:to>
    <xdr:sp macro="" textlink="">
      <xdr:nvSpPr>
        <xdr:cNvPr id="278" name="楕円 277"/>
        <xdr:cNvSpPr/>
      </xdr:nvSpPr>
      <xdr:spPr>
        <a:xfrm>
          <a:off x="16129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80329</xdr:rowOff>
    </xdr:from>
    <xdr:ext cx="736600" cy="259045"/>
    <xdr:sp macro="" textlink="">
      <xdr:nvSpPr>
        <xdr:cNvPr id="279" name="テキスト ボックス 278"/>
        <xdr:cNvSpPr txBox="1"/>
      </xdr:nvSpPr>
      <xdr:spPr>
        <a:xfrm>
          <a:off x="15798800" y="14139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48986</xdr:rowOff>
    </xdr:from>
    <xdr:to>
      <xdr:col>73</xdr:col>
      <xdr:colOff>44450</xdr:colOff>
      <xdr:row>84</xdr:row>
      <xdr:rowOff>150586</xdr:rowOff>
    </xdr:to>
    <xdr:sp macro="" textlink="">
      <xdr:nvSpPr>
        <xdr:cNvPr id="280" name="楕円 279"/>
        <xdr:cNvSpPr/>
      </xdr:nvSpPr>
      <xdr:spPr>
        <a:xfrm>
          <a:off x="15240000" y="1445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160763</xdr:rowOff>
    </xdr:from>
    <xdr:ext cx="762000" cy="259045"/>
    <xdr:sp macro="" textlink="">
      <xdr:nvSpPr>
        <xdr:cNvPr id="281" name="テキスト ボックス 280"/>
        <xdr:cNvSpPr txBox="1"/>
      </xdr:nvSpPr>
      <xdr:spPr>
        <a:xfrm>
          <a:off x="14909800" y="1421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xdr:cNvSpPr/>
      </xdr:nvSpPr>
      <xdr:spPr>
        <a:xfrm>
          <a:off x="14351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12293</xdr:rowOff>
    </xdr:from>
    <xdr:ext cx="762000" cy="259045"/>
    <xdr:sp macro="" textlink="">
      <xdr:nvSpPr>
        <xdr:cNvPr id="283" name="テキスト ボックス 282"/>
        <xdr:cNvSpPr txBox="1"/>
      </xdr:nvSpPr>
      <xdr:spPr>
        <a:xfrm>
          <a:off x="14020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増加に伴い令和元年度は職員数が増加しましたが、類似団体平均は下回っています。今後も指定管理者制度などの民間活力を計画的に導入していくことに加え、限られた職員数でも効率的に業務を行い、市民サービスの向上に努めていきます。</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25929</xdr:rowOff>
    </xdr:from>
    <xdr:to>
      <xdr:col>81</xdr:col>
      <xdr:colOff>44450</xdr:colOff>
      <xdr:row>67</xdr:row>
      <xdr:rowOff>9631</xdr:rowOff>
    </xdr:to>
    <xdr:cxnSp macro="">
      <xdr:nvCxnSpPr>
        <xdr:cNvPr id="315" name="直線コネクタ 314"/>
        <xdr:cNvCxnSpPr/>
      </xdr:nvCxnSpPr>
      <xdr:spPr>
        <a:xfrm flipV="1">
          <a:off x="17018000" y="10141479"/>
          <a:ext cx="0" cy="13553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16" name="定員管理の状況最小値テキスト"/>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17" name="直線コネクタ 316"/>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112306</xdr:rowOff>
    </xdr:from>
    <xdr:ext cx="762000" cy="259045"/>
    <xdr:sp macro="" textlink="">
      <xdr:nvSpPr>
        <xdr:cNvPr id="318" name="定員管理の状況最大値テキスト"/>
        <xdr:cNvSpPr txBox="1"/>
      </xdr:nvSpPr>
      <xdr:spPr>
        <a:xfrm>
          <a:off x="17106900" y="9884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25929</xdr:rowOff>
    </xdr:from>
    <xdr:to>
      <xdr:col>81</xdr:col>
      <xdr:colOff>133350</xdr:colOff>
      <xdr:row>59</xdr:row>
      <xdr:rowOff>25929</xdr:rowOff>
    </xdr:to>
    <xdr:cxnSp macro="">
      <xdr:nvCxnSpPr>
        <xdr:cNvPr id="319" name="直線コネクタ 318"/>
        <xdr:cNvCxnSpPr/>
      </xdr:nvCxnSpPr>
      <xdr:spPr>
        <a:xfrm>
          <a:off x="16929100" y="1014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169651</xdr:rowOff>
    </xdr:from>
    <xdr:to>
      <xdr:col>81</xdr:col>
      <xdr:colOff>44450</xdr:colOff>
      <xdr:row>62</xdr:row>
      <xdr:rowOff>212</xdr:rowOff>
    </xdr:to>
    <xdr:cxnSp macro="">
      <xdr:nvCxnSpPr>
        <xdr:cNvPr id="320" name="直線コネクタ 319"/>
        <xdr:cNvCxnSpPr/>
      </xdr:nvCxnSpPr>
      <xdr:spPr>
        <a:xfrm>
          <a:off x="16179800" y="10628101"/>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139188</xdr:rowOff>
    </xdr:from>
    <xdr:ext cx="762000" cy="259045"/>
    <xdr:sp macro="" textlink="">
      <xdr:nvSpPr>
        <xdr:cNvPr id="321" name="定員管理の状況平均値テキスト"/>
        <xdr:cNvSpPr txBox="1"/>
      </xdr:nvSpPr>
      <xdr:spPr>
        <a:xfrm>
          <a:off x="17106900" y="10597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167111</xdr:rowOff>
    </xdr:from>
    <xdr:to>
      <xdr:col>81</xdr:col>
      <xdr:colOff>95250</xdr:colOff>
      <xdr:row>62</xdr:row>
      <xdr:rowOff>97261</xdr:rowOff>
    </xdr:to>
    <xdr:sp macro="" textlink="">
      <xdr:nvSpPr>
        <xdr:cNvPr id="322" name="フローチャート: 判断 321"/>
        <xdr:cNvSpPr/>
      </xdr:nvSpPr>
      <xdr:spPr>
        <a:xfrm>
          <a:off x="169672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147531</xdr:rowOff>
    </xdr:from>
    <xdr:to>
      <xdr:col>77</xdr:col>
      <xdr:colOff>44450</xdr:colOff>
      <xdr:row>61</xdr:row>
      <xdr:rowOff>169651</xdr:rowOff>
    </xdr:to>
    <xdr:cxnSp macro="">
      <xdr:nvCxnSpPr>
        <xdr:cNvPr id="323" name="直線コネクタ 322"/>
        <xdr:cNvCxnSpPr/>
      </xdr:nvCxnSpPr>
      <xdr:spPr>
        <a:xfrm>
          <a:off x="15290800" y="10605981"/>
          <a:ext cx="889000" cy="2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149013</xdr:rowOff>
    </xdr:from>
    <xdr:to>
      <xdr:col>77</xdr:col>
      <xdr:colOff>95250</xdr:colOff>
      <xdr:row>62</xdr:row>
      <xdr:rowOff>79163</xdr:rowOff>
    </xdr:to>
    <xdr:sp macro="" textlink="">
      <xdr:nvSpPr>
        <xdr:cNvPr id="324" name="フローチャート: 判断 323"/>
        <xdr:cNvSpPr/>
      </xdr:nvSpPr>
      <xdr:spPr>
        <a:xfrm>
          <a:off x="16129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63940</xdr:rowOff>
    </xdr:from>
    <xdr:ext cx="736600" cy="259045"/>
    <xdr:sp macro="" textlink="">
      <xdr:nvSpPr>
        <xdr:cNvPr id="325" name="テキスト ボックス 324"/>
        <xdr:cNvSpPr txBox="1"/>
      </xdr:nvSpPr>
      <xdr:spPr>
        <a:xfrm>
          <a:off x="15798800" y="10693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125413</xdr:rowOff>
    </xdr:from>
    <xdr:to>
      <xdr:col>72</xdr:col>
      <xdr:colOff>203200</xdr:colOff>
      <xdr:row>61</xdr:row>
      <xdr:rowOff>147531</xdr:rowOff>
    </xdr:to>
    <xdr:cxnSp macro="">
      <xdr:nvCxnSpPr>
        <xdr:cNvPr id="326" name="直線コネクタ 325"/>
        <xdr:cNvCxnSpPr/>
      </xdr:nvCxnSpPr>
      <xdr:spPr>
        <a:xfrm>
          <a:off x="14401800" y="10583863"/>
          <a:ext cx="889000" cy="2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134938</xdr:rowOff>
    </xdr:from>
    <xdr:to>
      <xdr:col>73</xdr:col>
      <xdr:colOff>44450</xdr:colOff>
      <xdr:row>62</xdr:row>
      <xdr:rowOff>65088</xdr:rowOff>
    </xdr:to>
    <xdr:sp macro="" textlink="">
      <xdr:nvSpPr>
        <xdr:cNvPr id="327" name="フローチャート: 判断 326"/>
        <xdr:cNvSpPr/>
      </xdr:nvSpPr>
      <xdr:spPr>
        <a:xfrm>
          <a:off x="15240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49865</xdr:rowOff>
    </xdr:from>
    <xdr:ext cx="762000" cy="259045"/>
    <xdr:sp macro="" textlink="">
      <xdr:nvSpPr>
        <xdr:cNvPr id="328" name="テキスト ボックス 327"/>
        <xdr:cNvSpPr txBox="1"/>
      </xdr:nvSpPr>
      <xdr:spPr>
        <a:xfrm>
          <a:off x="14909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81174</xdr:rowOff>
    </xdr:from>
    <xdr:to>
      <xdr:col>68</xdr:col>
      <xdr:colOff>152400</xdr:colOff>
      <xdr:row>61</xdr:row>
      <xdr:rowOff>125413</xdr:rowOff>
    </xdr:to>
    <xdr:cxnSp macro="">
      <xdr:nvCxnSpPr>
        <xdr:cNvPr id="329" name="直線コネクタ 328"/>
        <xdr:cNvCxnSpPr/>
      </xdr:nvCxnSpPr>
      <xdr:spPr>
        <a:xfrm>
          <a:off x="13512800" y="10539624"/>
          <a:ext cx="889000" cy="4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128905</xdr:rowOff>
    </xdr:from>
    <xdr:to>
      <xdr:col>68</xdr:col>
      <xdr:colOff>203200</xdr:colOff>
      <xdr:row>62</xdr:row>
      <xdr:rowOff>59055</xdr:rowOff>
    </xdr:to>
    <xdr:sp macro="" textlink="">
      <xdr:nvSpPr>
        <xdr:cNvPr id="330" name="フローチャート: 判断 329"/>
        <xdr:cNvSpPr/>
      </xdr:nvSpPr>
      <xdr:spPr>
        <a:xfrm>
          <a:off x="14351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43832</xdr:rowOff>
    </xdr:from>
    <xdr:ext cx="762000" cy="259045"/>
    <xdr:sp macro="" textlink="">
      <xdr:nvSpPr>
        <xdr:cNvPr id="331" name="テキスト ボックス 330"/>
        <xdr:cNvSpPr txBox="1"/>
      </xdr:nvSpPr>
      <xdr:spPr>
        <a:xfrm>
          <a:off x="14020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104775</xdr:rowOff>
    </xdr:from>
    <xdr:to>
      <xdr:col>64</xdr:col>
      <xdr:colOff>152400</xdr:colOff>
      <xdr:row>62</xdr:row>
      <xdr:rowOff>34925</xdr:rowOff>
    </xdr:to>
    <xdr:sp macro="" textlink="">
      <xdr:nvSpPr>
        <xdr:cNvPr id="332" name="フローチャート: 判断 331"/>
        <xdr:cNvSpPr/>
      </xdr:nvSpPr>
      <xdr:spPr>
        <a:xfrm>
          <a:off x="13462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19702</xdr:rowOff>
    </xdr:from>
    <xdr:ext cx="762000" cy="259045"/>
    <xdr:sp macro="" textlink="">
      <xdr:nvSpPr>
        <xdr:cNvPr id="333" name="テキスト ボックス 332"/>
        <xdr:cNvSpPr txBox="1"/>
      </xdr:nvSpPr>
      <xdr:spPr>
        <a:xfrm>
          <a:off x="13131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120862</xdr:rowOff>
    </xdr:from>
    <xdr:to>
      <xdr:col>81</xdr:col>
      <xdr:colOff>95250</xdr:colOff>
      <xdr:row>62</xdr:row>
      <xdr:rowOff>51012</xdr:rowOff>
    </xdr:to>
    <xdr:sp macro="" textlink="">
      <xdr:nvSpPr>
        <xdr:cNvPr id="339" name="楕円 338"/>
        <xdr:cNvSpPr/>
      </xdr:nvSpPr>
      <xdr:spPr>
        <a:xfrm>
          <a:off x="16967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137389</xdr:rowOff>
    </xdr:from>
    <xdr:ext cx="762000" cy="259045"/>
    <xdr:sp macro="" textlink="">
      <xdr:nvSpPr>
        <xdr:cNvPr id="340" name="定員管理の状況該当値テキスト"/>
        <xdr:cNvSpPr txBox="1"/>
      </xdr:nvSpPr>
      <xdr:spPr>
        <a:xfrm>
          <a:off x="17106900" y="1042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118851</xdr:rowOff>
    </xdr:from>
    <xdr:to>
      <xdr:col>77</xdr:col>
      <xdr:colOff>95250</xdr:colOff>
      <xdr:row>62</xdr:row>
      <xdr:rowOff>49001</xdr:rowOff>
    </xdr:to>
    <xdr:sp macro="" textlink="">
      <xdr:nvSpPr>
        <xdr:cNvPr id="341" name="楕円 340"/>
        <xdr:cNvSpPr/>
      </xdr:nvSpPr>
      <xdr:spPr>
        <a:xfrm>
          <a:off x="16129000" y="10577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59178</xdr:rowOff>
    </xdr:from>
    <xdr:ext cx="736600" cy="259045"/>
    <xdr:sp macro="" textlink="">
      <xdr:nvSpPr>
        <xdr:cNvPr id="342" name="テキスト ボックス 341"/>
        <xdr:cNvSpPr txBox="1"/>
      </xdr:nvSpPr>
      <xdr:spPr>
        <a:xfrm>
          <a:off x="15798800" y="1034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96731</xdr:rowOff>
    </xdr:from>
    <xdr:to>
      <xdr:col>73</xdr:col>
      <xdr:colOff>44450</xdr:colOff>
      <xdr:row>62</xdr:row>
      <xdr:rowOff>26881</xdr:rowOff>
    </xdr:to>
    <xdr:sp macro="" textlink="">
      <xdr:nvSpPr>
        <xdr:cNvPr id="343" name="楕円 342"/>
        <xdr:cNvSpPr/>
      </xdr:nvSpPr>
      <xdr:spPr>
        <a:xfrm>
          <a:off x="15240000" y="1055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37058</xdr:rowOff>
    </xdr:from>
    <xdr:ext cx="762000" cy="259045"/>
    <xdr:sp macro="" textlink="">
      <xdr:nvSpPr>
        <xdr:cNvPr id="344" name="テキスト ボックス 343"/>
        <xdr:cNvSpPr txBox="1"/>
      </xdr:nvSpPr>
      <xdr:spPr>
        <a:xfrm>
          <a:off x="14909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74613</xdr:rowOff>
    </xdr:from>
    <xdr:to>
      <xdr:col>68</xdr:col>
      <xdr:colOff>203200</xdr:colOff>
      <xdr:row>62</xdr:row>
      <xdr:rowOff>4763</xdr:rowOff>
    </xdr:to>
    <xdr:sp macro="" textlink="">
      <xdr:nvSpPr>
        <xdr:cNvPr id="345" name="楕円 344"/>
        <xdr:cNvSpPr/>
      </xdr:nvSpPr>
      <xdr:spPr>
        <a:xfrm>
          <a:off x="14351000" y="105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14940</xdr:rowOff>
    </xdr:from>
    <xdr:ext cx="762000" cy="259045"/>
    <xdr:sp macro="" textlink="">
      <xdr:nvSpPr>
        <xdr:cNvPr id="346" name="テキスト ボックス 345"/>
        <xdr:cNvSpPr txBox="1"/>
      </xdr:nvSpPr>
      <xdr:spPr>
        <a:xfrm>
          <a:off x="14020800" y="1030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30374</xdr:rowOff>
    </xdr:from>
    <xdr:to>
      <xdr:col>64</xdr:col>
      <xdr:colOff>152400</xdr:colOff>
      <xdr:row>61</xdr:row>
      <xdr:rowOff>131974</xdr:rowOff>
    </xdr:to>
    <xdr:sp macro="" textlink="">
      <xdr:nvSpPr>
        <xdr:cNvPr id="347" name="楕円 346"/>
        <xdr:cNvSpPr/>
      </xdr:nvSpPr>
      <xdr:spPr>
        <a:xfrm>
          <a:off x="13462000" y="1048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142151</xdr:rowOff>
    </xdr:from>
    <xdr:ext cx="762000" cy="259045"/>
    <xdr:sp macro="" textlink="">
      <xdr:nvSpPr>
        <xdr:cNvPr id="348" name="テキスト ボックス 347"/>
        <xdr:cNvSpPr txBox="1"/>
      </xdr:nvSpPr>
      <xdr:spPr>
        <a:xfrm>
          <a:off x="13131800" y="1025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実質公債費比率は、都市計画事業費の増加に伴う地方債償還額に充当した都市計画税の減少により、単年度で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(30)-2.71⇒(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か年平均においても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ポイント悪化しました。今後も起債発行額を元金償還額以内とすることを目安に管理することで、健全な財政運営を維持するように努めていきます。</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162560</xdr:rowOff>
    </xdr:to>
    <xdr:cxnSp macro="">
      <xdr:nvCxnSpPr>
        <xdr:cNvPr id="376" name="直線コネクタ 375"/>
        <xdr:cNvCxnSpPr/>
      </xdr:nvCxnSpPr>
      <xdr:spPr>
        <a:xfrm flipV="1">
          <a:off x="17018000" y="6421967"/>
          <a:ext cx="0" cy="14558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134637</xdr:rowOff>
    </xdr:from>
    <xdr:ext cx="762000" cy="259045"/>
    <xdr:sp macro="" textlink="">
      <xdr:nvSpPr>
        <xdr:cNvPr id="377" name="公債費負担の状況最小値テキスト"/>
        <xdr:cNvSpPr txBox="1"/>
      </xdr:nvSpPr>
      <xdr:spPr>
        <a:xfrm>
          <a:off x="17106900" y="784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162560</xdr:rowOff>
    </xdr:from>
    <xdr:to>
      <xdr:col>81</xdr:col>
      <xdr:colOff>133350</xdr:colOff>
      <xdr:row>45</xdr:row>
      <xdr:rowOff>162560</xdr:rowOff>
    </xdr:to>
    <xdr:cxnSp macro="">
      <xdr:nvCxnSpPr>
        <xdr:cNvPr id="378" name="直線コネクタ 377"/>
        <xdr:cNvCxnSpPr/>
      </xdr:nvCxnSpPr>
      <xdr:spPr>
        <a:xfrm>
          <a:off x="16929100" y="787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78317</xdr:rowOff>
    </xdr:to>
    <xdr:cxnSp macro="">
      <xdr:nvCxnSpPr>
        <xdr:cNvPr id="381" name="直線コネクタ 380"/>
        <xdr:cNvCxnSpPr/>
      </xdr:nvCxnSpPr>
      <xdr:spPr>
        <a:xfrm>
          <a:off x="16179800" y="638175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5521</xdr:rowOff>
    </xdr:from>
    <xdr:ext cx="762000" cy="259045"/>
    <xdr:sp macro="" textlink="">
      <xdr:nvSpPr>
        <xdr:cNvPr id="382" name="公債費負担の状況平均値テキスト"/>
        <xdr:cNvSpPr txBox="1"/>
      </xdr:nvSpPr>
      <xdr:spPr>
        <a:xfrm>
          <a:off x="17106900" y="7034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38100</xdr:rowOff>
    </xdr:from>
    <xdr:to>
      <xdr:col>77</xdr:col>
      <xdr:colOff>44450</xdr:colOff>
      <xdr:row>37</xdr:row>
      <xdr:rowOff>46143</xdr:rowOff>
    </xdr:to>
    <xdr:cxnSp macro="">
      <xdr:nvCxnSpPr>
        <xdr:cNvPr id="384" name="直線コネクタ 383"/>
        <xdr:cNvCxnSpPr/>
      </xdr:nvCxnSpPr>
      <xdr:spPr>
        <a:xfrm flipV="1">
          <a:off x="15290800" y="638175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85" name="フローチャート: 判断 384"/>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143950</xdr:rowOff>
    </xdr:from>
    <xdr:ext cx="736600" cy="259045"/>
    <xdr:sp macro="" textlink="">
      <xdr:nvSpPr>
        <xdr:cNvPr id="386" name="テキスト ボックス 385"/>
        <xdr:cNvSpPr txBox="1"/>
      </xdr:nvSpPr>
      <xdr:spPr>
        <a:xfrm>
          <a:off x="15798800" y="7173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5927</xdr:rowOff>
    </xdr:from>
    <xdr:to>
      <xdr:col>72</xdr:col>
      <xdr:colOff>203200</xdr:colOff>
      <xdr:row>37</xdr:row>
      <xdr:rowOff>46143</xdr:rowOff>
    </xdr:to>
    <xdr:cxnSp macro="">
      <xdr:nvCxnSpPr>
        <xdr:cNvPr id="387" name="直線コネクタ 386"/>
        <xdr:cNvCxnSpPr/>
      </xdr:nvCxnSpPr>
      <xdr:spPr>
        <a:xfrm>
          <a:off x="14401800" y="634957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81704</xdr:rowOff>
    </xdr:from>
    <xdr:to>
      <xdr:col>73</xdr:col>
      <xdr:colOff>44450</xdr:colOff>
      <xdr:row>42</xdr:row>
      <xdr:rowOff>11854</xdr:rowOff>
    </xdr:to>
    <xdr:sp macro="" textlink="">
      <xdr:nvSpPr>
        <xdr:cNvPr id="388" name="フローチャート: 判断 387"/>
        <xdr:cNvSpPr/>
      </xdr:nvSpPr>
      <xdr:spPr>
        <a:xfrm>
          <a:off x="15240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168081</xdr:rowOff>
    </xdr:from>
    <xdr:ext cx="762000" cy="259045"/>
    <xdr:sp macro="" textlink="">
      <xdr:nvSpPr>
        <xdr:cNvPr id="389" name="テキスト ボックス 388"/>
        <xdr:cNvSpPr txBox="1"/>
      </xdr:nvSpPr>
      <xdr:spPr>
        <a:xfrm>
          <a:off x="14909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5927</xdr:rowOff>
    </xdr:from>
    <xdr:to>
      <xdr:col>68</xdr:col>
      <xdr:colOff>152400</xdr:colOff>
      <xdr:row>37</xdr:row>
      <xdr:rowOff>70273</xdr:rowOff>
    </xdr:to>
    <xdr:cxnSp macro="">
      <xdr:nvCxnSpPr>
        <xdr:cNvPr id="390" name="直線コネクタ 389"/>
        <xdr:cNvCxnSpPr/>
      </xdr:nvCxnSpPr>
      <xdr:spPr>
        <a:xfrm flipV="1">
          <a:off x="13512800" y="634957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105833</xdr:rowOff>
    </xdr:from>
    <xdr:to>
      <xdr:col>68</xdr:col>
      <xdr:colOff>203200</xdr:colOff>
      <xdr:row>42</xdr:row>
      <xdr:rowOff>35983</xdr:rowOff>
    </xdr:to>
    <xdr:sp macro="" textlink="">
      <xdr:nvSpPr>
        <xdr:cNvPr id="391" name="フローチャート: 判断 390"/>
        <xdr:cNvSpPr/>
      </xdr:nvSpPr>
      <xdr:spPr>
        <a:xfrm>
          <a:off x="14351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20760</xdr:rowOff>
    </xdr:from>
    <xdr:ext cx="762000" cy="259045"/>
    <xdr:sp macro="" textlink="">
      <xdr:nvSpPr>
        <xdr:cNvPr id="392" name="テキスト ボックス 391"/>
        <xdr:cNvSpPr txBox="1"/>
      </xdr:nvSpPr>
      <xdr:spPr>
        <a:xfrm>
          <a:off x="14020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129963</xdr:rowOff>
    </xdr:from>
    <xdr:to>
      <xdr:col>64</xdr:col>
      <xdr:colOff>152400</xdr:colOff>
      <xdr:row>42</xdr:row>
      <xdr:rowOff>60113</xdr:rowOff>
    </xdr:to>
    <xdr:sp macro="" textlink="">
      <xdr:nvSpPr>
        <xdr:cNvPr id="393" name="フローチャート: 判断 392"/>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44890</xdr:rowOff>
    </xdr:from>
    <xdr:ext cx="762000" cy="259045"/>
    <xdr:sp macro="" textlink="">
      <xdr:nvSpPr>
        <xdr:cNvPr id="394" name="テキスト ボックス 393"/>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27517</xdr:rowOff>
    </xdr:from>
    <xdr:to>
      <xdr:col>81</xdr:col>
      <xdr:colOff>95250</xdr:colOff>
      <xdr:row>37</xdr:row>
      <xdr:rowOff>129117</xdr:rowOff>
    </xdr:to>
    <xdr:sp macro="" textlink="">
      <xdr:nvSpPr>
        <xdr:cNvPr id="400" name="楕円 399"/>
        <xdr:cNvSpPr/>
      </xdr:nvSpPr>
      <xdr:spPr>
        <a:xfrm>
          <a:off x="169672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120244</xdr:rowOff>
    </xdr:from>
    <xdr:ext cx="762000" cy="259045"/>
    <xdr:sp macro="" textlink="">
      <xdr:nvSpPr>
        <xdr:cNvPr id="401" name="公債費負担の状況該当値テキスト"/>
        <xdr:cNvSpPr txBox="1"/>
      </xdr:nvSpPr>
      <xdr:spPr>
        <a:xfrm>
          <a:off x="17106900" y="6292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158750</xdr:rowOff>
    </xdr:from>
    <xdr:to>
      <xdr:col>77</xdr:col>
      <xdr:colOff>95250</xdr:colOff>
      <xdr:row>37</xdr:row>
      <xdr:rowOff>88900</xdr:rowOff>
    </xdr:to>
    <xdr:sp macro="" textlink="">
      <xdr:nvSpPr>
        <xdr:cNvPr id="402" name="楕円 401"/>
        <xdr:cNvSpPr/>
      </xdr:nvSpPr>
      <xdr:spPr>
        <a:xfrm>
          <a:off x="16129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99077</xdr:rowOff>
    </xdr:from>
    <xdr:ext cx="736600" cy="259045"/>
    <xdr:sp macro="" textlink="">
      <xdr:nvSpPr>
        <xdr:cNvPr id="403" name="テキスト ボックス 402"/>
        <xdr:cNvSpPr txBox="1"/>
      </xdr:nvSpPr>
      <xdr:spPr>
        <a:xfrm>
          <a:off x="15798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166793</xdr:rowOff>
    </xdr:from>
    <xdr:to>
      <xdr:col>73</xdr:col>
      <xdr:colOff>44450</xdr:colOff>
      <xdr:row>37</xdr:row>
      <xdr:rowOff>96943</xdr:rowOff>
    </xdr:to>
    <xdr:sp macro="" textlink="">
      <xdr:nvSpPr>
        <xdr:cNvPr id="404" name="楕円 403"/>
        <xdr:cNvSpPr/>
      </xdr:nvSpPr>
      <xdr:spPr>
        <a:xfrm>
          <a:off x="15240000" y="633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107120</xdr:rowOff>
    </xdr:from>
    <xdr:ext cx="762000" cy="259045"/>
    <xdr:sp macro="" textlink="">
      <xdr:nvSpPr>
        <xdr:cNvPr id="405" name="テキスト ボックス 404"/>
        <xdr:cNvSpPr txBox="1"/>
      </xdr:nvSpPr>
      <xdr:spPr>
        <a:xfrm>
          <a:off x="14909800" y="6107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126577</xdr:rowOff>
    </xdr:from>
    <xdr:to>
      <xdr:col>68</xdr:col>
      <xdr:colOff>203200</xdr:colOff>
      <xdr:row>37</xdr:row>
      <xdr:rowOff>56727</xdr:rowOff>
    </xdr:to>
    <xdr:sp macro="" textlink="">
      <xdr:nvSpPr>
        <xdr:cNvPr id="406" name="楕円 405"/>
        <xdr:cNvSpPr/>
      </xdr:nvSpPr>
      <xdr:spPr>
        <a:xfrm>
          <a:off x="14351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66904</xdr:rowOff>
    </xdr:from>
    <xdr:ext cx="762000" cy="259045"/>
    <xdr:sp macro="" textlink="">
      <xdr:nvSpPr>
        <xdr:cNvPr id="407" name="テキスト ボックス 406"/>
        <xdr:cNvSpPr txBox="1"/>
      </xdr:nvSpPr>
      <xdr:spPr>
        <a:xfrm>
          <a:off x="14020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19473</xdr:rowOff>
    </xdr:from>
    <xdr:to>
      <xdr:col>64</xdr:col>
      <xdr:colOff>152400</xdr:colOff>
      <xdr:row>37</xdr:row>
      <xdr:rowOff>121073</xdr:rowOff>
    </xdr:to>
    <xdr:sp macro="" textlink="">
      <xdr:nvSpPr>
        <xdr:cNvPr id="408" name="楕円 407"/>
        <xdr:cNvSpPr/>
      </xdr:nvSpPr>
      <xdr:spPr>
        <a:xfrm>
          <a:off x="13462000" y="636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131250</xdr:rowOff>
    </xdr:from>
    <xdr:ext cx="762000" cy="259045"/>
    <xdr:sp macro="" textlink="">
      <xdr:nvSpPr>
        <xdr:cNvPr id="409" name="テキスト ボックス 408"/>
        <xdr:cNvSpPr txBox="1"/>
      </xdr:nvSpPr>
      <xdr:spPr>
        <a:xfrm>
          <a:off x="13131800" y="613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充当可能財源が将来負担額を上回っており、分子が負の値となることから将来負担比率は発生しません。なお、平成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年度にピークにあった地方債現在高もそれ以降は減少傾向にあります。また、平成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大型公共施設に係る債務負担行為に基づく支出予定額が発生していますが、財政は健全な状態を維持しています。世代間公平のバランスを考えた計画的な地方債の発行などにより、今後も将来世代への負担を少しでも軽減できるよう努めていきます。</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137456</xdr:rowOff>
    </xdr:to>
    <xdr:cxnSp macro="">
      <xdr:nvCxnSpPr>
        <xdr:cNvPr id="438" name="直線コネクタ 437"/>
        <xdr:cNvCxnSpPr/>
      </xdr:nvCxnSpPr>
      <xdr:spPr>
        <a:xfrm flipV="1">
          <a:off x="17018000" y="2370667"/>
          <a:ext cx="0" cy="15386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109533</xdr:rowOff>
    </xdr:from>
    <xdr:ext cx="762000" cy="259045"/>
    <xdr:sp macro="" textlink="">
      <xdr:nvSpPr>
        <xdr:cNvPr id="439" name="将来負担の状況最小値テキスト"/>
        <xdr:cNvSpPr txBox="1"/>
      </xdr:nvSpPr>
      <xdr:spPr>
        <a:xfrm>
          <a:off x="17106900" y="388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137456</xdr:rowOff>
    </xdr:from>
    <xdr:to>
      <xdr:col>81</xdr:col>
      <xdr:colOff>133350</xdr:colOff>
      <xdr:row>22</xdr:row>
      <xdr:rowOff>137456</xdr:rowOff>
    </xdr:to>
    <xdr:cxnSp macro="">
      <xdr:nvCxnSpPr>
        <xdr:cNvPr id="440" name="直線コネクタ 439"/>
        <xdr:cNvCxnSpPr/>
      </xdr:nvCxnSpPr>
      <xdr:spPr>
        <a:xfrm>
          <a:off x="16929100" y="390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96749</xdr:rowOff>
    </xdr:from>
    <xdr:ext cx="762000" cy="259045"/>
    <xdr:sp macro="" textlink="">
      <xdr:nvSpPr>
        <xdr:cNvPr id="443" name="将来負担の状況平均値テキスト"/>
        <xdr:cNvSpPr txBox="1"/>
      </xdr:nvSpPr>
      <xdr:spPr>
        <a:xfrm>
          <a:off x="17106900" y="249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124672</xdr:rowOff>
    </xdr:from>
    <xdr:to>
      <xdr:col>81</xdr:col>
      <xdr:colOff>95250</xdr:colOff>
      <xdr:row>15</xdr:row>
      <xdr:rowOff>54822</xdr:rowOff>
    </xdr:to>
    <xdr:sp macro="" textlink="">
      <xdr:nvSpPr>
        <xdr:cNvPr id="444" name="フローチャート: 判断 443"/>
        <xdr:cNvSpPr/>
      </xdr:nvSpPr>
      <xdr:spPr>
        <a:xfrm>
          <a:off x="169672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123063</xdr:rowOff>
    </xdr:from>
    <xdr:to>
      <xdr:col>77</xdr:col>
      <xdr:colOff>95250</xdr:colOff>
      <xdr:row>15</xdr:row>
      <xdr:rowOff>53213</xdr:rowOff>
    </xdr:to>
    <xdr:sp macro="" textlink="">
      <xdr:nvSpPr>
        <xdr:cNvPr id="445" name="フローチャート: 判断 444"/>
        <xdr:cNvSpPr/>
      </xdr:nvSpPr>
      <xdr:spPr>
        <a:xfrm>
          <a:off x="16129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63390</xdr:rowOff>
    </xdr:from>
    <xdr:ext cx="736600" cy="259045"/>
    <xdr:sp macro="" textlink="">
      <xdr:nvSpPr>
        <xdr:cNvPr id="446" name="テキスト ボックス 445"/>
        <xdr:cNvSpPr txBox="1"/>
      </xdr:nvSpPr>
      <xdr:spPr>
        <a:xfrm>
          <a:off x="15798800" y="229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171323</xdr:rowOff>
    </xdr:from>
    <xdr:to>
      <xdr:col>73</xdr:col>
      <xdr:colOff>44450</xdr:colOff>
      <xdr:row>15</xdr:row>
      <xdr:rowOff>101473</xdr:rowOff>
    </xdr:to>
    <xdr:sp macro="" textlink="">
      <xdr:nvSpPr>
        <xdr:cNvPr id="447" name="フローチャート: 判断 446"/>
        <xdr:cNvSpPr/>
      </xdr:nvSpPr>
      <xdr:spPr>
        <a:xfrm>
          <a:off x="15240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111650</xdr:rowOff>
    </xdr:from>
    <xdr:ext cx="762000" cy="259045"/>
    <xdr:sp macro="" textlink="">
      <xdr:nvSpPr>
        <xdr:cNvPr id="448" name="テキスト ボックス 447"/>
        <xdr:cNvSpPr txBox="1"/>
      </xdr:nvSpPr>
      <xdr:spPr>
        <a:xfrm>
          <a:off x="14909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14351</xdr:rowOff>
    </xdr:from>
    <xdr:to>
      <xdr:col>68</xdr:col>
      <xdr:colOff>203200</xdr:colOff>
      <xdr:row>15</xdr:row>
      <xdr:rowOff>115951</xdr:rowOff>
    </xdr:to>
    <xdr:sp macro="" textlink="">
      <xdr:nvSpPr>
        <xdr:cNvPr id="449" name="フローチャート: 判断 448"/>
        <xdr:cNvSpPr/>
      </xdr:nvSpPr>
      <xdr:spPr>
        <a:xfrm>
          <a:off x="14351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126128</xdr:rowOff>
    </xdr:from>
    <xdr:ext cx="762000" cy="259045"/>
    <xdr:sp macro="" textlink="">
      <xdr:nvSpPr>
        <xdr:cNvPr id="450" name="テキスト ボックス 449"/>
        <xdr:cNvSpPr txBox="1"/>
      </xdr:nvSpPr>
      <xdr:spPr>
        <a:xfrm>
          <a:off x="14020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48133</xdr:rowOff>
    </xdr:from>
    <xdr:to>
      <xdr:col>64</xdr:col>
      <xdr:colOff>152400</xdr:colOff>
      <xdr:row>15</xdr:row>
      <xdr:rowOff>149733</xdr:rowOff>
    </xdr:to>
    <xdr:sp macro="" textlink="">
      <xdr:nvSpPr>
        <xdr:cNvPr id="451" name="フローチャート: 判断 450"/>
        <xdr:cNvSpPr/>
      </xdr:nvSpPr>
      <xdr:spPr>
        <a:xfrm>
          <a:off x="13462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159910</xdr:rowOff>
    </xdr:from>
    <xdr:ext cx="762000" cy="259045"/>
    <xdr:sp macro="" textlink="">
      <xdr:nvSpPr>
        <xdr:cNvPr id="452" name="テキスト ボックス 451"/>
        <xdr:cNvSpPr txBox="1"/>
      </xdr:nvSpPr>
      <xdr:spPr>
        <a:xfrm>
          <a:off x="13131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92,761
89,651
33.66
32,529,570
30,536,491
972,291
20,773,768
8,229,549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職員数の増加及び平成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年度人事院勧告による月例給及び賞与の引上げに伴う職員給の増加により、構成比は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ポイント増加しています。今後も民間委託等の推進や嘱託職員、臨時職員の適正配置等により、限られた財源と人員の中で市民サービスを維持・向上させる行政運営に努めていきます。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69850</xdr:rowOff>
    </xdr:from>
    <xdr:to>
      <xdr:col>24</xdr:col>
      <xdr:colOff>25400</xdr:colOff>
      <xdr:row>41</xdr:row>
      <xdr:rowOff>39370</xdr:rowOff>
    </xdr:to>
    <xdr:cxnSp macro="">
      <xdr:nvCxnSpPr>
        <xdr:cNvPr id="61" name="直線コネクタ 60"/>
        <xdr:cNvCxnSpPr/>
      </xdr:nvCxnSpPr>
      <xdr:spPr>
        <a:xfrm flipV="1">
          <a:off x="4826000" y="572770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39370</xdr:rowOff>
    </xdr:from>
    <xdr:to>
      <xdr:col>24</xdr:col>
      <xdr:colOff>114300</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156227</xdr:rowOff>
    </xdr:from>
    <xdr:ext cx="762000" cy="259045"/>
    <xdr:sp macro="" textlink="">
      <xdr:nvSpPr>
        <xdr:cNvPr id="64" name="人件費最大値テキスト"/>
        <xdr:cNvSpPr txBox="1"/>
      </xdr:nvSpPr>
      <xdr:spPr>
        <a:xfrm>
          <a:off x="4914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69850</xdr:rowOff>
    </xdr:from>
    <xdr:to>
      <xdr:col>24</xdr:col>
      <xdr:colOff>114300</xdr:colOff>
      <xdr:row>33</xdr:row>
      <xdr:rowOff>69850</xdr:rowOff>
    </xdr:to>
    <xdr:cxnSp macro="">
      <xdr:nvCxnSpPr>
        <xdr:cNvPr id="65" name="直線コネクタ 64"/>
        <xdr:cNvCxnSpPr/>
      </xdr:nvCxnSpPr>
      <xdr:spPr>
        <a:xfrm>
          <a:off x="4737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12700</xdr:rowOff>
    </xdr:from>
    <xdr:to>
      <xdr:col>24</xdr:col>
      <xdr:colOff>25400</xdr:colOff>
      <xdr:row>36</xdr:row>
      <xdr:rowOff>88900</xdr:rowOff>
    </xdr:to>
    <xdr:cxnSp macro="">
      <xdr:nvCxnSpPr>
        <xdr:cNvPr id="66" name="直線コネクタ 65"/>
        <xdr:cNvCxnSpPr/>
      </xdr:nvCxnSpPr>
      <xdr:spPr>
        <a:xfrm>
          <a:off x="3987800" y="61849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31767</xdr:rowOff>
    </xdr:from>
    <xdr:ext cx="762000" cy="259045"/>
    <xdr:sp macro="" textlink="">
      <xdr:nvSpPr>
        <xdr:cNvPr id="67" name="人件費平均値テキスト"/>
        <xdr:cNvSpPr txBox="1"/>
      </xdr:nvSpPr>
      <xdr:spPr>
        <a:xfrm>
          <a:off x="4914900" y="6032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68" name="フローチャート: 判断 67"/>
        <xdr:cNvSpPr/>
      </xdr:nvSpPr>
      <xdr:spPr>
        <a:xfrm>
          <a:off x="47752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12700</xdr:rowOff>
    </xdr:from>
    <xdr:to>
      <xdr:col>19</xdr:col>
      <xdr:colOff>187325</xdr:colOff>
      <xdr:row>36</xdr:row>
      <xdr:rowOff>35560</xdr:rowOff>
    </xdr:to>
    <xdr:cxnSp macro="">
      <xdr:nvCxnSpPr>
        <xdr:cNvPr id="69" name="直線コネクタ 68"/>
        <xdr:cNvCxnSpPr/>
      </xdr:nvCxnSpPr>
      <xdr:spPr>
        <a:xfrm flipV="1">
          <a:off x="3098800" y="61849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20320</xdr:rowOff>
    </xdr:from>
    <xdr:to>
      <xdr:col>15</xdr:col>
      <xdr:colOff>98425</xdr:colOff>
      <xdr:row>36</xdr:row>
      <xdr:rowOff>35560</xdr:rowOff>
    </xdr:to>
    <xdr:cxnSp macro="">
      <xdr:nvCxnSpPr>
        <xdr:cNvPr id="72" name="直線コネクタ 71"/>
        <xdr:cNvCxnSpPr/>
      </xdr:nvCxnSpPr>
      <xdr:spPr>
        <a:xfrm>
          <a:off x="2209800" y="6192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20320</xdr:rowOff>
    </xdr:from>
    <xdr:to>
      <xdr:col>11</xdr:col>
      <xdr:colOff>9525</xdr:colOff>
      <xdr:row>36</xdr:row>
      <xdr:rowOff>58420</xdr:rowOff>
    </xdr:to>
    <xdr:cxnSp macro="">
      <xdr:nvCxnSpPr>
        <xdr:cNvPr id="75" name="直線コネクタ 74"/>
        <xdr:cNvCxnSpPr/>
      </xdr:nvCxnSpPr>
      <xdr:spPr>
        <a:xfrm flipV="1">
          <a:off x="1320800" y="61925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38100</xdr:rowOff>
    </xdr:from>
    <xdr:to>
      <xdr:col>11</xdr:col>
      <xdr:colOff>60325</xdr:colOff>
      <xdr:row>36</xdr:row>
      <xdr:rowOff>139700</xdr:rowOff>
    </xdr:to>
    <xdr:sp macro="" textlink="">
      <xdr:nvSpPr>
        <xdr:cNvPr id="76" name="フローチャート: 判断 75"/>
        <xdr:cNvSpPr/>
      </xdr:nvSpPr>
      <xdr:spPr>
        <a:xfrm>
          <a:off x="2159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124477</xdr:rowOff>
    </xdr:from>
    <xdr:ext cx="762000" cy="259045"/>
    <xdr:sp macro="" textlink="">
      <xdr:nvSpPr>
        <xdr:cNvPr id="77" name="テキスト ボックス 76"/>
        <xdr:cNvSpPr txBox="1"/>
      </xdr:nvSpPr>
      <xdr:spPr>
        <a:xfrm>
          <a:off x="1828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38100</xdr:rowOff>
    </xdr:from>
    <xdr:to>
      <xdr:col>24</xdr:col>
      <xdr:colOff>76200</xdr:colOff>
      <xdr:row>36</xdr:row>
      <xdr:rowOff>139700</xdr:rowOff>
    </xdr:to>
    <xdr:sp macro="" textlink="">
      <xdr:nvSpPr>
        <xdr:cNvPr id="85" name="楕円 84"/>
        <xdr:cNvSpPr/>
      </xdr:nvSpPr>
      <xdr:spPr>
        <a:xfrm>
          <a:off x="4775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10177</xdr:rowOff>
    </xdr:from>
    <xdr:ext cx="762000" cy="259045"/>
    <xdr:sp macro="" textlink="">
      <xdr:nvSpPr>
        <xdr:cNvPr id="86" name="人件費該当値テキスト"/>
        <xdr:cNvSpPr txBox="1"/>
      </xdr:nvSpPr>
      <xdr:spPr>
        <a:xfrm>
          <a:off x="4914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133350</xdr:rowOff>
    </xdr:from>
    <xdr:to>
      <xdr:col>20</xdr:col>
      <xdr:colOff>38100</xdr:colOff>
      <xdr:row>36</xdr:row>
      <xdr:rowOff>63500</xdr:rowOff>
    </xdr:to>
    <xdr:sp macro="" textlink="">
      <xdr:nvSpPr>
        <xdr:cNvPr id="87" name="楕円 86"/>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73677</xdr:rowOff>
    </xdr:from>
    <xdr:ext cx="736600" cy="259045"/>
    <xdr:sp macro="" textlink="">
      <xdr:nvSpPr>
        <xdr:cNvPr id="88" name="テキスト ボックス 87"/>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156210</xdr:rowOff>
    </xdr:from>
    <xdr:to>
      <xdr:col>15</xdr:col>
      <xdr:colOff>149225</xdr:colOff>
      <xdr:row>36</xdr:row>
      <xdr:rowOff>86360</xdr:rowOff>
    </xdr:to>
    <xdr:sp macro="" textlink="">
      <xdr:nvSpPr>
        <xdr:cNvPr id="89" name="楕円 88"/>
        <xdr:cNvSpPr/>
      </xdr:nvSpPr>
      <xdr:spPr>
        <a:xfrm>
          <a:off x="3048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90" name="テキスト ボックス 89"/>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140970</xdr:rowOff>
    </xdr:from>
    <xdr:to>
      <xdr:col>11</xdr:col>
      <xdr:colOff>60325</xdr:colOff>
      <xdr:row>36</xdr:row>
      <xdr:rowOff>71120</xdr:rowOff>
    </xdr:to>
    <xdr:sp macro="" textlink="">
      <xdr:nvSpPr>
        <xdr:cNvPr id="91" name="楕円 90"/>
        <xdr:cNvSpPr/>
      </xdr:nvSpPr>
      <xdr:spPr>
        <a:xfrm>
          <a:off x="2159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81297</xdr:rowOff>
    </xdr:from>
    <xdr:ext cx="762000" cy="259045"/>
    <xdr:sp macro="" textlink="">
      <xdr:nvSpPr>
        <xdr:cNvPr id="92" name="テキスト ボックス 91"/>
        <xdr:cNvSpPr txBox="1"/>
      </xdr:nvSpPr>
      <xdr:spPr>
        <a:xfrm>
          <a:off x="1828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令和元年度の決算額は、新設施設や建替施設の備品購入費の反動減により、平成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年度を下回るものの、構成比は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ポイント増加しており、類似団体と比較しても依然として高い水準となっています。今後も委託業務の見直しなどによる経費削減に努めていきます。</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122428</xdr:rowOff>
    </xdr:from>
    <xdr:to>
      <xdr:col>82</xdr:col>
      <xdr:colOff>107950</xdr:colOff>
      <xdr:row>21</xdr:row>
      <xdr:rowOff>143002</xdr:rowOff>
    </xdr:to>
    <xdr:cxnSp macro="">
      <xdr:nvCxnSpPr>
        <xdr:cNvPr id="120" name="直線コネクタ 119"/>
        <xdr:cNvCxnSpPr/>
      </xdr:nvCxnSpPr>
      <xdr:spPr>
        <a:xfrm flipV="1">
          <a:off x="16510000" y="2179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115079</xdr:rowOff>
    </xdr:from>
    <xdr:ext cx="762000" cy="259045"/>
    <xdr:sp macro="" textlink="">
      <xdr:nvSpPr>
        <xdr:cNvPr id="121" name="物件費最小値テキスト"/>
        <xdr:cNvSpPr txBox="1"/>
      </xdr:nvSpPr>
      <xdr:spPr>
        <a:xfrm>
          <a:off x="16598900" y="371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143002</xdr:rowOff>
    </xdr:from>
    <xdr:to>
      <xdr:col>82</xdr:col>
      <xdr:colOff>196850</xdr:colOff>
      <xdr:row>21</xdr:row>
      <xdr:rowOff>143002</xdr:rowOff>
    </xdr:to>
    <xdr:cxnSp macro="">
      <xdr:nvCxnSpPr>
        <xdr:cNvPr id="122" name="直線コネクタ 121"/>
        <xdr:cNvCxnSpPr/>
      </xdr:nvCxnSpPr>
      <xdr:spPr>
        <a:xfrm>
          <a:off x="16421100" y="374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37355</xdr:rowOff>
    </xdr:from>
    <xdr:ext cx="762000" cy="259045"/>
    <xdr:sp macro="" textlink="">
      <xdr:nvSpPr>
        <xdr:cNvPr id="123" name="物件費最大値テキスト"/>
        <xdr:cNvSpPr txBox="1"/>
      </xdr:nvSpPr>
      <xdr:spPr>
        <a:xfrm>
          <a:off x="16598900" y="1923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122428</xdr:rowOff>
    </xdr:from>
    <xdr:to>
      <xdr:col>82</xdr:col>
      <xdr:colOff>196850</xdr:colOff>
      <xdr:row>12</xdr:row>
      <xdr:rowOff>122428</xdr:rowOff>
    </xdr:to>
    <xdr:cxnSp macro="">
      <xdr:nvCxnSpPr>
        <xdr:cNvPr id="124" name="直線コネクタ 123"/>
        <xdr:cNvCxnSpPr/>
      </xdr:nvCxnSpPr>
      <xdr:spPr>
        <a:xfrm>
          <a:off x="16421100" y="21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147574</xdr:rowOff>
    </xdr:from>
    <xdr:to>
      <xdr:col>82</xdr:col>
      <xdr:colOff>107950</xdr:colOff>
      <xdr:row>20</xdr:row>
      <xdr:rowOff>49276</xdr:rowOff>
    </xdr:to>
    <xdr:cxnSp macro="">
      <xdr:nvCxnSpPr>
        <xdr:cNvPr id="125" name="直線コネクタ 124"/>
        <xdr:cNvCxnSpPr/>
      </xdr:nvCxnSpPr>
      <xdr:spPr>
        <a:xfrm>
          <a:off x="15671800" y="34051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133875</xdr:rowOff>
    </xdr:from>
    <xdr:ext cx="762000" cy="259045"/>
    <xdr:sp macro="" textlink="">
      <xdr:nvSpPr>
        <xdr:cNvPr id="126"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27" name="フローチャート: 判断 126"/>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147574</xdr:rowOff>
    </xdr:from>
    <xdr:to>
      <xdr:col>78</xdr:col>
      <xdr:colOff>69850</xdr:colOff>
      <xdr:row>20</xdr:row>
      <xdr:rowOff>94996</xdr:rowOff>
    </xdr:to>
    <xdr:cxnSp macro="">
      <xdr:nvCxnSpPr>
        <xdr:cNvPr id="128" name="直線コネクタ 127"/>
        <xdr:cNvCxnSpPr/>
      </xdr:nvCxnSpPr>
      <xdr:spPr>
        <a:xfrm flipV="1">
          <a:off x="14782800" y="3405124"/>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9" name="フローチャート: 判断 128"/>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21099</xdr:rowOff>
    </xdr:from>
    <xdr:ext cx="736600" cy="259045"/>
    <xdr:sp macro="" textlink="">
      <xdr:nvSpPr>
        <xdr:cNvPr id="130" name="テキスト ボックス 129"/>
        <xdr:cNvSpPr txBox="1"/>
      </xdr:nvSpPr>
      <xdr:spPr>
        <a:xfrm>
          <a:off x="15290800" y="2592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94996</xdr:rowOff>
    </xdr:from>
    <xdr:to>
      <xdr:col>73</xdr:col>
      <xdr:colOff>180975</xdr:colOff>
      <xdr:row>20</xdr:row>
      <xdr:rowOff>122428</xdr:rowOff>
    </xdr:to>
    <xdr:cxnSp macro="">
      <xdr:nvCxnSpPr>
        <xdr:cNvPr id="131" name="直線コネクタ 130"/>
        <xdr:cNvCxnSpPr/>
      </xdr:nvCxnSpPr>
      <xdr:spPr>
        <a:xfrm flipV="1">
          <a:off x="13893800" y="35239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2811</xdr:rowOff>
    </xdr:from>
    <xdr:ext cx="762000" cy="259045"/>
    <xdr:sp macro="" textlink="">
      <xdr:nvSpPr>
        <xdr:cNvPr id="133" name="テキスト ボックス 132"/>
        <xdr:cNvSpPr txBox="1"/>
      </xdr:nvSpPr>
      <xdr:spPr>
        <a:xfrm>
          <a:off x="14401800" y="25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122428</xdr:rowOff>
    </xdr:from>
    <xdr:to>
      <xdr:col>69</xdr:col>
      <xdr:colOff>92075</xdr:colOff>
      <xdr:row>20</xdr:row>
      <xdr:rowOff>159004</xdr:rowOff>
    </xdr:to>
    <xdr:cxnSp macro="">
      <xdr:nvCxnSpPr>
        <xdr:cNvPr id="134" name="直線コネクタ 133"/>
        <xdr:cNvCxnSpPr/>
      </xdr:nvCxnSpPr>
      <xdr:spPr>
        <a:xfrm flipV="1">
          <a:off x="13004800" y="35514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155973</xdr:rowOff>
    </xdr:from>
    <xdr:ext cx="762000" cy="259045"/>
    <xdr:sp macro="" textlink="">
      <xdr:nvSpPr>
        <xdr:cNvPr id="136" name="テキスト ボックス 135"/>
        <xdr:cNvSpPr txBox="1"/>
      </xdr:nvSpPr>
      <xdr:spPr>
        <a:xfrm>
          <a:off x="13512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169926</xdr:rowOff>
    </xdr:from>
    <xdr:to>
      <xdr:col>65</xdr:col>
      <xdr:colOff>53975</xdr:colOff>
      <xdr:row>16</xdr:row>
      <xdr:rowOff>100076</xdr:rowOff>
    </xdr:to>
    <xdr:sp macro="" textlink="">
      <xdr:nvSpPr>
        <xdr:cNvPr id="137" name="フローチャート: 判断 136"/>
        <xdr:cNvSpPr/>
      </xdr:nvSpPr>
      <xdr:spPr>
        <a:xfrm>
          <a:off x="12954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110253</xdr:rowOff>
    </xdr:from>
    <xdr:ext cx="762000" cy="259045"/>
    <xdr:sp macro="" textlink="">
      <xdr:nvSpPr>
        <xdr:cNvPr id="138" name="テキスト ボックス 137"/>
        <xdr:cNvSpPr txBox="1"/>
      </xdr:nvSpPr>
      <xdr:spPr>
        <a:xfrm>
          <a:off x="12623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169926</xdr:rowOff>
    </xdr:from>
    <xdr:to>
      <xdr:col>82</xdr:col>
      <xdr:colOff>158750</xdr:colOff>
      <xdr:row>20</xdr:row>
      <xdr:rowOff>100076</xdr:rowOff>
    </xdr:to>
    <xdr:sp macro="" textlink="">
      <xdr:nvSpPr>
        <xdr:cNvPr id="144" name="楕円 143"/>
        <xdr:cNvSpPr/>
      </xdr:nvSpPr>
      <xdr:spPr>
        <a:xfrm>
          <a:off x="16459200" y="342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142003</xdr:rowOff>
    </xdr:from>
    <xdr:ext cx="762000" cy="259045"/>
    <xdr:sp macro="" textlink="">
      <xdr:nvSpPr>
        <xdr:cNvPr id="145" name="物件費該当値テキスト"/>
        <xdr:cNvSpPr txBox="1"/>
      </xdr:nvSpPr>
      <xdr:spPr>
        <a:xfrm>
          <a:off x="16598900" y="339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96774</xdr:rowOff>
    </xdr:from>
    <xdr:to>
      <xdr:col>78</xdr:col>
      <xdr:colOff>120650</xdr:colOff>
      <xdr:row>20</xdr:row>
      <xdr:rowOff>26924</xdr:rowOff>
    </xdr:to>
    <xdr:sp macro="" textlink="">
      <xdr:nvSpPr>
        <xdr:cNvPr id="146" name="楕円 145"/>
        <xdr:cNvSpPr/>
      </xdr:nvSpPr>
      <xdr:spPr>
        <a:xfrm>
          <a:off x="15621000" y="335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11701</xdr:rowOff>
    </xdr:from>
    <xdr:ext cx="736600" cy="259045"/>
    <xdr:sp macro="" textlink="">
      <xdr:nvSpPr>
        <xdr:cNvPr id="147" name="テキスト ボックス 146"/>
        <xdr:cNvSpPr txBox="1"/>
      </xdr:nvSpPr>
      <xdr:spPr>
        <a:xfrm>
          <a:off x="15290800" y="3440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20</xdr:row>
      <xdr:rowOff>44196</xdr:rowOff>
    </xdr:from>
    <xdr:to>
      <xdr:col>74</xdr:col>
      <xdr:colOff>31750</xdr:colOff>
      <xdr:row>20</xdr:row>
      <xdr:rowOff>145796</xdr:rowOff>
    </xdr:to>
    <xdr:sp macro="" textlink="">
      <xdr:nvSpPr>
        <xdr:cNvPr id="148" name="楕円 147"/>
        <xdr:cNvSpPr/>
      </xdr:nvSpPr>
      <xdr:spPr>
        <a:xfrm>
          <a:off x="147320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130573</xdr:rowOff>
    </xdr:from>
    <xdr:ext cx="762000" cy="259045"/>
    <xdr:sp macro="" textlink="">
      <xdr:nvSpPr>
        <xdr:cNvPr id="149" name="テキスト ボックス 148"/>
        <xdr:cNvSpPr txBox="1"/>
      </xdr:nvSpPr>
      <xdr:spPr>
        <a:xfrm>
          <a:off x="14401800" y="355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71628</xdr:rowOff>
    </xdr:from>
    <xdr:to>
      <xdr:col>69</xdr:col>
      <xdr:colOff>142875</xdr:colOff>
      <xdr:row>21</xdr:row>
      <xdr:rowOff>1778</xdr:rowOff>
    </xdr:to>
    <xdr:sp macro="" textlink="">
      <xdr:nvSpPr>
        <xdr:cNvPr id="150" name="楕円 149"/>
        <xdr:cNvSpPr/>
      </xdr:nvSpPr>
      <xdr:spPr>
        <a:xfrm>
          <a:off x="13843000" y="350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158005</xdr:rowOff>
    </xdr:from>
    <xdr:ext cx="762000" cy="259045"/>
    <xdr:sp macro="" textlink="">
      <xdr:nvSpPr>
        <xdr:cNvPr id="151" name="テキスト ボックス 150"/>
        <xdr:cNvSpPr txBox="1"/>
      </xdr:nvSpPr>
      <xdr:spPr>
        <a:xfrm>
          <a:off x="13512800" y="358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20</xdr:row>
      <xdr:rowOff>108204</xdr:rowOff>
    </xdr:from>
    <xdr:to>
      <xdr:col>65</xdr:col>
      <xdr:colOff>53975</xdr:colOff>
      <xdr:row>21</xdr:row>
      <xdr:rowOff>38354</xdr:rowOff>
    </xdr:to>
    <xdr:sp macro="" textlink="">
      <xdr:nvSpPr>
        <xdr:cNvPr id="152" name="楕円 151"/>
        <xdr:cNvSpPr/>
      </xdr:nvSpPr>
      <xdr:spPr>
        <a:xfrm>
          <a:off x="12954000" y="353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21</xdr:row>
      <xdr:rowOff>23131</xdr:rowOff>
    </xdr:from>
    <xdr:ext cx="762000" cy="259045"/>
    <xdr:sp macro="" textlink="">
      <xdr:nvSpPr>
        <xdr:cNvPr id="153" name="テキスト ボックス 152"/>
        <xdr:cNvSpPr txBox="1"/>
      </xdr:nvSpPr>
      <xdr:spPr>
        <a:xfrm>
          <a:off x="12623800" y="3623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私立保育園の増加、認定こども園及び障がい児通所施設の新規開設により、構成比は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ポイント増加し、類似団体の中でも高い水準となっています。義務的経費は歳出を抑制し難い側面がありますが、引き続き扶助費の削減に努めていきます。</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152146</xdr:rowOff>
    </xdr:from>
    <xdr:to>
      <xdr:col>24</xdr:col>
      <xdr:colOff>25400</xdr:colOff>
      <xdr:row>61</xdr:row>
      <xdr:rowOff>161290</xdr:rowOff>
    </xdr:to>
    <xdr:cxnSp macro="">
      <xdr:nvCxnSpPr>
        <xdr:cNvPr id="179" name="直線コネクタ 178"/>
        <xdr:cNvCxnSpPr/>
      </xdr:nvCxnSpPr>
      <xdr:spPr>
        <a:xfrm flipV="1">
          <a:off x="4826000" y="9238996"/>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133367</xdr:rowOff>
    </xdr:from>
    <xdr:ext cx="762000" cy="259045"/>
    <xdr:sp macro="" textlink="">
      <xdr:nvSpPr>
        <xdr:cNvPr id="180"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161290</xdr:rowOff>
    </xdr:from>
    <xdr:to>
      <xdr:col>24</xdr:col>
      <xdr:colOff>114300</xdr:colOff>
      <xdr:row>61</xdr:row>
      <xdr:rowOff>161290</xdr:rowOff>
    </xdr:to>
    <xdr:cxnSp macro="">
      <xdr:nvCxnSpPr>
        <xdr:cNvPr id="181" name="直線コネクタ 180"/>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67073</xdr:rowOff>
    </xdr:from>
    <xdr:ext cx="762000" cy="259045"/>
    <xdr:sp macro="" textlink="">
      <xdr:nvSpPr>
        <xdr:cNvPr id="182" name="扶助費最大値テキスト"/>
        <xdr:cNvSpPr txBox="1"/>
      </xdr:nvSpPr>
      <xdr:spPr>
        <a:xfrm>
          <a:off x="4914900" y="898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152146</xdr:rowOff>
    </xdr:from>
    <xdr:to>
      <xdr:col>24</xdr:col>
      <xdr:colOff>114300</xdr:colOff>
      <xdr:row>53</xdr:row>
      <xdr:rowOff>152146</xdr:rowOff>
    </xdr:to>
    <xdr:cxnSp macro="">
      <xdr:nvCxnSpPr>
        <xdr:cNvPr id="183" name="直線コネクタ 182"/>
        <xdr:cNvCxnSpPr/>
      </xdr:nvCxnSpPr>
      <xdr:spPr>
        <a:xfrm>
          <a:off x="4737100" y="9238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99568</xdr:rowOff>
    </xdr:from>
    <xdr:to>
      <xdr:col>24</xdr:col>
      <xdr:colOff>25400</xdr:colOff>
      <xdr:row>59</xdr:row>
      <xdr:rowOff>1270</xdr:rowOff>
    </xdr:to>
    <xdr:cxnSp macro="">
      <xdr:nvCxnSpPr>
        <xdr:cNvPr id="184" name="直線コネクタ 183"/>
        <xdr:cNvCxnSpPr/>
      </xdr:nvCxnSpPr>
      <xdr:spPr>
        <a:xfrm>
          <a:off x="3987800" y="1004366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79011</xdr:rowOff>
    </xdr:from>
    <xdr:ext cx="762000" cy="259045"/>
    <xdr:sp macro="" textlink="">
      <xdr:nvSpPr>
        <xdr:cNvPr id="185" name="扶助費平均値テキスト"/>
        <xdr:cNvSpPr txBox="1"/>
      </xdr:nvSpPr>
      <xdr:spPr>
        <a:xfrm>
          <a:off x="4914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62484</xdr:rowOff>
    </xdr:from>
    <xdr:to>
      <xdr:col>24</xdr:col>
      <xdr:colOff>76200</xdr:colOff>
      <xdr:row>56</xdr:row>
      <xdr:rowOff>164084</xdr:rowOff>
    </xdr:to>
    <xdr:sp macro="" textlink="">
      <xdr:nvSpPr>
        <xdr:cNvPr id="186" name="フローチャート: 判断 185"/>
        <xdr:cNvSpPr/>
      </xdr:nvSpPr>
      <xdr:spPr>
        <a:xfrm>
          <a:off x="4775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26416</xdr:rowOff>
    </xdr:from>
    <xdr:to>
      <xdr:col>19</xdr:col>
      <xdr:colOff>187325</xdr:colOff>
      <xdr:row>58</xdr:row>
      <xdr:rowOff>99568</xdr:rowOff>
    </xdr:to>
    <xdr:cxnSp macro="">
      <xdr:nvCxnSpPr>
        <xdr:cNvPr id="187" name="直線コネクタ 186"/>
        <xdr:cNvCxnSpPr/>
      </xdr:nvCxnSpPr>
      <xdr:spPr>
        <a:xfrm>
          <a:off x="3098800" y="997051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35052</xdr:rowOff>
    </xdr:from>
    <xdr:to>
      <xdr:col>20</xdr:col>
      <xdr:colOff>38100</xdr:colOff>
      <xdr:row>56</xdr:row>
      <xdr:rowOff>136652</xdr:rowOff>
    </xdr:to>
    <xdr:sp macro="" textlink="">
      <xdr:nvSpPr>
        <xdr:cNvPr id="188" name="フローチャート: 判断 187"/>
        <xdr:cNvSpPr/>
      </xdr:nvSpPr>
      <xdr:spPr>
        <a:xfrm>
          <a:off x="3937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146829</xdr:rowOff>
    </xdr:from>
    <xdr:ext cx="736600" cy="259045"/>
    <xdr:sp macro="" textlink="">
      <xdr:nvSpPr>
        <xdr:cNvPr id="189" name="テキスト ボックス 188"/>
        <xdr:cNvSpPr txBox="1"/>
      </xdr:nvSpPr>
      <xdr:spPr>
        <a:xfrm>
          <a:off x="3606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26416</xdr:rowOff>
    </xdr:from>
    <xdr:to>
      <xdr:col>15</xdr:col>
      <xdr:colOff>98425</xdr:colOff>
      <xdr:row>58</xdr:row>
      <xdr:rowOff>72136</xdr:rowOff>
    </xdr:to>
    <xdr:cxnSp macro="">
      <xdr:nvCxnSpPr>
        <xdr:cNvPr id="190" name="直線コネクタ 189"/>
        <xdr:cNvCxnSpPr/>
      </xdr:nvCxnSpPr>
      <xdr:spPr>
        <a:xfrm flipV="1">
          <a:off x="2209800" y="99705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16764</xdr:rowOff>
    </xdr:from>
    <xdr:to>
      <xdr:col>15</xdr:col>
      <xdr:colOff>149225</xdr:colOff>
      <xdr:row>56</xdr:row>
      <xdr:rowOff>118364</xdr:rowOff>
    </xdr:to>
    <xdr:sp macro="" textlink="">
      <xdr:nvSpPr>
        <xdr:cNvPr id="191" name="フローチャート: 判断 190"/>
        <xdr:cNvSpPr/>
      </xdr:nvSpPr>
      <xdr:spPr>
        <a:xfrm>
          <a:off x="3048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128541</xdr:rowOff>
    </xdr:from>
    <xdr:ext cx="762000" cy="259045"/>
    <xdr:sp macro="" textlink="">
      <xdr:nvSpPr>
        <xdr:cNvPr id="192" name="テキスト ボックス 191"/>
        <xdr:cNvSpPr txBox="1"/>
      </xdr:nvSpPr>
      <xdr:spPr>
        <a:xfrm>
          <a:off x="2717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72136</xdr:rowOff>
    </xdr:from>
    <xdr:to>
      <xdr:col>11</xdr:col>
      <xdr:colOff>9525</xdr:colOff>
      <xdr:row>58</xdr:row>
      <xdr:rowOff>90424</xdr:rowOff>
    </xdr:to>
    <xdr:cxnSp macro="">
      <xdr:nvCxnSpPr>
        <xdr:cNvPr id="193" name="直線コネクタ 192"/>
        <xdr:cNvCxnSpPr/>
      </xdr:nvCxnSpPr>
      <xdr:spPr>
        <a:xfrm flipV="1">
          <a:off x="1320800" y="100162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169926</xdr:rowOff>
    </xdr:from>
    <xdr:to>
      <xdr:col>11</xdr:col>
      <xdr:colOff>60325</xdr:colOff>
      <xdr:row>56</xdr:row>
      <xdr:rowOff>100076</xdr:rowOff>
    </xdr:to>
    <xdr:sp macro="" textlink="">
      <xdr:nvSpPr>
        <xdr:cNvPr id="194" name="フローチャート: 判断 193"/>
        <xdr:cNvSpPr/>
      </xdr:nvSpPr>
      <xdr:spPr>
        <a:xfrm>
          <a:off x="2159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110253</xdr:rowOff>
    </xdr:from>
    <xdr:ext cx="762000" cy="259045"/>
    <xdr:sp macro="" textlink="">
      <xdr:nvSpPr>
        <xdr:cNvPr id="195" name="テキスト ボックス 194"/>
        <xdr:cNvSpPr txBox="1"/>
      </xdr:nvSpPr>
      <xdr:spPr>
        <a:xfrm>
          <a:off x="1828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124206</xdr:rowOff>
    </xdr:from>
    <xdr:to>
      <xdr:col>6</xdr:col>
      <xdr:colOff>171450</xdr:colOff>
      <xdr:row>56</xdr:row>
      <xdr:rowOff>54356</xdr:rowOff>
    </xdr:to>
    <xdr:sp macro="" textlink="">
      <xdr:nvSpPr>
        <xdr:cNvPr id="196" name="フローチャート: 判断 195"/>
        <xdr:cNvSpPr/>
      </xdr:nvSpPr>
      <xdr:spPr>
        <a:xfrm>
          <a:off x="1270000" y="9553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64533</xdr:rowOff>
    </xdr:from>
    <xdr:ext cx="762000" cy="259045"/>
    <xdr:sp macro="" textlink="">
      <xdr:nvSpPr>
        <xdr:cNvPr id="197" name="テキスト ボックス 196"/>
        <xdr:cNvSpPr txBox="1"/>
      </xdr:nvSpPr>
      <xdr:spPr>
        <a:xfrm>
          <a:off x="939800" y="9322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121920</xdr:rowOff>
    </xdr:from>
    <xdr:to>
      <xdr:col>24</xdr:col>
      <xdr:colOff>76200</xdr:colOff>
      <xdr:row>59</xdr:row>
      <xdr:rowOff>52070</xdr:rowOff>
    </xdr:to>
    <xdr:sp macro="" textlink="">
      <xdr:nvSpPr>
        <xdr:cNvPr id="203" name="楕円 202"/>
        <xdr:cNvSpPr/>
      </xdr:nvSpPr>
      <xdr:spPr>
        <a:xfrm>
          <a:off x="47752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93997</xdr:rowOff>
    </xdr:from>
    <xdr:ext cx="762000" cy="259045"/>
    <xdr:sp macro="" textlink="">
      <xdr:nvSpPr>
        <xdr:cNvPr id="204" name="扶助費該当値テキスト"/>
        <xdr:cNvSpPr txBox="1"/>
      </xdr:nvSpPr>
      <xdr:spPr>
        <a:xfrm>
          <a:off x="49149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48768</xdr:rowOff>
    </xdr:from>
    <xdr:to>
      <xdr:col>20</xdr:col>
      <xdr:colOff>38100</xdr:colOff>
      <xdr:row>58</xdr:row>
      <xdr:rowOff>150368</xdr:rowOff>
    </xdr:to>
    <xdr:sp macro="" textlink="">
      <xdr:nvSpPr>
        <xdr:cNvPr id="205" name="楕円 204"/>
        <xdr:cNvSpPr/>
      </xdr:nvSpPr>
      <xdr:spPr>
        <a:xfrm>
          <a:off x="3937000" y="9992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135145</xdr:rowOff>
    </xdr:from>
    <xdr:ext cx="736600" cy="259045"/>
    <xdr:sp macro="" textlink="">
      <xdr:nvSpPr>
        <xdr:cNvPr id="206" name="テキスト ボックス 205"/>
        <xdr:cNvSpPr txBox="1"/>
      </xdr:nvSpPr>
      <xdr:spPr>
        <a:xfrm>
          <a:off x="3606800" y="10079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147066</xdr:rowOff>
    </xdr:from>
    <xdr:to>
      <xdr:col>15</xdr:col>
      <xdr:colOff>149225</xdr:colOff>
      <xdr:row>58</xdr:row>
      <xdr:rowOff>77216</xdr:rowOff>
    </xdr:to>
    <xdr:sp macro="" textlink="">
      <xdr:nvSpPr>
        <xdr:cNvPr id="207" name="楕円 206"/>
        <xdr:cNvSpPr/>
      </xdr:nvSpPr>
      <xdr:spPr>
        <a:xfrm>
          <a:off x="30480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61993</xdr:rowOff>
    </xdr:from>
    <xdr:ext cx="762000" cy="259045"/>
    <xdr:sp macro="" textlink="">
      <xdr:nvSpPr>
        <xdr:cNvPr id="208" name="テキスト ボックス 207"/>
        <xdr:cNvSpPr txBox="1"/>
      </xdr:nvSpPr>
      <xdr:spPr>
        <a:xfrm>
          <a:off x="2717800" y="1000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21336</xdr:rowOff>
    </xdr:from>
    <xdr:to>
      <xdr:col>11</xdr:col>
      <xdr:colOff>60325</xdr:colOff>
      <xdr:row>58</xdr:row>
      <xdr:rowOff>122936</xdr:rowOff>
    </xdr:to>
    <xdr:sp macro="" textlink="">
      <xdr:nvSpPr>
        <xdr:cNvPr id="209" name="楕円 208"/>
        <xdr:cNvSpPr/>
      </xdr:nvSpPr>
      <xdr:spPr>
        <a:xfrm>
          <a:off x="2159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107713</xdr:rowOff>
    </xdr:from>
    <xdr:ext cx="762000" cy="259045"/>
    <xdr:sp macro="" textlink="">
      <xdr:nvSpPr>
        <xdr:cNvPr id="210" name="テキスト ボックス 209"/>
        <xdr:cNvSpPr txBox="1"/>
      </xdr:nvSpPr>
      <xdr:spPr>
        <a:xfrm>
          <a:off x="1828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39624</xdr:rowOff>
    </xdr:from>
    <xdr:to>
      <xdr:col>6</xdr:col>
      <xdr:colOff>171450</xdr:colOff>
      <xdr:row>58</xdr:row>
      <xdr:rowOff>141224</xdr:rowOff>
    </xdr:to>
    <xdr:sp macro="" textlink="">
      <xdr:nvSpPr>
        <xdr:cNvPr id="211" name="楕円 210"/>
        <xdr:cNvSpPr/>
      </xdr:nvSpPr>
      <xdr:spPr>
        <a:xfrm>
          <a:off x="1270000" y="998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126001</xdr:rowOff>
    </xdr:from>
    <xdr:ext cx="762000" cy="259045"/>
    <xdr:sp macro="" textlink="">
      <xdr:nvSpPr>
        <xdr:cNvPr id="212" name="テキスト ボックス 211"/>
        <xdr:cNvSpPr txBox="1"/>
      </xdr:nvSpPr>
      <xdr:spPr>
        <a:xfrm>
          <a:off x="939800" y="1007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維持補修費などが含まれているその他の項目は、前年度から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ポイント減少しており、類似団体の中では低い水準となっています。今後も施設の老朽化に伴う維持補修費の増加などが見込まれるため、大府市中長期修繕計画に基づいた計画的な修繕を実施していきます。</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111760</xdr:rowOff>
    </xdr:from>
    <xdr:to>
      <xdr:col>82</xdr:col>
      <xdr:colOff>107950</xdr:colOff>
      <xdr:row>60</xdr:row>
      <xdr:rowOff>88900</xdr:rowOff>
    </xdr:to>
    <xdr:cxnSp macro="">
      <xdr:nvCxnSpPr>
        <xdr:cNvPr id="240" name="直線コネクタ 239"/>
        <xdr:cNvCxnSpPr/>
      </xdr:nvCxnSpPr>
      <xdr:spPr>
        <a:xfrm flipV="1">
          <a:off x="16510000" y="90271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1"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42" name="直線コネクタ 241"/>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26687</xdr:rowOff>
    </xdr:from>
    <xdr:ext cx="762000" cy="259045"/>
    <xdr:sp macro="" textlink="">
      <xdr:nvSpPr>
        <xdr:cNvPr id="243" name="その他最大値テキスト"/>
        <xdr:cNvSpPr txBox="1"/>
      </xdr:nvSpPr>
      <xdr:spPr>
        <a:xfrm>
          <a:off x="16598900" y="877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111760</xdr:rowOff>
    </xdr:from>
    <xdr:to>
      <xdr:col>82</xdr:col>
      <xdr:colOff>196850</xdr:colOff>
      <xdr:row>52</xdr:row>
      <xdr:rowOff>111760</xdr:rowOff>
    </xdr:to>
    <xdr:cxnSp macro="">
      <xdr:nvCxnSpPr>
        <xdr:cNvPr id="244" name="直線コネクタ 243"/>
        <xdr:cNvCxnSpPr/>
      </xdr:nvCxnSpPr>
      <xdr:spPr>
        <a:xfrm>
          <a:off x="16421100" y="902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107950</xdr:rowOff>
    </xdr:from>
    <xdr:to>
      <xdr:col>82</xdr:col>
      <xdr:colOff>107950</xdr:colOff>
      <xdr:row>55</xdr:row>
      <xdr:rowOff>138430</xdr:rowOff>
    </xdr:to>
    <xdr:cxnSp macro="">
      <xdr:nvCxnSpPr>
        <xdr:cNvPr id="245" name="直線コネクタ 244"/>
        <xdr:cNvCxnSpPr/>
      </xdr:nvCxnSpPr>
      <xdr:spPr>
        <a:xfrm flipV="1">
          <a:off x="15671800" y="95377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46"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47" name="フローチャート: 判断 246"/>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111760</xdr:rowOff>
    </xdr:from>
    <xdr:to>
      <xdr:col>78</xdr:col>
      <xdr:colOff>69850</xdr:colOff>
      <xdr:row>55</xdr:row>
      <xdr:rowOff>138430</xdr:rowOff>
    </xdr:to>
    <xdr:cxnSp macro="">
      <xdr:nvCxnSpPr>
        <xdr:cNvPr id="248" name="直線コネクタ 247"/>
        <xdr:cNvCxnSpPr/>
      </xdr:nvCxnSpPr>
      <xdr:spPr>
        <a:xfrm>
          <a:off x="14782800" y="93700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49" name="フローチャート: 判断 248"/>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0" name="テキスト ボックス 249"/>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58420</xdr:rowOff>
    </xdr:from>
    <xdr:to>
      <xdr:col>73</xdr:col>
      <xdr:colOff>180975</xdr:colOff>
      <xdr:row>54</xdr:row>
      <xdr:rowOff>111760</xdr:rowOff>
    </xdr:to>
    <xdr:cxnSp macro="">
      <xdr:nvCxnSpPr>
        <xdr:cNvPr id="251" name="直線コネクタ 250"/>
        <xdr:cNvCxnSpPr/>
      </xdr:nvCxnSpPr>
      <xdr:spPr>
        <a:xfrm>
          <a:off x="13893800" y="93167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2" name="フローチャート: 判断 251"/>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3" name="テキスト ボックス 252"/>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58420</xdr:rowOff>
    </xdr:from>
    <xdr:to>
      <xdr:col>69</xdr:col>
      <xdr:colOff>92075</xdr:colOff>
      <xdr:row>54</xdr:row>
      <xdr:rowOff>149860</xdr:rowOff>
    </xdr:to>
    <xdr:cxnSp macro="">
      <xdr:nvCxnSpPr>
        <xdr:cNvPr id="254" name="直線コネクタ 253"/>
        <xdr:cNvCxnSpPr/>
      </xdr:nvCxnSpPr>
      <xdr:spPr>
        <a:xfrm flipV="1">
          <a:off x="13004800" y="93167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5" name="フローチャート: 判断 254"/>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67327</xdr:rowOff>
    </xdr:from>
    <xdr:ext cx="762000" cy="259045"/>
    <xdr:sp macro="" textlink="">
      <xdr:nvSpPr>
        <xdr:cNvPr id="256" name="テキスト ボックス 255"/>
        <xdr:cNvSpPr txBox="1"/>
      </xdr:nvSpPr>
      <xdr:spPr>
        <a:xfrm>
          <a:off x="13512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7" name="フローチャート: 判断 256"/>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58" name="テキスト ボックス 257"/>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57150</xdr:rowOff>
    </xdr:from>
    <xdr:to>
      <xdr:col>82</xdr:col>
      <xdr:colOff>158750</xdr:colOff>
      <xdr:row>55</xdr:row>
      <xdr:rowOff>158750</xdr:rowOff>
    </xdr:to>
    <xdr:sp macro="" textlink="">
      <xdr:nvSpPr>
        <xdr:cNvPr id="264" name="楕円 263"/>
        <xdr:cNvSpPr/>
      </xdr:nvSpPr>
      <xdr:spPr>
        <a:xfrm>
          <a:off x="164592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73677</xdr:rowOff>
    </xdr:from>
    <xdr:ext cx="762000" cy="259045"/>
    <xdr:sp macro="" textlink="">
      <xdr:nvSpPr>
        <xdr:cNvPr id="265" name="その他該当値テキスト"/>
        <xdr:cNvSpPr txBox="1"/>
      </xdr:nvSpPr>
      <xdr:spPr>
        <a:xfrm>
          <a:off x="165989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66" name="楕円 265"/>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67" name="テキスト ボックス 266"/>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60960</xdr:rowOff>
    </xdr:from>
    <xdr:to>
      <xdr:col>74</xdr:col>
      <xdr:colOff>31750</xdr:colOff>
      <xdr:row>54</xdr:row>
      <xdr:rowOff>162560</xdr:rowOff>
    </xdr:to>
    <xdr:sp macro="" textlink="">
      <xdr:nvSpPr>
        <xdr:cNvPr id="268" name="楕円 267"/>
        <xdr:cNvSpPr/>
      </xdr:nvSpPr>
      <xdr:spPr>
        <a:xfrm>
          <a:off x="14732000" y="93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1287</xdr:rowOff>
    </xdr:from>
    <xdr:ext cx="762000" cy="259045"/>
    <xdr:sp macro="" textlink="">
      <xdr:nvSpPr>
        <xdr:cNvPr id="269" name="テキスト ボックス 268"/>
        <xdr:cNvSpPr txBox="1"/>
      </xdr:nvSpPr>
      <xdr:spPr>
        <a:xfrm>
          <a:off x="14401800" y="908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xdr:rowOff>
    </xdr:from>
    <xdr:to>
      <xdr:col>69</xdr:col>
      <xdr:colOff>142875</xdr:colOff>
      <xdr:row>54</xdr:row>
      <xdr:rowOff>109220</xdr:rowOff>
    </xdr:to>
    <xdr:sp macro="" textlink="">
      <xdr:nvSpPr>
        <xdr:cNvPr id="270" name="楕円 269"/>
        <xdr:cNvSpPr/>
      </xdr:nvSpPr>
      <xdr:spPr>
        <a:xfrm>
          <a:off x="13843000" y="926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119397</xdr:rowOff>
    </xdr:from>
    <xdr:ext cx="762000" cy="259045"/>
    <xdr:sp macro="" textlink="">
      <xdr:nvSpPr>
        <xdr:cNvPr id="271" name="テキスト ボックス 270"/>
        <xdr:cNvSpPr txBox="1"/>
      </xdr:nvSpPr>
      <xdr:spPr>
        <a:xfrm>
          <a:off x="13512800" y="903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99060</xdr:rowOff>
    </xdr:from>
    <xdr:to>
      <xdr:col>65</xdr:col>
      <xdr:colOff>53975</xdr:colOff>
      <xdr:row>55</xdr:row>
      <xdr:rowOff>29210</xdr:rowOff>
    </xdr:to>
    <xdr:sp macro="" textlink="">
      <xdr:nvSpPr>
        <xdr:cNvPr id="272" name="楕円 271"/>
        <xdr:cNvSpPr/>
      </xdr:nvSpPr>
      <xdr:spPr>
        <a:xfrm>
          <a:off x="12954000" y="935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39387</xdr:rowOff>
    </xdr:from>
    <xdr:ext cx="762000" cy="259045"/>
    <xdr:sp macro="" textlink="">
      <xdr:nvSpPr>
        <xdr:cNvPr id="273" name="テキスト ボックス 272"/>
        <xdr:cNvSpPr txBox="1"/>
      </xdr:nvSpPr>
      <xdr:spPr>
        <a:xfrm>
          <a:off x="12623800" y="912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一部事務組合への負担金の減少により、前年度と同程度を維持しており、類似団体の平均と比較して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ポイント低い水準となっています。引き続き補助金等の見直しを行い、その目的、内容、効果等を整理検証し、廃止、削減、継続、整理統合等に努めていきます。</a:t>
          </a:r>
        </a:p>
      </xdr:txBody>
    </xdr:sp>
    <xdr:clientData/>
  </xdr:twoCellAnchor>
  <xdr:oneCellAnchor>
    <xdr:from>
      <xdr:col>62</xdr:col>
      <xdr:colOff>6350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17272</xdr:rowOff>
    </xdr:to>
    <xdr:cxnSp macro="">
      <xdr:nvCxnSpPr>
        <xdr:cNvPr id="298" name="直線コネクタ 297"/>
        <xdr:cNvCxnSpPr/>
      </xdr:nvCxnSpPr>
      <xdr:spPr>
        <a:xfrm flipV="1">
          <a:off x="16510000" y="5823712"/>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160799</xdr:rowOff>
    </xdr:from>
    <xdr:ext cx="762000" cy="259045"/>
    <xdr:sp macro="" textlink="">
      <xdr:nvSpPr>
        <xdr:cNvPr id="299" name="補助費等最小値テキスト"/>
        <xdr:cNvSpPr txBox="1"/>
      </xdr:nvSpPr>
      <xdr:spPr>
        <a:xfrm>
          <a:off x="16598900" y="684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17272</xdr:rowOff>
    </xdr:from>
    <xdr:to>
      <xdr:col>82</xdr:col>
      <xdr:colOff>196850</xdr:colOff>
      <xdr:row>40</xdr:row>
      <xdr:rowOff>17272</xdr:rowOff>
    </xdr:to>
    <xdr:cxnSp macro="">
      <xdr:nvCxnSpPr>
        <xdr:cNvPr id="300" name="直線コネクタ 299"/>
        <xdr:cNvCxnSpPr/>
      </xdr:nvCxnSpPr>
      <xdr:spPr>
        <a:xfrm>
          <a:off x="16421100" y="687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1"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02" name="直線コネクタ 301"/>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124714</xdr:rowOff>
    </xdr:from>
    <xdr:to>
      <xdr:col>82</xdr:col>
      <xdr:colOff>107950</xdr:colOff>
      <xdr:row>35</xdr:row>
      <xdr:rowOff>124714</xdr:rowOff>
    </xdr:to>
    <xdr:cxnSp macro="">
      <xdr:nvCxnSpPr>
        <xdr:cNvPr id="303" name="直線コネクタ 302"/>
        <xdr:cNvCxnSpPr/>
      </xdr:nvCxnSpPr>
      <xdr:spPr>
        <a:xfrm>
          <a:off x="15671800" y="61254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4"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5" name="フローチャート: 判断 304"/>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124714</xdr:rowOff>
    </xdr:from>
    <xdr:to>
      <xdr:col>78</xdr:col>
      <xdr:colOff>69850</xdr:colOff>
      <xdr:row>36</xdr:row>
      <xdr:rowOff>40132</xdr:rowOff>
    </xdr:to>
    <xdr:cxnSp macro="">
      <xdr:nvCxnSpPr>
        <xdr:cNvPr id="306" name="直線コネクタ 305"/>
        <xdr:cNvCxnSpPr/>
      </xdr:nvCxnSpPr>
      <xdr:spPr>
        <a:xfrm flipV="1">
          <a:off x="14782800" y="612546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07" name="フローチャート: 判断 306"/>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08" name="テキスト ボックス 307"/>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106426</xdr:rowOff>
    </xdr:from>
    <xdr:to>
      <xdr:col>73</xdr:col>
      <xdr:colOff>180975</xdr:colOff>
      <xdr:row>36</xdr:row>
      <xdr:rowOff>40132</xdr:rowOff>
    </xdr:to>
    <xdr:cxnSp macro="">
      <xdr:nvCxnSpPr>
        <xdr:cNvPr id="309" name="直線コネクタ 308"/>
        <xdr:cNvCxnSpPr/>
      </xdr:nvCxnSpPr>
      <xdr:spPr>
        <a:xfrm>
          <a:off x="13893800" y="610717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0" name="フローチャート: 判断 309"/>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1" name="テキスト ボックス 310"/>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106426</xdr:rowOff>
    </xdr:from>
    <xdr:to>
      <xdr:col>69</xdr:col>
      <xdr:colOff>92075</xdr:colOff>
      <xdr:row>35</xdr:row>
      <xdr:rowOff>161290</xdr:rowOff>
    </xdr:to>
    <xdr:cxnSp macro="">
      <xdr:nvCxnSpPr>
        <xdr:cNvPr id="312" name="直線コネクタ 311"/>
        <xdr:cNvCxnSpPr/>
      </xdr:nvCxnSpPr>
      <xdr:spPr>
        <a:xfrm flipV="1">
          <a:off x="13004800" y="610717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3" name="フローチャート: 判断 312"/>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4" name="テキスト ボックス 313"/>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xdr:rowOff>
    </xdr:from>
    <xdr:to>
      <xdr:col>65</xdr:col>
      <xdr:colOff>53975</xdr:colOff>
      <xdr:row>36</xdr:row>
      <xdr:rowOff>104648</xdr:rowOff>
    </xdr:to>
    <xdr:sp macro="" textlink="">
      <xdr:nvSpPr>
        <xdr:cNvPr id="315" name="フローチャート: 判断 314"/>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89425</xdr:rowOff>
    </xdr:from>
    <xdr:ext cx="762000" cy="259045"/>
    <xdr:sp macro="" textlink="">
      <xdr:nvSpPr>
        <xdr:cNvPr id="316" name="テキスト ボックス 315"/>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73914</xdr:rowOff>
    </xdr:from>
    <xdr:to>
      <xdr:col>82</xdr:col>
      <xdr:colOff>158750</xdr:colOff>
      <xdr:row>36</xdr:row>
      <xdr:rowOff>4064</xdr:rowOff>
    </xdr:to>
    <xdr:sp macro="" textlink="">
      <xdr:nvSpPr>
        <xdr:cNvPr id="322" name="楕円 321"/>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90441</xdr:rowOff>
    </xdr:from>
    <xdr:ext cx="762000" cy="259045"/>
    <xdr:sp macro="" textlink="">
      <xdr:nvSpPr>
        <xdr:cNvPr id="323"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73914</xdr:rowOff>
    </xdr:from>
    <xdr:to>
      <xdr:col>78</xdr:col>
      <xdr:colOff>120650</xdr:colOff>
      <xdr:row>36</xdr:row>
      <xdr:rowOff>4064</xdr:rowOff>
    </xdr:to>
    <xdr:sp macro="" textlink="">
      <xdr:nvSpPr>
        <xdr:cNvPr id="324" name="楕円 323"/>
        <xdr:cNvSpPr/>
      </xdr:nvSpPr>
      <xdr:spPr>
        <a:xfrm>
          <a:off x="15621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14241</xdr:rowOff>
    </xdr:from>
    <xdr:ext cx="736600" cy="259045"/>
    <xdr:sp macro="" textlink="">
      <xdr:nvSpPr>
        <xdr:cNvPr id="325" name="テキスト ボックス 324"/>
        <xdr:cNvSpPr txBox="1"/>
      </xdr:nvSpPr>
      <xdr:spPr>
        <a:xfrm>
          <a:off x="15290800" y="5843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160782</xdr:rowOff>
    </xdr:from>
    <xdr:to>
      <xdr:col>74</xdr:col>
      <xdr:colOff>31750</xdr:colOff>
      <xdr:row>36</xdr:row>
      <xdr:rowOff>90932</xdr:rowOff>
    </xdr:to>
    <xdr:sp macro="" textlink="">
      <xdr:nvSpPr>
        <xdr:cNvPr id="326" name="楕円 325"/>
        <xdr:cNvSpPr/>
      </xdr:nvSpPr>
      <xdr:spPr>
        <a:xfrm>
          <a:off x="14732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27" name="テキスト ボックス 326"/>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55626</xdr:rowOff>
    </xdr:from>
    <xdr:to>
      <xdr:col>69</xdr:col>
      <xdr:colOff>142875</xdr:colOff>
      <xdr:row>35</xdr:row>
      <xdr:rowOff>157226</xdr:rowOff>
    </xdr:to>
    <xdr:sp macro="" textlink="">
      <xdr:nvSpPr>
        <xdr:cNvPr id="328" name="楕円 327"/>
        <xdr:cNvSpPr/>
      </xdr:nvSpPr>
      <xdr:spPr>
        <a:xfrm>
          <a:off x="13843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167403</xdr:rowOff>
    </xdr:from>
    <xdr:ext cx="762000" cy="259045"/>
    <xdr:sp macro="" textlink="">
      <xdr:nvSpPr>
        <xdr:cNvPr id="329" name="テキスト ボックス 328"/>
        <xdr:cNvSpPr txBox="1"/>
      </xdr:nvSpPr>
      <xdr:spPr>
        <a:xfrm>
          <a:off x="13512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110490</xdr:rowOff>
    </xdr:from>
    <xdr:to>
      <xdr:col>65</xdr:col>
      <xdr:colOff>53975</xdr:colOff>
      <xdr:row>36</xdr:row>
      <xdr:rowOff>40640</xdr:rowOff>
    </xdr:to>
    <xdr:sp macro="" textlink="">
      <xdr:nvSpPr>
        <xdr:cNvPr id="330" name="楕円 329"/>
        <xdr:cNvSpPr/>
      </xdr:nvSpPr>
      <xdr:spPr>
        <a:xfrm>
          <a:off x="12954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50817</xdr:rowOff>
    </xdr:from>
    <xdr:ext cx="762000" cy="259045"/>
    <xdr:sp macro="" textlink="">
      <xdr:nvSpPr>
        <xdr:cNvPr id="331" name="テキスト ボックス 330"/>
        <xdr:cNvSpPr txBox="1"/>
      </xdr:nvSpPr>
      <xdr:spPr>
        <a:xfrm>
          <a:off x="12623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までも事業規模に応じた適度な地方債の発行（具体的には地方債発行額を元金償還額以内とする抑制策）を行ってきたことにより、類似団体の中でも極めて低い数値となっています。今後は施設の長寿命化を図り、将来世代への負担となる普通建設事業を適正な水準に保つよう努めていきます。</a:t>
          </a:r>
        </a:p>
      </xdr:txBody>
    </xdr:sp>
    <xdr:clientData/>
  </xdr:twoCellAnchor>
  <xdr:oneCellAnchor>
    <xdr:from>
      <xdr:col>3</xdr:col>
      <xdr:colOff>123825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6" name="直線コネクタ 345"/>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7" name="テキスト ボックス 346"/>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8" name="直線コネクタ 347"/>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9" name="テキスト ボックス 348"/>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0" name="直線コネクタ 349"/>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1" name="テキスト ボックス 350"/>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2" name="直線コネクタ 351"/>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3" name="テキスト ボックス 352"/>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94996</xdr:rowOff>
    </xdr:from>
    <xdr:to>
      <xdr:col>24</xdr:col>
      <xdr:colOff>25400</xdr:colOff>
      <xdr:row>80</xdr:row>
      <xdr:rowOff>140715</xdr:rowOff>
    </xdr:to>
    <xdr:cxnSp macro="">
      <xdr:nvCxnSpPr>
        <xdr:cNvPr id="356" name="直線コネクタ 355"/>
        <xdr:cNvCxnSpPr/>
      </xdr:nvCxnSpPr>
      <xdr:spPr>
        <a:xfrm flipV="1">
          <a:off x="4826000" y="12782296"/>
          <a:ext cx="0" cy="1074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57" name="公債費最小値テキスト"/>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58" name="直線コネクタ 357"/>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9923</xdr:rowOff>
    </xdr:from>
    <xdr:ext cx="762000" cy="259045"/>
    <xdr:sp macro="" textlink="">
      <xdr:nvSpPr>
        <xdr:cNvPr id="359" name="公債費最大値テキスト"/>
        <xdr:cNvSpPr txBox="1"/>
      </xdr:nvSpPr>
      <xdr:spPr>
        <a:xfrm>
          <a:off x="4914900" y="12525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94996</xdr:rowOff>
    </xdr:from>
    <xdr:to>
      <xdr:col>24</xdr:col>
      <xdr:colOff>114300</xdr:colOff>
      <xdr:row>74</xdr:row>
      <xdr:rowOff>94996</xdr:rowOff>
    </xdr:to>
    <xdr:cxnSp macro="">
      <xdr:nvCxnSpPr>
        <xdr:cNvPr id="360" name="直線コネクタ 359"/>
        <xdr:cNvCxnSpPr/>
      </xdr:nvCxnSpPr>
      <xdr:spPr>
        <a:xfrm>
          <a:off x="4737100" y="12782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94996</xdr:rowOff>
    </xdr:from>
    <xdr:to>
      <xdr:col>24</xdr:col>
      <xdr:colOff>25400</xdr:colOff>
      <xdr:row>74</xdr:row>
      <xdr:rowOff>108712</xdr:rowOff>
    </xdr:to>
    <xdr:cxnSp macro="">
      <xdr:nvCxnSpPr>
        <xdr:cNvPr id="361" name="直線コネクタ 360"/>
        <xdr:cNvCxnSpPr/>
      </xdr:nvCxnSpPr>
      <xdr:spPr>
        <a:xfrm flipV="1">
          <a:off x="3987800" y="127822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18559</xdr:rowOff>
    </xdr:from>
    <xdr:ext cx="762000" cy="259045"/>
    <xdr:sp macro="" textlink="">
      <xdr:nvSpPr>
        <xdr:cNvPr id="362" name="公債費平均値テキスト"/>
        <xdr:cNvSpPr txBox="1"/>
      </xdr:nvSpPr>
      <xdr:spPr>
        <a:xfrm>
          <a:off x="4914900" y="13220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46482</xdr:rowOff>
    </xdr:from>
    <xdr:to>
      <xdr:col>24</xdr:col>
      <xdr:colOff>76200</xdr:colOff>
      <xdr:row>77</xdr:row>
      <xdr:rowOff>148082</xdr:rowOff>
    </xdr:to>
    <xdr:sp macro="" textlink="">
      <xdr:nvSpPr>
        <xdr:cNvPr id="363" name="フローチャート: 判断 362"/>
        <xdr:cNvSpPr/>
      </xdr:nvSpPr>
      <xdr:spPr>
        <a:xfrm>
          <a:off x="47752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108712</xdr:rowOff>
    </xdr:from>
    <xdr:to>
      <xdr:col>19</xdr:col>
      <xdr:colOff>187325</xdr:colOff>
      <xdr:row>74</xdr:row>
      <xdr:rowOff>136144</xdr:rowOff>
    </xdr:to>
    <xdr:cxnSp macro="">
      <xdr:nvCxnSpPr>
        <xdr:cNvPr id="364" name="直線コネクタ 363"/>
        <xdr:cNvCxnSpPr/>
      </xdr:nvCxnSpPr>
      <xdr:spPr>
        <a:xfrm flipV="1">
          <a:off x="3098800" y="127960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55626</xdr:rowOff>
    </xdr:from>
    <xdr:to>
      <xdr:col>20</xdr:col>
      <xdr:colOff>38100</xdr:colOff>
      <xdr:row>77</xdr:row>
      <xdr:rowOff>157226</xdr:rowOff>
    </xdr:to>
    <xdr:sp macro="" textlink="">
      <xdr:nvSpPr>
        <xdr:cNvPr id="365" name="フローチャート: 判断 364"/>
        <xdr:cNvSpPr/>
      </xdr:nvSpPr>
      <xdr:spPr>
        <a:xfrm>
          <a:off x="3937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142003</xdr:rowOff>
    </xdr:from>
    <xdr:ext cx="736600" cy="259045"/>
    <xdr:sp macro="" textlink="">
      <xdr:nvSpPr>
        <xdr:cNvPr id="366" name="テキスト ボックス 365"/>
        <xdr:cNvSpPr txBox="1"/>
      </xdr:nvSpPr>
      <xdr:spPr>
        <a:xfrm>
          <a:off x="3606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122428</xdr:rowOff>
    </xdr:from>
    <xdr:to>
      <xdr:col>15</xdr:col>
      <xdr:colOff>98425</xdr:colOff>
      <xdr:row>74</xdr:row>
      <xdr:rowOff>136144</xdr:rowOff>
    </xdr:to>
    <xdr:cxnSp macro="">
      <xdr:nvCxnSpPr>
        <xdr:cNvPr id="367" name="直線コネクタ 366"/>
        <xdr:cNvCxnSpPr/>
      </xdr:nvCxnSpPr>
      <xdr:spPr>
        <a:xfrm>
          <a:off x="2209800" y="128097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69342</xdr:rowOff>
    </xdr:from>
    <xdr:to>
      <xdr:col>15</xdr:col>
      <xdr:colOff>149225</xdr:colOff>
      <xdr:row>77</xdr:row>
      <xdr:rowOff>170942</xdr:rowOff>
    </xdr:to>
    <xdr:sp macro="" textlink="">
      <xdr:nvSpPr>
        <xdr:cNvPr id="368" name="フローチャート: 判断 367"/>
        <xdr:cNvSpPr/>
      </xdr:nvSpPr>
      <xdr:spPr>
        <a:xfrm>
          <a:off x="3048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155719</xdr:rowOff>
    </xdr:from>
    <xdr:ext cx="762000" cy="259045"/>
    <xdr:sp macro="" textlink="">
      <xdr:nvSpPr>
        <xdr:cNvPr id="369" name="テキスト ボックス 368"/>
        <xdr:cNvSpPr txBox="1"/>
      </xdr:nvSpPr>
      <xdr:spPr>
        <a:xfrm>
          <a:off x="2717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122428</xdr:rowOff>
    </xdr:from>
    <xdr:to>
      <xdr:col>11</xdr:col>
      <xdr:colOff>9525</xdr:colOff>
      <xdr:row>74</xdr:row>
      <xdr:rowOff>140716</xdr:rowOff>
    </xdr:to>
    <xdr:cxnSp macro="">
      <xdr:nvCxnSpPr>
        <xdr:cNvPr id="370" name="直線コネクタ 369"/>
        <xdr:cNvCxnSpPr/>
      </xdr:nvCxnSpPr>
      <xdr:spPr>
        <a:xfrm flipV="1">
          <a:off x="1320800" y="128097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71" name="フローチャート: 判断 370"/>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72" name="テキスト ボックス 371"/>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3" name="フローチャート: 判断 372"/>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151147</xdr:rowOff>
    </xdr:from>
    <xdr:ext cx="762000" cy="259045"/>
    <xdr:sp macro="" textlink="">
      <xdr:nvSpPr>
        <xdr:cNvPr id="374" name="テキスト ボックス 373"/>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44196</xdr:rowOff>
    </xdr:from>
    <xdr:to>
      <xdr:col>24</xdr:col>
      <xdr:colOff>76200</xdr:colOff>
      <xdr:row>74</xdr:row>
      <xdr:rowOff>145796</xdr:rowOff>
    </xdr:to>
    <xdr:sp macro="" textlink="">
      <xdr:nvSpPr>
        <xdr:cNvPr id="380" name="楕円 379"/>
        <xdr:cNvSpPr/>
      </xdr:nvSpPr>
      <xdr:spPr>
        <a:xfrm>
          <a:off x="4775200" y="1273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124223</xdr:rowOff>
    </xdr:from>
    <xdr:ext cx="762000" cy="259045"/>
    <xdr:sp macro="" textlink="">
      <xdr:nvSpPr>
        <xdr:cNvPr id="381" name="公債費該当値テキスト"/>
        <xdr:cNvSpPr txBox="1"/>
      </xdr:nvSpPr>
      <xdr:spPr>
        <a:xfrm>
          <a:off x="4914900" y="1264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57912</xdr:rowOff>
    </xdr:from>
    <xdr:to>
      <xdr:col>20</xdr:col>
      <xdr:colOff>38100</xdr:colOff>
      <xdr:row>74</xdr:row>
      <xdr:rowOff>159512</xdr:rowOff>
    </xdr:to>
    <xdr:sp macro="" textlink="">
      <xdr:nvSpPr>
        <xdr:cNvPr id="382" name="楕円 381"/>
        <xdr:cNvSpPr/>
      </xdr:nvSpPr>
      <xdr:spPr>
        <a:xfrm>
          <a:off x="3937000" y="1274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169689</xdr:rowOff>
    </xdr:from>
    <xdr:ext cx="736600" cy="259045"/>
    <xdr:sp macro="" textlink="">
      <xdr:nvSpPr>
        <xdr:cNvPr id="383" name="テキスト ボックス 382"/>
        <xdr:cNvSpPr txBox="1"/>
      </xdr:nvSpPr>
      <xdr:spPr>
        <a:xfrm>
          <a:off x="3606800" y="1251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85344</xdr:rowOff>
    </xdr:from>
    <xdr:to>
      <xdr:col>15</xdr:col>
      <xdr:colOff>149225</xdr:colOff>
      <xdr:row>75</xdr:row>
      <xdr:rowOff>15494</xdr:rowOff>
    </xdr:to>
    <xdr:sp macro="" textlink="">
      <xdr:nvSpPr>
        <xdr:cNvPr id="384" name="楕円 383"/>
        <xdr:cNvSpPr/>
      </xdr:nvSpPr>
      <xdr:spPr>
        <a:xfrm>
          <a:off x="3048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25671</xdr:rowOff>
    </xdr:from>
    <xdr:ext cx="762000" cy="259045"/>
    <xdr:sp macro="" textlink="">
      <xdr:nvSpPr>
        <xdr:cNvPr id="385" name="テキスト ボックス 384"/>
        <xdr:cNvSpPr txBox="1"/>
      </xdr:nvSpPr>
      <xdr:spPr>
        <a:xfrm>
          <a:off x="2717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71628</xdr:rowOff>
    </xdr:from>
    <xdr:to>
      <xdr:col>11</xdr:col>
      <xdr:colOff>60325</xdr:colOff>
      <xdr:row>75</xdr:row>
      <xdr:rowOff>1778</xdr:rowOff>
    </xdr:to>
    <xdr:sp macro="" textlink="">
      <xdr:nvSpPr>
        <xdr:cNvPr id="386" name="楕円 385"/>
        <xdr:cNvSpPr/>
      </xdr:nvSpPr>
      <xdr:spPr>
        <a:xfrm>
          <a:off x="2159000" y="1275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11955</xdr:rowOff>
    </xdr:from>
    <xdr:ext cx="762000" cy="259045"/>
    <xdr:sp macro="" textlink="">
      <xdr:nvSpPr>
        <xdr:cNvPr id="387" name="テキスト ボックス 386"/>
        <xdr:cNvSpPr txBox="1"/>
      </xdr:nvSpPr>
      <xdr:spPr>
        <a:xfrm>
          <a:off x="1828800" y="1252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89916</xdr:rowOff>
    </xdr:from>
    <xdr:to>
      <xdr:col>6</xdr:col>
      <xdr:colOff>171450</xdr:colOff>
      <xdr:row>75</xdr:row>
      <xdr:rowOff>20066</xdr:rowOff>
    </xdr:to>
    <xdr:sp macro="" textlink="">
      <xdr:nvSpPr>
        <xdr:cNvPr id="388" name="楕円 387"/>
        <xdr:cNvSpPr/>
      </xdr:nvSpPr>
      <xdr:spPr>
        <a:xfrm>
          <a:off x="1270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30243</xdr:rowOff>
    </xdr:from>
    <xdr:ext cx="762000" cy="259045"/>
    <xdr:sp macro="" textlink="">
      <xdr:nvSpPr>
        <xdr:cNvPr id="389" name="テキスト ボックス 388"/>
        <xdr:cNvSpPr txBox="1"/>
      </xdr:nvSpPr>
      <xdr:spPr>
        <a:xfrm>
          <a:off x="939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繰出金などが含まれている公債費以外の項目は、下水道事業に対する繰出金が増加したことにより、前年度に比べて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ポイント上昇しており、類似団体の平均と比較しても</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ポイント上回っています。今後も事務事業の見直しにより経費を削減することで、普通会計の負担額を減らすよう努めていきます。</a:t>
          </a:r>
        </a:p>
      </xdr:txBody>
    </xdr:sp>
    <xdr:clientData/>
  </xdr:twoCellAnchor>
  <xdr:oneCellAnchor>
    <xdr:from>
      <xdr:col>62</xdr:col>
      <xdr:colOff>6350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73660</xdr:rowOff>
    </xdr:from>
    <xdr:to>
      <xdr:col>82</xdr:col>
      <xdr:colOff>107950</xdr:colOff>
      <xdr:row>80</xdr:row>
      <xdr:rowOff>92711</xdr:rowOff>
    </xdr:to>
    <xdr:cxnSp macro="">
      <xdr:nvCxnSpPr>
        <xdr:cNvPr id="417" name="直線コネクタ 416"/>
        <xdr:cNvCxnSpPr/>
      </xdr:nvCxnSpPr>
      <xdr:spPr>
        <a:xfrm flipV="1">
          <a:off x="16510000" y="12760960"/>
          <a:ext cx="0" cy="1047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18"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19" name="直線コネクタ 418"/>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160037</xdr:rowOff>
    </xdr:from>
    <xdr:ext cx="762000" cy="259045"/>
    <xdr:sp macro="" textlink="">
      <xdr:nvSpPr>
        <xdr:cNvPr id="420"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73660</xdr:rowOff>
    </xdr:from>
    <xdr:to>
      <xdr:col>82</xdr:col>
      <xdr:colOff>196850</xdr:colOff>
      <xdr:row>74</xdr:row>
      <xdr:rowOff>73660</xdr:rowOff>
    </xdr:to>
    <xdr:cxnSp macro="">
      <xdr:nvCxnSpPr>
        <xdr:cNvPr id="421" name="直線コネクタ 420"/>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27939</xdr:rowOff>
    </xdr:from>
    <xdr:to>
      <xdr:col>82</xdr:col>
      <xdr:colOff>107950</xdr:colOff>
      <xdr:row>77</xdr:row>
      <xdr:rowOff>111761</xdr:rowOff>
    </xdr:to>
    <xdr:cxnSp macro="">
      <xdr:nvCxnSpPr>
        <xdr:cNvPr id="422" name="直線コネクタ 421"/>
        <xdr:cNvCxnSpPr/>
      </xdr:nvCxnSpPr>
      <xdr:spPr>
        <a:xfrm>
          <a:off x="15671800" y="13229589"/>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3" name="公債費以外平均値テキスト"/>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24" name="フローチャート: 判断 423"/>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27939</xdr:rowOff>
    </xdr:from>
    <xdr:to>
      <xdr:col>78</xdr:col>
      <xdr:colOff>69850</xdr:colOff>
      <xdr:row>77</xdr:row>
      <xdr:rowOff>31750</xdr:rowOff>
    </xdr:to>
    <xdr:cxnSp macro="">
      <xdr:nvCxnSpPr>
        <xdr:cNvPr id="425" name="直線コネクタ 424"/>
        <xdr:cNvCxnSpPr/>
      </xdr:nvCxnSpPr>
      <xdr:spPr>
        <a:xfrm flipV="1">
          <a:off x="14782800" y="132295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26" name="フローチャート: 判断 425"/>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134637</xdr:rowOff>
    </xdr:from>
    <xdr:ext cx="736600" cy="259045"/>
    <xdr:sp macro="" textlink="">
      <xdr:nvSpPr>
        <xdr:cNvPr id="427" name="テキスト ボックス 426"/>
        <xdr:cNvSpPr txBox="1"/>
      </xdr:nvSpPr>
      <xdr:spPr>
        <a:xfrm>
          <a:off x="15290800" y="1282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111761</xdr:rowOff>
    </xdr:from>
    <xdr:to>
      <xdr:col>73</xdr:col>
      <xdr:colOff>180975</xdr:colOff>
      <xdr:row>77</xdr:row>
      <xdr:rowOff>31750</xdr:rowOff>
    </xdr:to>
    <xdr:cxnSp macro="">
      <xdr:nvCxnSpPr>
        <xdr:cNvPr id="428" name="直線コネクタ 427"/>
        <xdr:cNvCxnSpPr/>
      </xdr:nvCxnSpPr>
      <xdr:spPr>
        <a:xfrm>
          <a:off x="13893800" y="131419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19050</xdr:rowOff>
    </xdr:from>
    <xdr:to>
      <xdr:col>74</xdr:col>
      <xdr:colOff>31750</xdr:colOff>
      <xdr:row>76</xdr:row>
      <xdr:rowOff>120650</xdr:rowOff>
    </xdr:to>
    <xdr:sp macro="" textlink="">
      <xdr:nvSpPr>
        <xdr:cNvPr id="429" name="フローチャート: 判断 428"/>
        <xdr:cNvSpPr/>
      </xdr:nvSpPr>
      <xdr:spPr>
        <a:xfrm>
          <a:off x="147320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130827</xdr:rowOff>
    </xdr:from>
    <xdr:ext cx="762000" cy="259045"/>
    <xdr:sp macro="" textlink="">
      <xdr:nvSpPr>
        <xdr:cNvPr id="430" name="テキスト ボックス 429"/>
        <xdr:cNvSpPr txBox="1"/>
      </xdr:nvSpPr>
      <xdr:spPr>
        <a:xfrm>
          <a:off x="14401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111761</xdr:rowOff>
    </xdr:from>
    <xdr:to>
      <xdr:col>69</xdr:col>
      <xdr:colOff>92075</xdr:colOff>
      <xdr:row>77</xdr:row>
      <xdr:rowOff>73661</xdr:rowOff>
    </xdr:to>
    <xdr:cxnSp macro="">
      <xdr:nvCxnSpPr>
        <xdr:cNvPr id="431" name="直線コネクタ 430"/>
        <xdr:cNvCxnSpPr/>
      </xdr:nvCxnSpPr>
      <xdr:spPr>
        <a:xfrm flipV="1">
          <a:off x="13004800" y="13141961"/>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0</xdr:rowOff>
    </xdr:from>
    <xdr:to>
      <xdr:col>69</xdr:col>
      <xdr:colOff>142875</xdr:colOff>
      <xdr:row>76</xdr:row>
      <xdr:rowOff>101600</xdr:rowOff>
    </xdr:to>
    <xdr:sp macro="" textlink="">
      <xdr:nvSpPr>
        <xdr:cNvPr id="432" name="フローチャート: 判断 431"/>
        <xdr:cNvSpPr/>
      </xdr:nvSpPr>
      <xdr:spPr>
        <a:xfrm>
          <a:off x="138430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33" name="テキスト ボックス 432"/>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83820</xdr:rowOff>
    </xdr:from>
    <xdr:to>
      <xdr:col>65</xdr:col>
      <xdr:colOff>53975</xdr:colOff>
      <xdr:row>76</xdr:row>
      <xdr:rowOff>13970</xdr:rowOff>
    </xdr:to>
    <xdr:sp macro="" textlink="">
      <xdr:nvSpPr>
        <xdr:cNvPr id="434" name="フローチャート: 判断 433"/>
        <xdr:cNvSpPr/>
      </xdr:nvSpPr>
      <xdr:spPr>
        <a:xfrm>
          <a:off x="12954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24147</xdr:rowOff>
    </xdr:from>
    <xdr:ext cx="762000" cy="259045"/>
    <xdr:sp macro="" textlink="">
      <xdr:nvSpPr>
        <xdr:cNvPr id="435" name="テキスト ボックス 434"/>
        <xdr:cNvSpPr txBox="1"/>
      </xdr:nvSpPr>
      <xdr:spPr>
        <a:xfrm>
          <a:off x="12623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60961</xdr:rowOff>
    </xdr:from>
    <xdr:to>
      <xdr:col>82</xdr:col>
      <xdr:colOff>158750</xdr:colOff>
      <xdr:row>77</xdr:row>
      <xdr:rowOff>162561</xdr:rowOff>
    </xdr:to>
    <xdr:sp macro="" textlink="">
      <xdr:nvSpPr>
        <xdr:cNvPr id="441" name="楕円 440"/>
        <xdr:cNvSpPr/>
      </xdr:nvSpPr>
      <xdr:spPr>
        <a:xfrm>
          <a:off x="164592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33038</xdr:rowOff>
    </xdr:from>
    <xdr:ext cx="762000" cy="259045"/>
    <xdr:sp macro="" textlink="">
      <xdr:nvSpPr>
        <xdr:cNvPr id="442" name="公債費以外該当値テキスト"/>
        <xdr:cNvSpPr txBox="1"/>
      </xdr:nvSpPr>
      <xdr:spPr>
        <a:xfrm>
          <a:off x="165989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3" name="楕円 442"/>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44" name="テキスト ボックス 443"/>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152400</xdr:rowOff>
    </xdr:from>
    <xdr:to>
      <xdr:col>74</xdr:col>
      <xdr:colOff>31750</xdr:colOff>
      <xdr:row>77</xdr:row>
      <xdr:rowOff>82550</xdr:rowOff>
    </xdr:to>
    <xdr:sp macro="" textlink="">
      <xdr:nvSpPr>
        <xdr:cNvPr id="445" name="楕円 444"/>
        <xdr:cNvSpPr/>
      </xdr:nvSpPr>
      <xdr:spPr>
        <a:xfrm>
          <a:off x="14732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6" name="テキスト ボックス 445"/>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60961</xdr:rowOff>
    </xdr:from>
    <xdr:to>
      <xdr:col>69</xdr:col>
      <xdr:colOff>142875</xdr:colOff>
      <xdr:row>76</xdr:row>
      <xdr:rowOff>162561</xdr:rowOff>
    </xdr:to>
    <xdr:sp macro="" textlink="">
      <xdr:nvSpPr>
        <xdr:cNvPr id="447" name="楕円 446"/>
        <xdr:cNvSpPr/>
      </xdr:nvSpPr>
      <xdr:spPr>
        <a:xfrm>
          <a:off x="13843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147338</xdr:rowOff>
    </xdr:from>
    <xdr:ext cx="762000" cy="259045"/>
    <xdr:sp macro="" textlink="">
      <xdr:nvSpPr>
        <xdr:cNvPr id="448" name="テキスト ボックス 447"/>
        <xdr:cNvSpPr txBox="1"/>
      </xdr:nvSpPr>
      <xdr:spPr>
        <a:xfrm>
          <a:off x="13512800" y="1317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22861</xdr:rowOff>
    </xdr:from>
    <xdr:to>
      <xdr:col>65</xdr:col>
      <xdr:colOff>53975</xdr:colOff>
      <xdr:row>77</xdr:row>
      <xdr:rowOff>124461</xdr:rowOff>
    </xdr:to>
    <xdr:sp macro="" textlink="">
      <xdr:nvSpPr>
        <xdr:cNvPr id="449" name="楕円 448"/>
        <xdr:cNvSpPr/>
      </xdr:nvSpPr>
      <xdr:spPr>
        <a:xfrm>
          <a:off x="12954000" y="1322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109238</xdr:rowOff>
    </xdr:from>
    <xdr:ext cx="762000" cy="259045"/>
    <xdr:sp macro="" textlink="">
      <xdr:nvSpPr>
        <xdr:cNvPr id="450" name="テキスト ボックス 449"/>
        <xdr:cNvSpPr txBox="1"/>
      </xdr:nvSpPr>
      <xdr:spPr>
        <a:xfrm>
          <a:off x="12623800" y="13310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161546</xdr:rowOff>
    </xdr:from>
    <xdr:to>
      <xdr:col>29</xdr:col>
      <xdr:colOff>127000</xdr:colOff>
      <xdr:row>19</xdr:row>
      <xdr:rowOff>160566</xdr:rowOff>
    </xdr:to>
    <xdr:cxnSp macro="">
      <xdr:nvCxnSpPr>
        <xdr:cNvPr id="47" name="直線コネクタ 46"/>
        <xdr:cNvCxnSpPr/>
      </xdr:nvCxnSpPr>
      <xdr:spPr bwMode="auto">
        <a:xfrm flipV="1">
          <a:off x="5651500" y="2095121"/>
          <a:ext cx="0" cy="13706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132643</xdr:rowOff>
    </xdr:from>
    <xdr:ext cx="762000" cy="259045"/>
    <xdr:sp macro="" textlink="">
      <xdr:nvSpPr>
        <xdr:cNvPr id="48" name="人口1人当たり決算額の推移最小値テキスト130"/>
        <xdr:cNvSpPr txBox="1"/>
      </xdr:nvSpPr>
      <xdr:spPr>
        <a:xfrm>
          <a:off x="5740400" y="3437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160566</xdr:rowOff>
    </xdr:from>
    <xdr:to>
      <xdr:col>30</xdr:col>
      <xdr:colOff>25400</xdr:colOff>
      <xdr:row>19</xdr:row>
      <xdr:rowOff>160566</xdr:rowOff>
    </xdr:to>
    <xdr:cxnSp macro="">
      <xdr:nvCxnSpPr>
        <xdr:cNvPr id="49" name="直線コネクタ 48"/>
        <xdr:cNvCxnSpPr/>
      </xdr:nvCxnSpPr>
      <xdr:spPr bwMode="auto">
        <a:xfrm>
          <a:off x="5562600" y="3465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76473</xdr:rowOff>
    </xdr:from>
    <xdr:ext cx="762000" cy="259045"/>
    <xdr:sp macro="" textlink="">
      <xdr:nvSpPr>
        <xdr:cNvPr id="50" name="人口1人当たり決算額の推移最大値テキスト130"/>
        <xdr:cNvSpPr txBox="1"/>
      </xdr:nvSpPr>
      <xdr:spPr>
        <a:xfrm>
          <a:off x="5740400" y="1838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161546</xdr:rowOff>
    </xdr:from>
    <xdr:to>
      <xdr:col>30</xdr:col>
      <xdr:colOff>25400</xdr:colOff>
      <xdr:row>11</xdr:row>
      <xdr:rowOff>161546</xdr:rowOff>
    </xdr:to>
    <xdr:cxnSp macro="">
      <xdr:nvCxnSpPr>
        <xdr:cNvPr id="51" name="直線コネクタ 50"/>
        <xdr:cNvCxnSpPr/>
      </xdr:nvCxnSpPr>
      <xdr:spPr bwMode="auto">
        <a:xfrm>
          <a:off x="5562600" y="20951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128252</xdr:rowOff>
    </xdr:from>
    <xdr:to>
      <xdr:col>29</xdr:col>
      <xdr:colOff>127000</xdr:colOff>
      <xdr:row>18</xdr:row>
      <xdr:rowOff>143242</xdr:rowOff>
    </xdr:to>
    <xdr:cxnSp macro="">
      <xdr:nvCxnSpPr>
        <xdr:cNvPr id="52" name="直線コネクタ 51"/>
        <xdr:cNvCxnSpPr/>
      </xdr:nvCxnSpPr>
      <xdr:spPr bwMode="auto">
        <a:xfrm flipV="1">
          <a:off x="5003800" y="3261977"/>
          <a:ext cx="647700" cy="149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28060</xdr:rowOff>
    </xdr:from>
    <xdr:ext cx="762000" cy="259045"/>
    <xdr:sp macro="" textlink="">
      <xdr:nvSpPr>
        <xdr:cNvPr id="53" name="人口1人当たり決算額の推移平均値テキスト130"/>
        <xdr:cNvSpPr txBox="1"/>
      </xdr:nvSpPr>
      <xdr:spPr>
        <a:xfrm>
          <a:off x="5740400" y="2818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11533</xdr:rowOff>
    </xdr:from>
    <xdr:to>
      <xdr:col>29</xdr:col>
      <xdr:colOff>177800</xdr:colOff>
      <xdr:row>17</xdr:row>
      <xdr:rowOff>113133</xdr:rowOff>
    </xdr:to>
    <xdr:sp macro="" textlink="">
      <xdr:nvSpPr>
        <xdr:cNvPr id="54" name="フローチャート: 判断 53"/>
        <xdr:cNvSpPr/>
      </xdr:nvSpPr>
      <xdr:spPr bwMode="auto">
        <a:xfrm>
          <a:off x="56007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143242</xdr:rowOff>
    </xdr:from>
    <xdr:to>
      <xdr:col>26</xdr:col>
      <xdr:colOff>50800</xdr:colOff>
      <xdr:row>18</xdr:row>
      <xdr:rowOff>169596</xdr:rowOff>
    </xdr:to>
    <xdr:cxnSp macro="">
      <xdr:nvCxnSpPr>
        <xdr:cNvPr id="55" name="直線コネクタ 54"/>
        <xdr:cNvCxnSpPr/>
      </xdr:nvCxnSpPr>
      <xdr:spPr bwMode="auto">
        <a:xfrm flipV="1">
          <a:off x="4305300" y="3276967"/>
          <a:ext cx="698500" cy="263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31944</xdr:rowOff>
    </xdr:from>
    <xdr:to>
      <xdr:col>26</xdr:col>
      <xdr:colOff>101600</xdr:colOff>
      <xdr:row>17</xdr:row>
      <xdr:rowOff>133544</xdr:rowOff>
    </xdr:to>
    <xdr:sp macro="" textlink="">
      <xdr:nvSpPr>
        <xdr:cNvPr id="56" name="フローチャート: 判断 55"/>
        <xdr:cNvSpPr/>
      </xdr:nvSpPr>
      <xdr:spPr bwMode="auto">
        <a:xfrm>
          <a:off x="49530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143721</xdr:rowOff>
    </xdr:from>
    <xdr:ext cx="736600" cy="259045"/>
    <xdr:sp macro="" textlink="">
      <xdr:nvSpPr>
        <xdr:cNvPr id="57" name="テキスト ボックス 56"/>
        <xdr:cNvSpPr txBox="1"/>
      </xdr:nvSpPr>
      <xdr:spPr>
        <a:xfrm>
          <a:off x="4622800" y="2763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169596</xdr:rowOff>
    </xdr:from>
    <xdr:to>
      <xdr:col>22</xdr:col>
      <xdr:colOff>114300</xdr:colOff>
      <xdr:row>19</xdr:row>
      <xdr:rowOff>28909</xdr:rowOff>
    </xdr:to>
    <xdr:cxnSp macro="">
      <xdr:nvCxnSpPr>
        <xdr:cNvPr id="58" name="直線コネクタ 57"/>
        <xdr:cNvCxnSpPr/>
      </xdr:nvCxnSpPr>
      <xdr:spPr bwMode="auto">
        <a:xfrm flipV="1">
          <a:off x="3606800" y="3303321"/>
          <a:ext cx="698500" cy="30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49563</xdr:rowOff>
    </xdr:from>
    <xdr:to>
      <xdr:col>22</xdr:col>
      <xdr:colOff>165100</xdr:colOff>
      <xdr:row>17</xdr:row>
      <xdr:rowOff>151163</xdr:rowOff>
    </xdr:to>
    <xdr:sp macro="" textlink="">
      <xdr:nvSpPr>
        <xdr:cNvPr id="59" name="フローチャート: 判断 58"/>
        <xdr:cNvSpPr/>
      </xdr:nvSpPr>
      <xdr:spPr bwMode="auto">
        <a:xfrm>
          <a:off x="42545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161340</xdr:rowOff>
    </xdr:from>
    <xdr:ext cx="762000" cy="259045"/>
    <xdr:sp macro="" textlink="">
      <xdr:nvSpPr>
        <xdr:cNvPr id="60" name="テキスト ボックス 59"/>
        <xdr:cNvSpPr txBox="1"/>
      </xdr:nvSpPr>
      <xdr:spPr>
        <a:xfrm>
          <a:off x="3924300" y="2780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24925</xdr:rowOff>
    </xdr:from>
    <xdr:to>
      <xdr:col>18</xdr:col>
      <xdr:colOff>177800</xdr:colOff>
      <xdr:row>19</xdr:row>
      <xdr:rowOff>28909</xdr:rowOff>
    </xdr:to>
    <xdr:cxnSp macro="">
      <xdr:nvCxnSpPr>
        <xdr:cNvPr id="61" name="直線コネクタ 60"/>
        <xdr:cNvCxnSpPr/>
      </xdr:nvCxnSpPr>
      <xdr:spPr bwMode="auto">
        <a:xfrm>
          <a:off x="2908300" y="3330100"/>
          <a:ext cx="698500" cy="39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63981</xdr:rowOff>
    </xdr:from>
    <xdr:to>
      <xdr:col>19</xdr:col>
      <xdr:colOff>38100</xdr:colOff>
      <xdr:row>17</xdr:row>
      <xdr:rowOff>165581</xdr:rowOff>
    </xdr:to>
    <xdr:sp macro="" textlink="">
      <xdr:nvSpPr>
        <xdr:cNvPr id="62" name="フローチャート: 判断 61"/>
        <xdr:cNvSpPr/>
      </xdr:nvSpPr>
      <xdr:spPr bwMode="auto">
        <a:xfrm>
          <a:off x="35560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4308</xdr:rowOff>
    </xdr:from>
    <xdr:ext cx="762000" cy="259045"/>
    <xdr:sp macro="" textlink="">
      <xdr:nvSpPr>
        <xdr:cNvPr id="63" name="テキスト ボックス 62"/>
        <xdr:cNvSpPr txBox="1"/>
      </xdr:nvSpPr>
      <xdr:spPr>
        <a:xfrm>
          <a:off x="3225800" y="27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73876</xdr:rowOff>
    </xdr:from>
    <xdr:to>
      <xdr:col>15</xdr:col>
      <xdr:colOff>101600</xdr:colOff>
      <xdr:row>18</xdr:row>
      <xdr:rowOff>4026</xdr:rowOff>
    </xdr:to>
    <xdr:sp macro="" textlink="">
      <xdr:nvSpPr>
        <xdr:cNvPr id="64" name="フローチャート: 判断 63"/>
        <xdr:cNvSpPr/>
      </xdr:nvSpPr>
      <xdr:spPr bwMode="auto">
        <a:xfrm>
          <a:off x="2857500" y="30361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14203</xdr:rowOff>
    </xdr:from>
    <xdr:ext cx="762000" cy="259045"/>
    <xdr:sp macro="" textlink="">
      <xdr:nvSpPr>
        <xdr:cNvPr id="65" name="テキスト ボックス 64"/>
        <xdr:cNvSpPr txBox="1"/>
      </xdr:nvSpPr>
      <xdr:spPr>
        <a:xfrm>
          <a:off x="2527300" y="2805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77452</xdr:rowOff>
    </xdr:from>
    <xdr:to>
      <xdr:col>29</xdr:col>
      <xdr:colOff>177800</xdr:colOff>
      <xdr:row>19</xdr:row>
      <xdr:rowOff>7602</xdr:rowOff>
    </xdr:to>
    <xdr:sp macro="" textlink="">
      <xdr:nvSpPr>
        <xdr:cNvPr id="71" name="楕円 70"/>
        <xdr:cNvSpPr/>
      </xdr:nvSpPr>
      <xdr:spPr bwMode="auto">
        <a:xfrm>
          <a:off x="5600700" y="3211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49529</xdr:rowOff>
    </xdr:from>
    <xdr:ext cx="762000" cy="259045"/>
    <xdr:sp macro="" textlink="">
      <xdr:nvSpPr>
        <xdr:cNvPr id="72" name="人口1人当たり決算額の推移該当値テキスト130"/>
        <xdr:cNvSpPr txBox="1"/>
      </xdr:nvSpPr>
      <xdr:spPr>
        <a:xfrm>
          <a:off x="5740400" y="3183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92441</xdr:rowOff>
    </xdr:from>
    <xdr:to>
      <xdr:col>26</xdr:col>
      <xdr:colOff>101600</xdr:colOff>
      <xdr:row>19</xdr:row>
      <xdr:rowOff>22592</xdr:rowOff>
    </xdr:to>
    <xdr:sp macro="" textlink="">
      <xdr:nvSpPr>
        <xdr:cNvPr id="73" name="楕円 72"/>
        <xdr:cNvSpPr/>
      </xdr:nvSpPr>
      <xdr:spPr bwMode="auto">
        <a:xfrm>
          <a:off x="4953000" y="32261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7369</xdr:rowOff>
    </xdr:from>
    <xdr:ext cx="736600" cy="259045"/>
    <xdr:sp macro="" textlink="">
      <xdr:nvSpPr>
        <xdr:cNvPr id="74" name="テキスト ボックス 73"/>
        <xdr:cNvSpPr txBox="1"/>
      </xdr:nvSpPr>
      <xdr:spPr>
        <a:xfrm>
          <a:off x="4622800" y="3312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118796</xdr:rowOff>
    </xdr:from>
    <xdr:to>
      <xdr:col>22</xdr:col>
      <xdr:colOff>165100</xdr:colOff>
      <xdr:row>19</xdr:row>
      <xdr:rowOff>48946</xdr:rowOff>
    </xdr:to>
    <xdr:sp macro="" textlink="">
      <xdr:nvSpPr>
        <xdr:cNvPr id="75" name="楕円 74"/>
        <xdr:cNvSpPr/>
      </xdr:nvSpPr>
      <xdr:spPr bwMode="auto">
        <a:xfrm>
          <a:off x="4254500" y="3252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33723</xdr:rowOff>
    </xdr:from>
    <xdr:ext cx="762000" cy="259045"/>
    <xdr:sp macro="" textlink="">
      <xdr:nvSpPr>
        <xdr:cNvPr id="76" name="テキスト ボックス 75"/>
        <xdr:cNvSpPr txBox="1"/>
      </xdr:nvSpPr>
      <xdr:spPr>
        <a:xfrm>
          <a:off x="3924300" y="3338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149559</xdr:rowOff>
    </xdr:from>
    <xdr:to>
      <xdr:col>19</xdr:col>
      <xdr:colOff>38100</xdr:colOff>
      <xdr:row>19</xdr:row>
      <xdr:rowOff>79709</xdr:rowOff>
    </xdr:to>
    <xdr:sp macro="" textlink="">
      <xdr:nvSpPr>
        <xdr:cNvPr id="77" name="楕円 76"/>
        <xdr:cNvSpPr/>
      </xdr:nvSpPr>
      <xdr:spPr bwMode="auto">
        <a:xfrm>
          <a:off x="3556000" y="3283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64486</xdr:rowOff>
    </xdr:from>
    <xdr:ext cx="762000" cy="259045"/>
    <xdr:sp macro="" textlink="">
      <xdr:nvSpPr>
        <xdr:cNvPr id="78" name="テキスト ボックス 77"/>
        <xdr:cNvSpPr txBox="1"/>
      </xdr:nvSpPr>
      <xdr:spPr>
        <a:xfrm>
          <a:off x="3225800" y="336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145575</xdr:rowOff>
    </xdr:from>
    <xdr:to>
      <xdr:col>15</xdr:col>
      <xdr:colOff>101600</xdr:colOff>
      <xdr:row>19</xdr:row>
      <xdr:rowOff>75725</xdr:rowOff>
    </xdr:to>
    <xdr:sp macro="" textlink="">
      <xdr:nvSpPr>
        <xdr:cNvPr id="79" name="楕円 78"/>
        <xdr:cNvSpPr/>
      </xdr:nvSpPr>
      <xdr:spPr bwMode="auto">
        <a:xfrm>
          <a:off x="2857500" y="3279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60502</xdr:rowOff>
    </xdr:from>
    <xdr:ext cx="762000" cy="259045"/>
    <xdr:sp macro="" textlink="">
      <xdr:nvSpPr>
        <xdr:cNvPr id="80" name="テキスト ボックス 79"/>
        <xdr:cNvSpPr txBox="1"/>
      </xdr:nvSpPr>
      <xdr:spPr>
        <a:xfrm>
          <a:off x="2527300" y="336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181897</xdr:rowOff>
    </xdr:from>
    <xdr:to>
      <xdr:col>29</xdr:col>
      <xdr:colOff>127000</xdr:colOff>
      <xdr:row>37</xdr:row>
      <xdr:rowOff>266968</xdr:rowOff>
    </xdr:to>
    <xdr:cxnSp macro="">
      <xdr:nvCxnSpPr>
        <xdr:cNvPr id="110" name="直線コネクタ 109"/>
        <xdr:cNvCxnSpPr/>
      </xdr:nvCxnSpPr>
      <xdr:spPr bwMode="auto">
        <a:xfrm flipV="1">
          <a:off x="5651500" y="6106447"/>
          <a:ext cx="0" cy="12852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277145</xdr:rowOff>
    </xdr:from>
    <xdr:ext cx="762000" cy="259045"/>
    <xdr:sp macro="" textlink="">
      <xdr:nvSpPr>
        <xdr:cNvPr id="111" name="人口1人当たり決算額の推移最小値テキスト445"/>
        <xdr:cNvSpPr txBox="1"/>
      </xdr:nvSpPr>
      <xdr:spPr>
        <a:xfrm>
          <a:off x="5740400" y="740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266968</xdr:rowOff>
    </xdr:from>
    <xdr:to>
      <xdr:col>30</xdr:col>
      <xdr:colOff>25400</xdr:colOff>
      <xdr:row>37</xdr:row>
      <xdr:rowOff>266968</xdr:rowOff>
    </xdr:to>
    <xdr:cxnSp macro="">
      <xdr:nvCxnSpPr>
        <xdr:cNvPr id="112" name="直線コネクタ 111"/>
        <xdr:cNvCxnSpPr/>
      </xdr:nvCxnSpPr>
      <xdr:spPr bwMode="auto">
        <a:xfrm>
          <a:off x="5562600" y="73916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96824</xdr:rowOff>
    </xdr:from>
    <xdr:ext cx="762000" cy="259045"/>
    <xdr:sp macro="" textlink="">
      <xdr:nvSpPr>
        <xdr:cNvPr id="113" name="人口1人当たり決算額の推移最大値テキスト445"/>
        <xdr:cNvSpPr txBox="1"/>
      </xdr:nvSpPr>
      <xdr:spPr>
        <a:xfrm>
          <a:off x="5740400" y="5849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181897</xdr:rowOff>
    </xdr:from>
    <xdr:to>
      <xdr:col>30</xdr:col>
      <xdr:colOff>25400</xdr:colOff>
      <xdr:row>33</xdr:row>
      <xdr:rowOff>181897</xdr:rowOff>
    </xdr:to>
    <xdr:cxnSp macro="">
      <xdr:nvCxnSpPr>
        <xdr:cNvPr id="114" name="直線コネクタ 113"/>
        <xdr:cNvCxnSpPr/>
      </xdr:nvCxnSpPr>
      <xdr:spPr bwMode="auto">
        <a:xfrm>
          <a:off x="5562600" y="61064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266968</xdr:rowOff>
    </xdr:from>
    <xdr:to>
      <xdr:col>29</xdr:col>
      <xdr:colOff>127000</xdr:colOff>
      <xdr:row>37</xdr:row>
      <xdr:rowOff>316085</xdr:rowOff>
    </xdr:to>
    <xdr:cxnSp macro="">
      <xdr:nvCxnSpPr>
        <xdr:cNvPr id="115" name="直線コネクタ 114"/>
        <xdr:cNvCxnSpPr/>
      </xdr:nvCxnSpPr>
      <xdr:spPr bwMode="auto">
        <a:xfrm flipV="1">
          <a:off x="5003800" y="7391668"/>
          <a:ext cx="647700" cy="49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42011</xdr:rowOff>
    </xdr:from>
    <xdr:ext cx="762000" cy="259045"/>
    <xdr:sp macro="" textlink="">
      <xdr:nvSpPr>
        <xdr:cNvPr id="116" name="人口1人当たり決算額の推移平均値テキスト445"/>
        <xdr:cNvSpPr txBox="1"/>
      </xdr:nvSpPr>
      <xdr:spPr>
        <a:xfrm>
          <a:off x="5740400" y="6652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196934</xdr:rowOff>
    </xdr:from>
    <xdr:to>
      <xdr:col>29</xdr:col>
      <xdr:colOff>177800</xdr:colOff>
      <xdr:row>35</xdr:row>
      <xdr:rowOff>298534</xdr:rowOff>
    </xdr:to>
    <xdr:sp macro="" textlink="">
      <xdr:nvSpPr>
        <xdr:cNvPr id="117" name="フローチャート: 判断 116"/>
        <xdr:cNvSpPr/>
      </xdr:nvSpPr>
      <xdr:spPr bwMode="auto">
        <a:xfrm>
          <a:off x="5600700" y="6807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290514</xdr:rowOff>
    </xdr:from>
    <xdr:to>
      <xdr:col>26</xdr:col>
      <xdr:colOff>50800</xdr:colOff>
      <xdr:row>37</xdr:row>
      <xdr:rowOff>316085</xdr:rowOff>
    </xdr:to>
    <xdr:cxnSp macro="">
      <xdr:nvCxnSpPr>
        <xdr:cNvPr id="118" name="直線コネクタ 117"/>
        <xdr:cNvCxnSpPr/>
      </xdr:nvCxnSpPr>
      <xdr:spPr bwMode="auto">
        <a:xfrm>
          <a:off x="4305300" y="7415214"/>
          <a:ext cx="698500" cy="25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182205</xdr:rowOff>
    </xdr:from>
    <xdr:to>
      <xdr:col>26</xdr:col>
      <xdr:colOff>101600</xdr:colOff>
      <xdr:row>35</xdr:row>
      <xdr:rowOff>283805</xdr:rowOff>
    </xdr:to>
    <xdr:sp macro="" textlink="">
      <xdr:nvSpPr>
        <xdr:cNvPr id="119" name="フローチャート: 判断 118"/>
        <xdr:cNvSpPr/>
      </xdr:nvSpPr>
      <xdr:spPr bwMode="auto">
        <a:xfrm>
          <a:off x="4953000" y="67925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293982</xdr:rowOff>
    </xdr:from>
    <xdr:ext cx="736600" cy="259045"/>
    <xdr:sp macro="" textlink="">
      <xdr:nvSpPr>
        <xdr:cNvPr id="120" name="テキスト ボックス 119"/>
        <xdr:cNvSpPr txBox="1"/>
      </xdr:nvSpPr>
      <xdr:spPr>
        <a:xfrm>
          <a:off x="4622800" y="6561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290514</xdr:rowOff>
    </xdr:from>
    <xdr:to>
      <xdr:col>22</xdr:col>
      <xdr:colOff>114300</xdr:colOff>
      <xdr:row>37</xdr:row>
      <xdr:rowOff>336136</xdr:rowOff>
    </xdr:to>
    <xdr:cxnSp macro="">
      <xdr:nvCxnSpPr>
        <xdr:cNvPr id="121" name="直線コネクタ 120"/>
        <xdr:cNvCxnSpPr/>
      </xdr:nvCxnSpPr>
      <xdr:spPr bwMode="auto">
        <a:xfrm flipV="1">
          <a:off x="3606800" y="7415214"/>
          <a:ext cx="698500" cy="4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156112</xdr:rowOff>
    </xdr:from>
    <xdr:to>
      <xdr:col>22</xdr:col>
      <xdr:colOff>165100</xdr:colOff>
      <xdr:row>35</xdr:row>
      <xdr:rowOff>257712</xdr:rowOff>
    </xdr:to>
    <xdr:sp macro="" textlink="">
      <xdr:nvSpPr>
        <xdr:cNvPr id="122" name="フローチャート: 判断 121"/>
        <xdr:cNvSpPr/>
      </xdr:nvSpPr>
      <xdr:spPr bwMode="auto">
        <a:xfrm>
          <a:off x="4254500" y="67664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267889</xdr:rowOff>
    </xdr:from>
    <xdr:ext cx="762000" cy="259045"/>
    <xdr:sp macro="" textlink="">
      <xdr:nvSpPr>
        <xdr:cNvPr id="123" name="テキスト ボックス 122"/>
        <xdr:cNvSpPr txBox="1"/>
      </xdr:nvSpPr>
      <xdr:spPr>
        <a:xfrm>
          <a:off x="3924300" y="6535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313570</xdr:rowOff>
    </xdr:from>
    <xdr:to>
      <xdr:col>18</xdr:col>
      <xdr:colOff>177800</xdr:colOff>
      <xdr:row>37</xdr:row>
      <xdr:rowOff>336136</xdr:rowOff>
    </xdr:to>
    <xdr:cxnSp macro="">
      <xdr:nvCxnSpPr>
        <xdr:cNvPr id="124" name="直線コネクタ 123"/>
        <xdr:cNvCxnSpPr/>
      </xdr:nvCxnSpPr>
      <xdr:spPr bwMode="auto">
        <a:xfrm>
          <a:off x="2908300" y="7438270"/>
          <a:ext cx="698500" cy="225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144519</xdr:rowOff>
    </xdr:from>
    <xdr:to>
      <xdr:col>19</xdr:col>
      <xdr:colOff>38100</xdr:colOff>
      <xdr:row>35</xdr:row>
      <xdr:rowOff>246119</xdr:rowOff>
    </xdr:to>
    <xdr:sp macro="" textlink="">
      <xdr:nvSpPr>
        <xdr:cNvPr id="125" name="フローチャート: 判断 124"/>
        <xdr:cNvSpPr/>
      </xdr:nvSpPr>
      <xdr:spPr bwMode="auto">
        <a:xfrm>
          <a:off x="3556000" y="675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256296</xdr:rowOff>
    </xdr:from>
    <xdr:ext cx="762000" cy="259045"/>
    <xdr:sp macro="" textlink="">
      <xdr:nvSpPr>
        <xdr:cNvPr id="126" name="テキスト ボックス 125"/>
        <xdr:cNvSpPr txBox="1"/>
      </xdr:nvSpPr>
      <xdr:spPr>
        <a:xfrm>
          <a:off x="3225800" y="6523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134917</xdr:rowOff>
    </xdr:from>
    <xdr:to>
      <xdr:col>15</xdr:col>
      <xdr:colOff>101600</xdr:colOff>
      <xdr:row>35</xdr:row>
      <xdr:rowOff>236517</xdr:rowOff>
    </xdr:to>
    <xdr:sp macro="" textlink="">
      <xdr:nvSpPr>
        <xdr:cNvPr id="127" name="フローチャート: 判断 126"/>
        <xdr:cNvSpPr/>
      </xdr:nvSpPr>
      <xdr:spPr bwMode="auto">
        <a:xfrm>
          <a:off x="2857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246694</xdr:rowOff>
    </xdr:from>
    <xdr:ext cx="762000" cy="259045"/>
    <xdr:sp macro="" textlink="">
      <xdr:nvSpPr>
        <xdr:cNvPr id="128" name="テキスト ボックス 127"/>
        <xdr:cNvSpPr txBox="1"/>
      </xdr:nvSpPr>
      <xdr:spPr>
        <a:xfrm>
          <a:off x="2527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216168</xdr:rowOff>
    </xdr:from>
    <xdr:to>
      <xdr:col>29</xdr:col>
      <xdr:colOff>177800</xdr:colOff>
      <xdr:row>37</xdr:row>
      <xdr:rowOff>317768</xdr:rowOff>
    </xdr:to>
    <xdr:sp macro="" textlink="">
      <xdr:nvSpPr>
        <xdr:cNvPr id="134" name="楕円 133"/>
        <xdr:cNvSpPr/>
      </xdr:nvSpPr>
      <xdr:spPr bwMode="auto">
        <a:xfrm>
          <a:off x="5600700" y="7340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124745</xdr:rowOff>
    </xdr:from>
    <xdr:ext cx="762000" cy="259045"/>
    <xdr:sp macro="" textlink="">
      <xdr:nvSpPr>
        <xdr:cNvPr id="135" name="人口1人当たり決算額の推移該当値テキスト445"/>
        <xdr:cNvSpPr txBox="1"/>
      </xdr:nvSpPr>
      <xdr:spPr>
        <a:xfrm>
          <a:off x="5740400" y="724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265285</xdr:rowOff>
    </xdr:from>
    <xdr:to>
      <xdr:col>26</xdr:col>
      <xdr:colOff>101600</xdr:colOff>
      <xdr:row>38</xdr:row>
      <xdr:rowOff>23985</xdr:rowOff>
    </xdr:to>
    <xdr:sp macro="" textlink="">
      <xdr:nvSpPr>
        <xdr:cNvPr id="136" name="楕円 135"/>
        <xdr:cNvSpPr/>
      </xdr:nvSpPr>
      <xdr:spPr bwMode="auto">
        <a:xfrm>
          <a:off x="4953000" y="73899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8762</xdr:rowOff>
    </xdr:from>
    <xdr:ext cx="736600" cy="259045"/>
    <xdr:sp macro="" textlink="">
      <xdr:nvSpPr>
        <xdr:cNvPr id="137" name="テキスト ボックス 136"/>
        <xdr:cNvSpPr txBox="1"/>
      </xdr:nvSpPr>
      <xdr:spPr>
        <a:xfrm>
          <a:off x="4622800" y="7476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239714</xdr:rowOff>
    </xdr:from>
    <xdr:to>
      <xdr:col>22</xdr:col>
      <xdr:colOff>165100</xdr:colOff>
      <xdr:row>37</xdr:row>
      <xdr:rowOff>341314</xdr:rowOff>
    </xdr:to>
    <xdr:sp macro="" textlink="">
      <xdr:nvSpPr>
        <xdr:cNvPr id="138" name="楕円 137"/>
        <xdr:cNvSpPr/>
      </xdr:nvSpPr>
      <xdr:spPr bwMode="auto">
        <a:xfrm>
          <a:off x="4254500" y="7364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326091</xdr:rowOff>
    </xdr:from>
    <xdr:ext cx="762000" cy="259045"/>
    <xdr:sp macro="" textlink="">
      <xdr:nvSpPr>
        <xdr:cNvPr id="139" name="テキスト ボックス 138"/>
        <xdr:cNvSpPr txBox="1"/>
      </xdr:nvSpPr>
      <xdr:spPr>
        <a:xfrm>
          <a:off x="3924300" y="745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285336</xdr:rowOff>
    </xdr:from>
    <xdr:to>
      <xdr:col>19</xdr:col>
      <xdr:colOff>38100</xdr:colOff>
      <xdr:row>38</xdr:row>
      <xdr:rowOff>44036</xdr:rowOff>
    </xdr:to>
    <xdr:sp macro="" textlink="">
      <xdr:nvSpPr>
        <xdr:cNvPr id="140" name="楕円 139"/>
        <xdr:cNvSpPr/>
      </xdr:nvSpPr>
      <xdr:spPr bwMode="auto">
        <a:xfrm>
          <a:off x="3556000" y="7410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28813</xdr:rowOff>
    </xdr:from>
    <xdr:ext cx="762000" cy="259045"/>
    <xdr:sp macro="" textlink="">
      <xdr:nvSpPr>
        <xdr:cNvPr id="141" name="テキスト ボックス 140"/>
        <xdr:cNvSpPr txBox="1"/>
      </xdr:nvSpPr>
      <xdr:spPr>
        <a:xfrm>
          <a:off x="3225800" y="74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262770</xdr:rowOff>
    </xdr:from>
    <xdr:to>
      <xdr:col>15</xdr:col>
      <xdr:colOff>101600</xdr:colOff>
      <xdr:row>38</xdr:row>
      <xdr:rowOff>21470</xdr:rowOff>
    </xdr:to>
    <xdr:sp macro="" textlink="">
      <xdr:nvSpPr>
        <xdr:cNvPr id="142" name="楕円 141"/>
        <xdr:cNvSpPr/>
      </xdr:nvSpPr>
      <xdr:spPr bwMode="auto">
        <a:xfrm>
          <a:off x="2857500" y="73874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6247</xdr:rowOff>
    </xdr:from>
    <xdr:ext cx="762000" cy="259045"/>
    <xdr:sp macro="" textlink="">
      <xdr:nvSpPr>
        <xdr:cNvPr id="143" name="テキスト ボックス 142"/>
        <xdr:cNvSpPr txBox="1"/>
      </xdr:nvSpPr>
      <xdr:spPr>
        <a:xfrm>
          <a:off x="2527300" y="747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92,761
89,651
33.66
32,529,570
30,536,491
972,291
20,773,768
8,229,549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34338</xdr:rowOff>
    </xdr:from>
    <xdr:to>
      <xdr:col>24</xdr:col>
      <xdr:colOff>62865</xdr:colOff>
      <xdr:row>39</xdr:row>
      <xdr:rowOff>1466</xdr:rowOff>
    </xdr:to>
    <xdr:cxnSp macro="">
      <xdr:nvCxnSpPr>
        <xdr:cNvPr id="54" name="直線コネクタ 53"/>
        <xdr:cNvCxnSpPr/>
      </xdr:nvCxnSpPr>
      <xdr:spPr>
        <a:xfrm flipV="1">
          <a:off x="4633595" y="5177838"/>
          <a:ext cx="1270" cy="151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5293</xdr:rowOff>
    </xdr:from>
    <xdr:ext cx="534377" cy="259045"/>
    <xdr:sp macro="" textlink="">
      <xdr:nvSpPr>
        <xdr:cNvPr id="55" name="人件費最小値テキスト"/>
        <xdr:cNvSpPr txBox="1"/>
      </xdr:nvSpPr>
      <xdr:spPr>
        <a:xfrm>
          <a:off x="4686300" y="6691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1466</xdr:rowOff>
    </xdr:from>
    <xdr:to>
      <xdr:col>24</xdr:col>
      <xdr:colOff>152400</xdr:colOff>
      <xdr:row>39</xdr:row>
      <xdr:rowOff>1466</xdr:rowOff>
    </xdr:to>
    <xdr:cxnSp macro="">
      <xdr:nvCxnSpPr>
        <xdr:cNvPr id="56" name="直線コネクタ 55"/>
        <xdr:cNvCxnSpPr/>
      </xdr:nvCxnSpPr>
      <xdr:spPr>
        <a:xfrm>
          <a:off x="4546600" y="668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152465</xdr:rowOff>
    </xdr:from>
    <xdr:ext cx="599010" cy="259045"/>
    <xdr:sp macro="" textlink="">
      <xdr:nvSpPr>
        <xdr:cNvPr id="57" name="人件費最大値テキスト"/>
        <xdr:cNvSpPr txBox="1"/>
      </xdr:nvSpPr>
      <xdr:spPr>
        <a:xfrm>
          <a:off x="4686300" y="4953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34338</xdr:rowOff>
    </xdr:from>
    <xdr:to>
      <xdr:col>24</xdr:col>
      <xdr:colOff>152400</xdr:colOff>
      <xdr:row>30</xdr:row>
      <xdr:rowOff>34338</xdr:rowOff>
    </xdr:to>
    <xdr:cxnSp macro="">
      <xdr:nvCxnSpPr>
        <xdr:cNvPr id="58" name="直線コネクタ 57"/>
        <xdr:cNvCxnSpPr/>
      </xdr:nvCxnSpPr>
      <xdr:spPr>
        <a:xfrm>
          <a:off x="4546600" y="5177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162377</xdr:rowOff>
    </xdr:from>
    <xdr:to>
      <xdr:col>24</xdr:col>
      <xdr:colOff>63500</xdr:colOff>
      <xdr:row>37</xdr:row>
      <xdr:rowOff>7546</xdr:rowOff>
    </xdr:to>
    <xdr:cxnSp macro="">
      <xdr:nvCxnSpPr>
        <xdr:cNvPr id="59" name="直線コネクタ 58"/>
        <xdr:cNvCxnSpPr/>
      </xdr:nvCxnSpPr>
      <xdr:spPr>
        <a:xfrm flipV="1">
          <a:off x="3797300" y="6334577"/>
          <a:ext cx="838200" cy="16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93512</xdr:rowOff>
    </xdr:from>
    <xdr:ext cx="534377" cy="259045"/>
    <xdr:sp macro="" textlink="">
      <xdr:nvSpPr>
        <xdr:cNvPr id="60" name="人件費平均値テキスト"/>
        <xdr:cNvSpPr txBox="1"/>
      </xdr:nvSpPr>
      <xdr:spPr>
        <a:xfrm>
          <a:off x="4686300" y="5922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70635</xdr:rowOff>
    </xdr:from>
    <xdr:to>
      <xdr:col>24</xdr:col>
      <xdr:colOff>114300</xdr:colOff>
      <xdr:row>36</xdr:row>
      <xdr:rowOff>785</xdr:rowOff>
    </xdr:to>
    <xdr:sp macro="" textlink="">
      <xdr:nvSpPr>
        <xdr:cNvPr id="61" name="フローチャート: 判断 60"/>
        <xdr:cNvSpPr/>
      </xdr:nvSpPr>
      <xdr:spPr>
        <a:xfrm>
          <a:off x="4584700" y="607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7546</xdr:rowOff>
    </xdr:from>
    <xdr:to>
      <xdr:col>19</xdr:col>
      <xdr:colOff>177800</xdr:colOff>
      <xdr:row>37</xdr:row>
      <xdr:rowOff>79509</xdr:rowOff>
    </xdr:to>
    <xdr:cxnSp macro="">
      <xdr:nvCxnSpPr>
        <xdr:cNvPr id="62" name="直線コネクタ 61"/>
        <xdr:cNvCxnSpPr/>
      </xdr:nvCxnSpPr>
      <xdr:spPr>
        <a:xfrm flipV="1">
          <a:off x="2908300" y="6351196"/>
          <a:ext cx="889000" cy="7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85540</xdr:rowOff>
    </xdr:from>
    <xdr:to>
      <xdr:col>20</xdr:col>
      <xdr:colOff>38100</xdr:colOff>
      <xdr:row>36</xdr:row>
      <xdr:rowOff>15690</xdr:rowOff>
    </xdr:to>
    <xdr:sp macro="" textlink="">
      <xdr:nvSpPr>
        <xdr:cNvPr id="63" name="フローチャート: 判断 62"/>
        <xdr:cNvSpPr/>
      </xdr:nvSpPr>
      <xdr:spPr>
        <a:xfrm>
          <a:off x="3746500" y="6086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32217</xdr:rowOff>
    </xdr:from>
    <xdr:ext cx="534377" cy="259045"/>
    <xdr:sp macro="" textlink="">
      <xdr:nvSpPr>
        <xdr:cNvPr id="64" name="テキスト ボックス 63"/>
        <xdr:cNvSpPr txBox="1"/>
      </xdr:nvSpPr>
      <xdr:spPr>
        <a:xfrm>
          <a:off x="3530111" y="586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43436</xdr:rowOff>
    </xdr:from>
    <xdr:to>
      <xdr:col>15</xdr:col>
      <xdr:colOff>50800</xdr:colOff>
      <xdr:row>37</xdr:row>
      <xdr:rowOff>79509</xdr:rowOff>
    </xdr:to>
    <xdr:cxnSp macro="">
      <xdr:nvCxnSpPr>
        <xdr:cNvPr id="65" name="直線コネクタ 64"/>
        <xdr:cNvCxnSpPr/>
      </xdr:nvCxnSpPr>
      <xdr:spPr>
        <a:xfrm>
          <a:off x="2019300" y="6387086"/>
          <a:ext cx="889000" cy="36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103850</xdr:rowOff>
    </xdr:from>
    <xdr:to>
      <xdr:col>15</xdr:col>
      <xdr:colOff>101600</xdr:colOff>
      <xdr:row>36</xdr:row>
      <xdr:rowOff>34000</xdr:rowOff>
    </xdr:to>
    <xdr:sp macro="" textlink="">
      <xdr:nvSpPr>
        <xdr:cNvPr id="66" name="フローチャート: 判断 65"/>
        <xdr:cNvSpPr/>
      </xdr:nvSpPr>
      <xdr:spPr>
        <a:xfrm>
          <a:off x="2857500" y="61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50527</xdr:rowOff>
    </xdr:from>
    <xdr:ext cx="534377" cy="259045"/>
    <xdr:sp macro="" textlink="">
      <xdr:nvSpPr>
        <xdr:cNvPr id="67" name="テキスト ボックス 66"/>
        <xdr:cNvSpPr txBox="1"/>
      </xdr:nvSpPr>
      <xdr:spPr>
        <a:xfrm>
          <a:off x="2641111" y="58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38613</xdr:rowOff>
    </xdr:from>
    <xdr:to>
      <xdr:col>10</xdr:col>
      <xdr:colOff>114300</xdr:colOff>
      <xdr:row>37</xdr:row>
      <xdr:rowOff>43436</xdr:rowOff>
    </xdr:to>
    <xdr:cxnSp macro="">
      <xdr:nvCxnSpPr>
        <xdr:cNvPr id="68" name="直線コネクタ 67"/>
        <xdr:cNvCxnSpPr/>
      </xdr:nvCxnSpPr>
      <xdr:spPr>
        <a:xfrm>
          <a:off x="1130300" y="6382263"/>
          <a:ext cx="889000" cy="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99164</xdr:rowOff>
    </xdr:from>
    <xdr:to>
      <xdr:col>10</xdr:col>
      <xdr:colOff>165100</xdr:colOff>
      <xdr:row>36</xdr:row>
      <xdr:rowOff>29314</xdr:rowOff>
    </xdr:to>
    <xdr:sp macro="" textlink="">
      <xdr:nvSpPr>
        <xdr:cNvPr id="69" name="フローチャート: 判断 68"/>
        <xdr:cNvSpPr/>
      </xdr:nvSpPr>
      <xdr:spPr>
        <a:xfrm>
          <a:off x="1968500" y="609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45841</xdr:rowOff>
    </xdr:from>
    <xdr:ext cx="534377" cy="259045"/>
    <xdr:sp macro="" textlink="">
      <xdr:nvSpPr>
        <xdr:cNvPr id="70" name="テキスト ボックス 69"/>
        <xdr:cNvSpPr txBox="1"/>
      </xdr:nvSpPr>
      <xdr:spPr>
        <a:xfrm>
          <a:off x="1752111" y="587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90820</xdr:rowOff>
    </xdr:from>
    <xdr:to>
      <xdr:col>6</xdr:col>
      <xdr:colOff>38100</xdr:colOff>
      <xdr:row>36</xdr:row>
      <xdr:rowOff>20970</xdr:rowOff>
    </xdr:to>
    <xdr:sp macro="" textlink="">
      <xdr:nvSpPr>
        <xdr:cNvPr id="71" name="フローチャート: 判断 70"/>
        <xdr:cNvSpPr/>
      </xdr:nvSpPr>
      <xdr:spPr>
        <a:xfrm>
          <a:off x="1079500" y="609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37497</xdr:rowOff>
    </xdr:from>
    <xdr:ext cx="534377" cy="259045"/>
    <xdr:sp macro="" textlink="">
      <xdr:nvSpPr>
        <xdr:cNvPr id="72" name="テキスト ボックス 71"/>
        <xdr:cNvSpPr txBox="1"/>
      </xdr:nvSpPr>
      <xdr:spPr>
        <a:xfrm>
          <a:off x="863111" y="586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111577</xdr:rowOff>
    </xdr:from>
    <xdr:to>
      <xdr:col>24</xdr:col>
      <xdr:colOff>114300</xdr:colOff>
      <xdr:row>37</xdr:row>
      <xdr:rowOff>41727</xdr:rowOff>
    </xdr:to>
    <xdr:sp macro="" textlink="">
      <xdr:nvSpPr>
        <xdr:cNvPr id="78" name="楕円 77"/>
        <xdr:cNvSpPr/>
      </xdr:nvSpPr>
      <xdr:spPr>
        <a:xfrm>
          <a:off x="4584700" y="628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90004</xdr:rowOff>
    </xdr:from>
    <xdr:ext cx="534377" cy="259045"/>
    <xdr:sp macro="" textlink="">
      <xdr:nvSpPr>
        <xdr:cNvPr id="79" name="人件費該当値テキスト"/>
        <xdr:cNvSpPr txBox="1"/>
      </xdr:nvSpPr>
      <xdr:spPr>
        <a:xfrm>
          <a:off x="4686300" y="626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128196</xdr:rowOff>
    </xdr:from>
    <xdr:to>
      <xdr:col>20</xdr:col>
      <xdr:colOff>38100</xdr:colOff>
      <xdr:row>37</xdr:row>
      <xdr:rowOff>58346</xdr:rowOff>
    </xdr:to>
    <xdr:sp macro="" textlink="">
      <xdr:nvSpPr>
        <xdr:cNvPr id="80" name="楕円 79"/>
        <xdr:cNvSpPr/>
      </xdr:nvSpPr>
      <xdr:spPr>
        <a:xfrm>
          <a:off x="3746500" y="630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49473</xdr:rowOff>
    </xdr:from>
    <xdr:ext cx="534377" cy="259045"/>
    <xdr:sp macro="" textlink="">
      <xdr:nvSpPr>
        <xdr:cNvPr id="81" name="テキスト ボックス 80"/>
        <xdr:cNvSpPr txBox="1"/>
      </xdr:nvSpPr>
      <xdr:spPr>
        <a:xfrm>
          <a:off x="3530111" y="639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28709</xdr:rowOff>
    </xdr:from>
    <xdr:to>
      <xdr:col>15</xdr:col>
      <xdr:colOff>101600</xdr:colOff>
      <xdr:row>37</xdr:row>
      <xdr:rowOff>130309</xdr:rowOff>
    </xdr:to>
    <xdr:sp macro="" textlink="">
      <xdr:nvSpPr>
        <xdr:cNvPr id="82" name="楕円 81"/>
        <xdr:cNvSpPr/>
      </xdr:nvSpPr>
      <xdr:spPr>
        <a:xfrm>
          <a:off x="2857500" y="637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121436</xdr:rowOff>
    </xdr:from>
    <xdr:ext cx="534377" cy="259045"/>
    <xdr:sp macro="" textlink="">
      <xdr:nvSpPr>
        <xdr:cNvPr id="83" name="テキスト ボックス 82"/>
        <xdr:cNvSpPr txBox="1"/>
      </xdr:nvSpPr>
      <xdr:spPr>
        <a:xfrm>
          <a:off x="2641111" y="646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164086</xdr:rowOff>
    </xdr:from>
    <xdr:to>
      <xdr:col>10</xdr:col>
      <xdr:colOff>165100</xdr:colOff>
      <xdr:row>37</xdr:row>
      <xdr:rowOff>94236</xdr:rowOff>
    </xdr:to>
    <xdr:sp macro="" textlink="">
      <xdr:nvSpPr>
        <xdr:cNvPr id="84" name="楕円 83"/>
        <xdr:cNvSpPr/>
      </xdr:nvSpPr>
      <xdr:spPr>
        <a:xfrm>
          <a:off x="1968500" y="6336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85363</xdr:rowOff>
    </xdr:from>
    <xdr:ext cx="534377" cy="259045"/>
    <xdr:sp macro="" textlink="">
      <xdr:nvSpPr>
        <xdr:cNvPr id="85" name="テキスト ボックス 84"/>
        <xdr:cNvSpPr txBox="1"/>
      </xdr:nvSpPr>
      <xdr:spPr>
        <a:xfrm>
          <a:off x="1752111" y="6429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159263</xdr:rowOff>
    </xdr:from>
    <xdr:to>
      <xdr:col>6</xdr:col>
      <xdr:colOff>38100</xdr:colOff>
      <xdr:row>37</xdr:row>
      <xdr:rowOff>89413</xdr:rowOff>
    </xdr:to>
    <xdr:sp macro="" textlink="">
      <xdr:nvSpPr>
        <xdr:cNvPr id="86" name="楕円 85"/>
        <xdr:cNvSpPr/>
      </xdr:nvSpPr>
      <xdr:spPr>
        <a:xfrm>
          <a:off x="1079500" y="633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80540</xdr:rowOff>
    </xdr:from>
    <xdr:ext cx="534377" cy="259045"/>
    <xdr:sp macro="" textlink="">
      <xdr:nvSpPr>
        <xdr:cNvPr id="87" name="テキスト ボックス 86"/>
        <xdr:cNvSpPr txBox="1"/>
      </xdr:nvSpPr>
      <xdr:spPr>
        <a:xfrm>
          <a:off x="863111" y="642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28078</xdr:rowOff>
    </xdr:from>
    <xdr:to>
      <xdr:col>24</xdr:col>
      <xdr:colOff>62865</xdr:colOff>
      <xdr:row>59</xdr:row>
      <xdr:rowOff>10965</xdr:rowOff>
    </xdr:to>
    <xdr:cxnSp macro="">
      <xdr:nvCxnSpPr>
        <xdr:cNvPr id="114" name="直線コネクタ 113"/>
        <xdr:cNvCxnSpPr/>
      </xdr:nvCxnSpPr>
      <xdr:spPr>
        <a:xfrm flipV="1">
          <a:off x="4633595" y="8772028"/>
          <a:ext cx="1270" cy="135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14792</xdr:rowOff>
    </xdr:from>
    <xdr:ext cx="534377" cy="259045"/>
    <xdr:sp macro="" textlink="">
      <xdr:nvSpPr>
        <xdr:cNvPr id="115" name="物件費最小値テキスト"/>
        <xdr:cNvSpPr txBox="1"/>
      </xdr:nvSpPr>
      <xdr:spPr>
        <a:xfrm>
          <a:off x="4686300" y="1013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10965</xdr:rowOff>
    </xdr:from>
    <xdr:to>
      <xdr:col>24</xdr:col>
      <xdr:colOff>152400</xdr:colOff>
      <xdr:row>59</xdr:row>
      <xdr:rowOff>10965</xdr:rowOff>
    </xdr:to>
    <xdr:cxnSp macro="">
      <xdr:nvCxnSpPr>
        <xdr:cNvPr id="116" name="直線コネクタ 115"/>
        <xdr:cNvCxnSpPr/>
      </xdr:nvCxnSpPr>
      <xdr:spPr>
        <a:xfrm>
          <a:off x="4546600" y="1012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146205</xdr:rowOff>
    </xdr:from>
    <xdr:ext cx="599010" cy="259045"/>
    <xdr:sp macro="" textlink="">
      <xdr:nvSpPr>
        <xdr:cNvPr id="117" name="物件費最大値テキスト"/>
        <xdr:cNvSpPr txBox="1"/>
      </xdr:nvSpPr>
      <xdr:spPr>
        <a:xfrm>
          <a:off x="4686300" y="8547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28078</xdr:rowOff>
    </xdr:from>
    <xdr:to>
      <xdr:col>24</xdr:col>
      <xdr:colOff>152400</xdr:colOff>
      <xdr:row>51</xdr:row>
      <xdr:rowOff>28078</xdr:rowOff>
    </xdr:to>
    <xdr:cxnSp macro="">
      <xdr:nvCxnSpPr>
        <xdr:cNvPr id="118" name="直線コネクタ 117"/>
        <xdr:cNvCxnSpPr/>
      </xdr:nvCxnSpPr>
      <xdr:spPr>
        <a:xfrm>
          <a:off x="4546600" y="877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20175</xdr:rowOff>
    </xdr:from>
    <xdr:to>
      <xdr:col>24</xdr:col>
      <xdr:colOff>63500</xdr:colOff>
      <xdr:row>57</xdr:row>
      <xdr:rowOff>40651</xdr:rowOff>
    </xdr:to>
    <xdr:cxnSp macro="">
      <xdr:nvCxnSpPr>
        <xdr:cNvPr id="119" name="直線コネクタ 118"/>
        <xdr:cNvCxnSpPr/>
      </xdr:nvCxnSpPr>
      <xdr:spPr>
        <a:xfrm>
          <a:off x="3797300" y="9792825"/>
          <a:ext cx="838200" cy="20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165048</xdr:rowOff>
    </xdr:from>
    <xdr:ext cx="534377" cy="259045"/>
    <xdr:sp macro="" textlink="">
      <xdr:nvSpPr>
        <xdr:cNvPr id="120" name="物件費平均値テキスト"/>
        <xdr:cNvSpPr txBox="1"/>
      </xdr:nvSpPr>
      <xdr:spPr>
        <a:xfrm>
          <a:off x="4686300" y="9766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15171</xdr:rowOff>
    </xdr:from>
    <xdr:to>
      <xdr:col>24</xdr:col>
      <xdr:colOff>114300</xdr:colOff>
      <xdr:row>57</xdr:row>
      <xdr:rowOff>116771</xdr:rowOff>
    </xdr:to>
    <xdr:sp macro="" textlink="">
      <xdr:nvSpPr>
        <xdr:cNvPr id="121" name="フローチャート: 判断 120"/>
        <xdr:cNvSpPr/>
      </xdr:nvSpPr>
      <xdr:spPr>
        <a:xfrm>
          <a:off x="4584700" y="9787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20175</xdr:rowOff>
    </xdr:from>
    <xdr:to>
      <xdr:col>19</xdr:col>
      <xdr:colOff>177800</xdr:colOff>
      <xdr:row>57</xdr:row>
      <xdr:rowOff>79677</xdr:rowOff>
    </xdr:to>
    <xdr:cxnSp macro="">
      <xdr:nvCxnSpPr>
        <xdr:cNvPr id="122" name="直線コネクタ 121"/>
        <xdr:cNvCxnSpPr/>
      </xdr:nvCxnSpPr>
      <xdr:spPr>
        <a:xfrm flipV="1">
          <a:off x="2908300" y="9792825"/>
          <a:ext cx="889000" cy="59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45869</xdr:rowOff>
    </xdr:from>
    <xdr:to>
      <xdr:col>20</xdr:col>
      <xdr:colOff>38100</xdr:colOff>
      <xdr:row>57</xdr:row>
      <xdr:rowOff>147469</xdr:rowOff>
    </xdr:to>
    <xdr:sp macro="" textlink="">
      <xdr:nvSpPr>
        <xdr:cNvPr id="123" name="フローチャート: 判断 122"/>
        <xdr:cNvSpPr/>
      </xdr:nvSpPr>
      <xdr:spPr>
        <a:xfrm>
          <a:off x="3746500" y="981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138596</xdr:rowOff>
    </xdr:from>
    <xdr:ext cx="534377" cy="259045"/>
    <xdr:sp macro="" textlink="">
      <xdr:nvSpPr>
        <xdr:cNvPr id="124" name="テキスト ボックス 123"/>
        <xdr:cNvSpPr txBox="1"/>
      </xdr:nvSpPr>
      <xdr:spPr>
        <a:xfrm>
          <a:off x="3530111" y="991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56751</xdr:rowOff>
    </xdr:from>
    <xdr:to>
      <xdr:col>15</xdr:col>
      <xdr:colOff>50800</xdr:colOff>
      <xdr:row>57</xdr:row>
      <xdr:rowOff>79677</xdr:rowOff>
    </xdr:to>
    <xdr:cxnSp macro="">
      <xdr:nvCxnSpPr>
        <xdr:cNvPr id="125" name="直線コネクタ 124"/>
        <xdr:cNvCxnSpPr/>
      </xdr:nvCxnSpPr>
      <xdr:spPr>
        <a:xfrm>
          <a:off x="2019300" y="9829401"/>
          <a:ext cx="889000" cy="2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48013</xdr:rowOff>
    </xdr:from>
    <xdr:to>
      <xdr:col>15</xdr:col>
      <xdr:colOff>101600</xdr:colOff>
      <xdr:row>57</xdr:row>
      <xdr:rowOff>149613</xdr:rowOff>
    </xdr:to>
    <xdr:sp macro="" textlink="">
      <xdr:nvSpPr>
        <xdr:cNvPr id="126" name="フローチャート: 判断 125"/>
        <xdr:cNvSpPr/>
      </xdr:nvSpPr>
      <xdr:spPr>
        <a:xfrm>
          <a:off x="2857500" y="98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140740</xdr:rowOff>
    </xdr:from>
    <xdr:ext cx="534377" cy="259045"/>
    <xdr:sp macro="" textlink="">
      <xdr:nvSpPr>
        <xdr:cNvPr id="127" name="テキスト ボックス 126"/>
        <xdr:cNvSpPr txBox="1"/>
      </xdr:nvSpPr>
      <xdr:spPr>
        <a:xfrm>
          <a:off x="2641111" y="991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56751</xdr:rowOff>
    </xdr:from>
    <xdr:to>
      <xdr:col>10</xdr:col>
      <xdr:colOff>114300</xdr:colOff>
      <xdr:row>57</xdr:row>
      <xdr:rowOff>63435</xdr:rowOff>
    </xdr:to>
    <xdr:cxnSp macro="">
      <xdr:nvCxnSpPr>
        <xdr:cNvPr id="128" name="直線コネクタ 127"/>
        <xdr:cNvCxnSpPr/>
      </xdr:nvCxnSpPr>
      <xdr:spPr>
        <a:xfrm flipV="1">
          <a:off x="1130300" y="9829401"/>
          <a:ext cx="889000" cy="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156696</xdr:rowOff>
    </xdr:from>
    <xdr:to>
      <xdr:col>10</xdr:col>
      <xdr:colOff>165100</xdr:colOff>
      <xdr:row>57</xdr:row>
      <xdr:rowOff>86846</xdr:rowOff>
    </xdr:to>
    <xdr:sp macro="" textlink="">
      <xdr:nvSpPr>
        <xdr:cNvPr id="129" name="フローチャート: 判断 128"/>
        <xdr:cNvSpPr/>
      </xdr:nvSpPr>
      <xdr:spPr>
        <a:xfrm>
          <a:off x="1968500" y="97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103373</xdr:rowOff>
    </xdr:from>
    <xdr:ext cx="534377" cy="259045"/>
    <xdr:sp macro="" textlink="">
      <xdr:nvSpPr>
        <xdr:cNvPr id="130" name="テキスト ボックス 129"/>
        <xdr:cNvSpPr txBox="1"/>
      </xdr:nvSpPr>
      <xdr:spPr>
        <a:xfrm>
          <a:off x="1752111" y="95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97358</xdr:rowOff>
    </xdr:from>
    <xdr:to>
      <xdr:col>6</xdr:col>
      <xdr:colOff>38100</xdr:colOff>
      <xdr:row>58</xdr:row>
      <xdr:rowOff>27508</xdr:rowOff>
    </xdr:to>
    <xdr:sp macro="" textlink="">
      <xdr:nvSpPr>
        <xdr:cNvPr id="131" name="フローチャート: 判断 130"/>
        <xdr:cNvSpPr/>
      </xdr:nvSpPr>
      <xdr:spPr>
        <a:xfrm>
          <a:off x="1079500" y="9870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18635</xdr:rowOff>
    </xdr:from>
    <xdr:ext cx="534377" cy="259045"/>
    <xdr:sp macro="" textlink="">
      <xdr:nvSpPr>
        <xdr:cNvPr id="132" name="テキスト ボックス 131"/>
        <xdr:cNvSpPr txBox="1"/>
      </xdr:nvSpPr>
      <xdr:spPr>
        <a:xfrm>
          <a:off x="863111" y="996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161301</xdr:rowOff>
    </xdr:from>
    <xdr:to>
      <xdr:col>24</xdr:col>
      <xdr:colOff>114300</xdr:colOff>
      <xdr:row>57</xdr:row>
      <xdr:rowOff>91451</xdr:rowOff>
    </xdr:to>
    <xdr:sp macro="" textlink="">
      <xdr:nvSpPr>
        <xdr:cNvPr id="138" name="楕円 137"/>
        <xdr:cNvSpPr/>
      </xdr:nvSpPr>
      <xdr:spPr>
        <a:xfrm>
          <a:off x="4584700" y="9762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12728</xdr:rowOff>
    </xdr:from>
    <xdr:ext cx="534377" cy="259045"/>
    <xdr:sp macro="" textlink="">
      <xdr:nvSpPr>
        <xdr:cNvPr id="139" name="物件費該当値テキスト"/>
        <xdr:cNvSpPr txBox="1"/>
      </xdr:nvSpPr>
      <xdr:spPr>
        <a:xfrm>
          <a:off x="4686300" y="961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140825</xdr:rowOff>
    </xdr:from>
    <xdr:to>
      <xdr:col>20</xdr:col>
      <xdr:colOff>38100</xdr:colOff>
      <xdr:row>57</xdr:row>
      <xdr:rowOff>70975</xdr:rowOff>
    </xdr:to>
    <xdr:sp macro="" textlink="">
      <xdr:nvSpPr>
        <xdr:cNvPr id="140" name="楕円 139"/>
        <xdr:cNvSpPr/>
      </xdr:nvSpPr>
      <xdr:spPr>
        <a:xfrm>
          <a:off x="3746500" y="97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87502</xdr:rowOff>
    </xdr:from>
    <xdr:ext cx="534377" cy="259045"/>
    <xdr:sp macro="" textlink="">
      <xdr:nvSpPr>
        <xdr:cNvPr id="141" name="テキスト ボックス 140"/>
        <xdr:cNvSpPr txBox="1"/>
      </xdr:nvSpPr>
      <xdr:spPr>
        <a:xfrm>
          <a:off x="3530111" y="95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28877</xdr:rowOff>
    </xdr:from>
    <xdr:to>
      <xdr:col>15</xdr:col>
      <xdr:colOff>101600</xdr:colOff>
      <xdr:row>57</xdr:row>
      <xdr:rowOff>130477</xdr:rowOff>
    </xdr:to>
    <xdr:sp macro="" textlink="">
      <xdr:nvSpPr>
        <xdr:cNvPr id="142" name="楕円 141"/>
        <xdr:cNvSpPr/>
      </xdr:nvSpPr>
      <xdr:spPr>
        <a:xfrm>
          <a:off x="2857500" y="980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147004</xdr:rowOff>
    </xdr:from>
    <xdr:ext cx="534377" cy="259045"/>
    <xdr:sp macro="" textlink="">
      <xdr:nvSpPr>
        <xdr:cNvPr id="143" name="テキスト ボックス 142"/>
        <xdr:cNvSpPr txBox="1"/>
      </xdr:nvSpPr>
      <xdr:spPr>
        <a:xfrm>
          <a:off x="2641111" y="9576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5951</xdr:rowOff>
    </xdr:from>
    <xdr:to>
      <xdr:col>10</xdr:col>
      <xdr:colOff>165100</xdr:colOff>
      <xdr:row>57</xdr:row>
      <xdr:rowOff>107551</xdr:rowOff>
    </xdr:to>
    <xdr:sp macro="" textlink="">
      <xdr:nvSpPr>
        <xdr:cNvPr id="144" name="楕円 143"/>
        <xdr:cNvSpPr/>
      </xdr:nvSpPr>
      <xdr:spPr>
        <a:xfrm>
          <a:off x="1968500" y="9778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98678</xdr:rowOff>
    </xdr:from>
    <xdr:ext cx="534377" cy="259045"/>
    <xdr:sp macro="" textlink="">
      <xdr:nvSpPr>
        <xdr:cNvPr id="145" name="テキスト ボックス 144"/>
        <xdr:cNvSpPr txBox="1"/>
      </xdr:nvSpPr>
      <xdr:spPr>
        <a:xfrm>
          <a:off x="1752111" y="9871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12635</xdr:rowOff>
    </xdr:from>
    <xdr:to>
      <xdr:col>6</xdr:col>
      <xdr:colOff>38100</xdr:colOff>
      <xdr:row>57</xdr:row>
      <xdr:rowOff>114235</xdr:rowOff>
    </xdr:to>
    <xdr:sp macro="" textlink="">
      <xdr:nvSpPr>
        <xdr:cNvPr id="146" name="楕円 145"/>
        <xdr:cNvSpPr/>
      </xdr:nvSpPr>
      <xdr:spPr>
        <a:xfrm>
          <a:off x="1079500" y="97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130762</xdr:rowOff>
    </xdr:from>
    <xdr:ext cx="534377" cy="259045"/>
    <xdr:sp macro="" textlink="">
      <xdr:nvSpPr>
        <xdr:cNvPr id="147" name="テキスト ボックス 146"/>
        <xdr:cNvSpPr txBox="1"/>
      </xdr:nvSpPr>
      <xdr:spPr>
        <a:xfrm>
          <a:off x="863111" y="956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65133</xdr:rowOff>
    </xdr:from>
    <xdr:to>
      <xdr:col>24</xdr:col>
      <xdr:colOff>62865</xdr:colOff>
      <xdr:row>79</xdr:row>
      <xdr:rowOff>41619</xdr:rowOff>
    </xdr:to>
    <xdr:cxnSp macro="">
      <xdr:nvCxnSpPr>
        <xdr:cNvPr id="173" name="直線コネクタ 172"/>
        <xdr:cNvCxnSpPr/>
      </xdr:nvCxnSpPr>
      <xdr:spPr>
        <a:xfrm flipV="1">
          <a:off x="4633595" y="12066633"/>
          <a:ext cx="1270" cy="1519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45446</xdr:rowOff>
    </xdr:from>
    <xdr:ext cx="378565" cy="259045"/>
    <xdr:sp macro="" textlink="">
      <xdr:nvSpPr>
        <xdr:cNvPr id="174" name="維持補修費最小値テキスト"/>
        <xdr:cNvSpPr txBox="1"/>
      </xdr:nvSpPr>
      <xdr:spPr>
        <a:xfrm>
          <a:off x="4686300" y="13589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41619</xdr:rowOff>
    </xdr:from>
    <xdr:to>
      <xdr:col>24</xdr:col>
      <xdr:colOff>152400</xdr:colOff>
      <xdr:row>79</xdr:row>
      <xdr:rowOff>41619</xdr:rowOff>
    </xdr:to>
    <xdr:cxnSp macro="">
      <xdr:nvCxnSpPr>
        <xdr:cNvPr id="175" name="直線コネクタ 174"/>
        <xdr:cNvCxnSpPr/>
      </xdr:nvCxnSpPr>
      <xdr:spPr>
        <a:xfrm>
          <a:off x="4546600" y="13586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11810</xdr:rowOff>
    </xdr:from>
    <xdr:ext cx="534377" cy="259045"/>
    <xdr:sp macro="" textlink="">
      <xdr:nvSpPr>
        <xdr:cNvPr id="176" name="維持補修費最大値テキスト"/>
        <xdr:cNvSpPr txBox="1"/>
      </xdr:nvSpPr>
      <xdr:spPr>
        <a:xfrm>
          <a:off x="4686300" y="1184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65133</xdr:rowOff>
    </xdr:from>
    <xdr:to>
      <xdr:col>24</xdr:col>
      <xdr:colOff>152400</xdr:colOff>
      <xdr:row>70</xdr:row>
      <xdr:rowOff>65133</xdr:rowOff>
    </xdr:to>
    <xdr:cxnSp macro="">
      <xdr:nvCxnSpPr>
        <xdr:cNvPr id="177" name="直線コネクタ 176"/>
        <xdr:cNvCxnSpPr/>
      </xdr:nvCxnSpPr>
      <xdr:spPr>
        <a:xfrm>
          <a:off x="4546600" y="12066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117275</xdr:rowOff>
    </xdr:from>
    <xdr:to>
      <xdr:col>24</xdr:col>
      <xdr:colOff>63500</xdr:colOff>
      <xdr:row>76</xdr:row>
      <xdr:rowOff>120867</xdr:rowOff>
    </xdr:to>
    <xdr:cxnSp macro="">
      <xdr:nvCxnSpPr>
        <xdr:cNvPr id="178" name="直線コネクタ 177"/>
        <xdr:cNvCxnSpPr/>
      </xdr:nvCxnSpPr>
      <xdr:spPr>
        <a:xfrm flipV="1">
          <a:off x="3797300" y="13147475"/>
          <a:ext cx="8382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117401</xdr:rowOff>
    </xdr:from>
    <xdr:ext cx="469744" cy="259045"/>
    <xdr:sp macro="" textlink="">
      <xdr:nvSpPr>
        <xdr:cNvPr id="179" name="維持補修費平均値テキスト"/>
        <xdr:cNvSpPr txBox="1"/>
      </xdr:nvSpPr>
      <xdr:spPr>
        <a:xfrm>
          <a:off x="4686300" y="131476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138974</xdr:rowOff>
    </xdr:from>
    <xdr:to>
      <xdr:col>24</xdr:col>
      <xdr:colOff>114300</xdr:colOff>
      <xdr:row>77</xdr:row>
      <xdr:rowOff>69124</xdr:rowOff>
    </xdr:to>
    <xdr:sp macro="" textlink="">
      <xdr:nvSpPr>
        <xdr:cNvPr id="180" name="フローチャート: 判断 179"/>
        <xdr:cNvSpPr/>
      </xdr:nvSpPr>
      <xdr:spPr>
        <a:xfrm>
          <a:off x="4584700" y="1316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120867</xdr:rowOff>
    </xdr:from>
    <xdr:to>
      <xdr:col>19</xdr:col>
      <xdr:colOff>177800</xdr:colOff>
      <xdr:row>77</xdr:row>
      <xdr:rowOff>3738</xdr:rowOff>
    </xdr:to>
    <xdr:cxnSp macro="">
      <xdr:nvCxnSpPr>
        <xdr:cNvPr id="181" name="直線コネクタ 180"/>
        <xdr:cNvCxnSpPr/>
      </xdr:nvCxnSpPr>
      <xdr:spPr>
        <a:xfrm flipV="1">
          <a:off x="2908300" y="13151067"/>
          <a:ext cx="889000" cy="5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118618</xdr:rowOff>
    </xdr:from>
    <xdr:to>
      <xdr:col>20</xdr:col>
      <xdr:colOff>38100</xdr:colOff>
      <xdr:row>77</xdr:row>
      <xdr:rowOff>48768</xdr:rowOff>
    </xdr:to>
    <xdr:sp macro="" textlink="">
      <xdr:nvSpPr>
        <xdr:cNvPr id="182" name="フローチャート: 判断 181"/>
        <xdr:cNvSpPr/>
      </xdr:nvSpPr>
      <xdr:spPr>
        <a:xfrm>
          <a:off x="3746500" y="131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39895</xdr:rowOff>
    </xdr:from>
    <xdr:ext cx="469744" cy="259045"/>
    <xdr:sp macro="" textlink="">
      <xdr:nvSpPr>
        <xdr:cNvPr id="183" name="テキスト ボックス 182"/>
        <xdr:cNvSpPr txBox="1"/>
      </xdr:nvSpPr>
      <xdr:spPr>
        <a:xfrm>
          <a:off x="3562428" y="1324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138393</xdr:rowOff>
    </xdr:from>
    <xdr:to>
      <xdr:col>15</xdr:col>
      <xdr:colOff>50800</xdr:colOff>
      <xdr:row>77</xdr:row>
      <xdr:rowOff>3738</xdr:rowOff>
    </xdr:to>
    <xdr:cxnSp macro="">
      <xdr:nvCxnSpPr>
        <xdr:cNvPr id="184" name="直線コネクタ 183"/>
        <xdr:cNvCxnSpPr/>
      </xdr:nvCxnSpPr>
      <xdr:spPr>
        <a:xfrm>
          <a:off x="2019300" y="13168593"/>
          <a:ext cx="889000" cy="36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24783</xdr:rowOff>
    </xdr:from>
    <xdr:to>
      <xdr:col>15</xdr:col>
      <xdr:colOff>101600</xdr:colOff>
      <xdr:row>76</xdr:row>
      <xdr:rowOff>126383</xdr:rowOff>
    </xdr:to>
    <xdr:sp macro="" textlink="">
      <xdr:nvSpPr>
        <xdr:cNvPr id="185" name="フローチャート: 判断 184"/>
        <xdr:cNvSpPr/>
      </xdr:nvSpPr>
      <xdr:spPr>
        <a:xfrm>
          <a:off x="2857500" y="1305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142910</xdr:rowOff>
    </xdr:from>
    <xdr:ext cx="469744" cy="259045"/>
    <xdr:sp macro="" textlink="">
      <xdr:nvSpPr>
        <xdr:cNvPr id="186" name="テキスト ボックス 185"/>
        <xdr:cNvSpPr txBox="1"/>
      </xdr:nvSpPr>
      <xdr:spPr>
        <a:xfrm>
          <a:off x="2673428" y="12830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138393</xdr:rowOff>
    </xdr:from>
    <xdr:to>
      <xdr:col>10</xdr:col>
      <xdr:colOff>114300</xdr:colOff>
      <xdr:row>77</xdr:row>
      <xdr:rowOff>23005</xdr:rowOff>
    </xdr:to>
    <xdr:cxnSp macro="">
      <xdr:nvCxnSpPr>
        <xdr:cNvPr id="187" name="直線コネクタ 186"/>
        <xdr:cNvCxnSpPr/>
      </xdr:nvCxnSpPr>
      <xdr:spPr>
        <a:xfrm flipV="1">
          <a:off x="1130300" y="13168593"/>
          <a:ext cx="889000" cy="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128307</xdr:rowOff>
    </xdr:from>
    <xdr:to>
      <xdr:col>10</xdr:col>
      <xdr:colOff>165100</xdr:colOff>
      <xdr:row>77</xdr:row>
      <xdr:rowOff>58457</xdr:rowOff>
    </xdr:to>
    <xdr:sp macro="" textlink="">
      <xdr:nvSpPr>
        <xdr:cNvPr id="188" name="フローチャート: 判断 187"/>
        <xdr:cNvSpPr/>
      </xdr:nvSpPr>
      <xdr:spPr>
        <a:xfrm>
          <a:off x="1968500" y="1315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49584</xdr:rowOff>
    </xdr:from>
    <xdr:ext cx="469744" cy="259045"/>
    <xdr:sp macro="" textlink="">
      <xdr:nvSpPr>
        <xdr:cNvPr id="189" name="テキスト ボックス 188"/>
        <xdr:cNvSpPr txBox="1"/>
      </xdr:nvSpPr>
      <xdr:spPr>
        <a:xfrm>
          <a:off x="1784428" y="13251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146050</xdr:rowOff>
    </xdr:from>
    <xdr:to>
      <xdr:col>6</xdr:col>
      <xdr:colOff>38100</xdr:colOff>
      <xdr:row>77</xdr:row>
      <xdr:rowOff>76200</xdr:rowOff>
    </xdr:to>
    <xdr:sp macro="" textlink="">
      <xdr:nvSpPr>
        <xdr:cNvPr id="190" name="フローチャート: 判断 189"/>
        <xdr:cNvSpPr/>
      </xdr:nvSpPr>
      <xdr:spPr>
        <a:xfrm>
          <a:off x="1079500" y="1317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67327</xdr:rowOff>
    </xdr:from>
    <xdr:ext cx="469744" cy="259045"/>
    <xdr:sp macro="" textlink="">
      <xdr:nvSpPr>
        <xdr:cNvPr id="191" name="テキスト ボックス 190"/>
        <xdr:cNvSpPr txBox="1"/>
      </xdr:nvSpPr>
      <xdr:spPr>
        <a:xfrm>
          <a:off x="895428"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66475</xdr:rowOff>
    </xdr:from>
    <xdr:to>
      <xdr:col>24</xdr:col>
      <xdr:colOff>114300</xdr:colOff>
      <xdr:row>76</xdr:row>
      <xdr:rowOff>168075</xdr:rowOff>
    </xdr:to>
    <xdr:sp macro="" textlink="">
      <xdr:nvSpPr>
        <xdr:cNvPr id="197" name="楕円 196"/>
        <xdr:cNvSpPr/>
      </xdr:nvSpPr>
      <xdr:spPr>
        <a:xfrm>
          <a:off x="4584700" y="1309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89353</xdr:rowOff>
    </xdr:from>
    <xdr:ext cx="469744" cy="259045"/>
    <xdr:sp macro="" textlink="">
      <xdr:nvSpPr>
        <xdr:cNvPr id="198" name="維持補修費該当値テキスト"/>
        <xdr:cNvSpPr txBox="1"/>
      </xdr:nvSpPr>
      <xdr:spPr>
        <a:xfrm>
          <a:off x="4686300" y="1294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70067</xdr:rowOff>
    </xdr:from>
    <xdr:to>
      <xdr:col>20</xdr:col>
      <xdr:colOff>38100</xdr:colOff>
      <xdr:row>77</xdr:row>
      <xdr:rowOff>217</xdr:rowOff>
    </xdr:to>
    <xdr:sp macro="" textlink="">
      <xdr:nvSpPr>
        <xdr:cNvPr id="199" name="楕円 198"/>
        <xdr:cNvSpPr/>
      </xdr:nvSpPr>
      <xdr:spPr>
        <a:xfrm>
          <a:off x="3746500" y="1310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16745</xdr:rowOff>
    </xdr:from>
    <xdr:ext cx="469744" cy="259045"/>
    <xdr:sp macro="" textlink="">
      <xdr:nvSpPr>
        <xdr:cNvPr id="200" name="テキスト ボックス 199"/>
        <xdr:cNvSpPr txBox="1"/>
      </xdr:nvSpPr>
      <xdr:spPr>
        <a:xfrm>
          <a:off x="3562428" y="1287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124388</xdr:rowOff>
    </xdr:from>
    <xdr:to>
      <xdr:col>15</xdr:col>
      <xdr:colOff>101600</xdr:colOff>
      <xdr:row>77</xdr:row>
      <xdr:rowOff>54538</xdr:rowOff>
    </xdr:to>
    <xdr:sp macro="" textlink="">
      <xdr:nvSpPr>
        <xdr:cNvPr id="201" name="楕円 200"/>
        <xdr:cNvSpPr/>
      </xdr:nvSpPr>
      <xdr:spPr>
        <a:xfrm>
          <a:off x="2857500" y="1315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45665</xdr:rowOff>
    </xdr:from>
    <xdr:ext cx="469744" cy="259045"/>
    <xdr:sp macro="" textlink="">
      <xdr:nvSpPr>
        <xdr:cNvPr id="202" name="テキスト ボックス 201"/>
        <xdr:cNvSpPr txBox="1"/>
      </xdr:nvSpPr>
      <xdr:spPr>
        <a:xfrm>
          <a:off x="2673428" y="13247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87593</xdr:rowOff>
    </xdr:from>
    <xdr:to>
      <xdr:col>10</xdr:col>
      <xdr:colOff>165100</xdr:colOff>
      <xdr:row>77</xdr:row>
      <xdr:rowOff>17743</xdr:rowOff>
    </xdr:to>
    <xdr:sp macro="" textlink="">
      <xdr:nvSpPr>
        <xdr:cNvPr id="203" name="楕円 202"/>
        <xdr:cNvSpPr/>
      </xdr:nvSpPr>
      <xdr:spPr>
        <a:xfrm>
          <a:off x="1968500" y="131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34271</xdr:rowOff>
    </xdr:from>
    <xdr:ext cx="469744" cy="259045"/>
    <xdr:sp macro="" textlink="">
      <xdr:nvSpPr>
        <xdr:cNvPr id="204" name="テキスト ボックス 203"/>
        <xdr:cNvSpPr txBox="1"/>
      </xdr:nvSpPr>
      <xdr:spPr>
        <a:xfrm>
          <a:off x="1784428" y="1289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143655</xdr:rowOff>
    </xdr:from>
    <xdr:to>
      <xdr:col>6</xdr:col>
      <xdr:colOff>38100</xdr:colOff>
      <xdr:row>77</xdr:row>
      <xdr:rowOff>73805</xdr:rowOff>
    </xdr:to>
    <xdr:sp macro="" textlink="">
      <xdr:nvSpPr>
        <xdr:cNvPr id="205" name="楕円 204"/>
        <xdr:cNvSpPr/>
      </xdr:nvSpPr>
      <xdr:spPr>
        <a:xfrm>
          <a:off x="1079500" y="1317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90332</xdr:rowOff>
    </xdr:from>
    <xdr:ext cx="469744" cy="259045"/>
    <xdr:sp macro="" textlink="">
      <xdr:nvSpPr>
        <xdr:cNvPr id="206" name="テキスト ボックス 205"/>
        <xdr:cNvSpPr txBox="1"/>
      </xdr:nvSpPr>
      <xdr:spPr>
        <a:xfrm>
          <a:off x="895428" y="1294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76963</xdr:rowOff>
    </xdr:from>
    <xdr:to>
      <xdr:col>24</xdr:col>
      <xdr:colOff>62865</xdr:colOff>
      <xdr:row>99</xdr:row>
      <xdr:rowOff>121869</xdr:rowOff>
    </xdr:to>
    <xdr:cxnSp macro="">
      <xdr:nvCxnSpPr>
        <xdr:cNvPr id="231" name="直線コネクタ 230"/>
        <xdr:cNvCxnSpPr/>
      </xdr:nvCxnSpPr>
      <xdr:spPr>
        <a:xfrm flipV="1">
          <a:off x="4633595" y="15678913"/>
          <a:ext cx="1270" cy="141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125696</xdr:rowOff>
    </xdr:from>
    <xdr:ext cx="534377" cy="259045"/>
    <xdr:sp macro="" textlink="">
      <xdr:nvSpPr>
        <xdr:cNvPr id="232" name="扶助費最小値テキスト"/>
        <xdr:cNvSpPr txBox="1"/>
      </xdr:nvSpPr>
      <xdr:spPr>
        <a:xfrm>
          <a:off x="4686300" y="1709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121869</xdr:rowOff>
    </xdr:from>
    <xdr:to>
      <xdr:col>24</xdr:col>
      <xdr:colOff>152400</xdr:colOff>
      <xdr:row>99</xdr:row>
      <xdr:rowOff>121869</xdr:rowOff>
    </xdr:to>
    <xdr:cxnSp macro="">
      <xdr:nvCxnSpPr>
        <xdr:cNvPr id="233" name="直線コネクタ 232"/>
        <xdr:cNvCxnSpPr/>
      </xdr:nvCxnSpPr>
      <xdr:spPr>
        <a:xfrm>
          <a:off x="4546600" y="170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23640</xdr:rowOff>
    </xdr:from>
    <xdr:ext cx="599010" cy="259045"/>
    <xdr:sp macro="" textlink="">
      <xdr:nvSpPr>
        <xdr:cNvPr id="234" name="扶助費最大値テキスト"/>
        <xdr:cNvSpPr txBox="1"/>
      </xdr:nvSpPr>
      <xdr:spPr>
        <a:xfrm>
          <a:off x="4686300" y="15454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76963</xdr:rowOff>
    </xdr:from>
    <xdr:to>
      <xdr:col>24</xdr:col>
      <xdr:colOff>152400</xdr:colOff>
      <xdr:row>91</xdr:row>
      <xdr:rowOff>76963</xdr:rowOff>
    </xdr:to>
    <xdr:cxnSp macro="">
      <xdr:nvCxnSpPr>
        <xdr:cNvPr id="235" name="直線コネクタ 234"/>
        <xdr:cNvCxnSpPr/>
      </xdr:nvCxnSpPr>
      <xdr:spPr>
        <a:xfrm>
          <a:off x="4546600" y="15678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147865</xdr:rowOff>
    </xdr:from>
    <xdr:to>
      <xdr:col>24</xdr:col>
      <xdr:colOff>63500</xdr:colOff>
      <xdr:row>98</xdr:row>
      <xdr:rowOff>53366</xdr:rowOff>
    </xdr:to>
    <xdr:cxnSp macro="">
      <xdr:nvCxnSpPr>
        <xdr:cNvPr id="236" name="直線コネクタ 235"/>
        <xdr:cNvCxnSpPr/>
      </xdr:nvCxnSpPr>
      <xdr:spPr>
        <a:xfrm flipV="1">
          <a:off x="3797300" y="16778515"/>
          <a:ext cx="838200" cy="7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54360</xdr:rowOff>
    </xdr:from>
    <xdr:ext cx="534377" cy="259045"/>
    <xdr:sp macro="" textlink="">
      <xdr:nvSpPr>
        <xdr:cNvPr id="237" name="扶助費平均値テキスト"/>
        <xdr:cNvSpPr txBox="1"/>
      </xdr:nvSpPr>
      <xdr:spPr>
        <a:xfrm>
          <a:off x="4686300" y="1651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31483</xdr:rowOff>
    </xdr:from>
    <xdr:to>
      <xdr:col>24</xdr:col>
      <xdr:colOff>114300</xdr:colOff>
      <xdr:row>97</xdr:row>
      <xdr:rowOff>133083</xdr:rowOff>
    </xdr:to>
    <xdr:sp macro="" textlink="">
      <xdr:nvSpPr>
        <xdr:cNvPr id="238" name="フローチャート: 判断 237"/>
        <xdr:cNvSpPr/>
      </xdr:nvSpPr>
      <xdr:spPr>
        <a:xfrm>
          <a:off x="45847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53366</xdr:rowOff>
    </xdr:from>
    <xdr:to>
      <xdr:col>19</xdr:col>
      <xdr:colOff>177800</xdr:colOff>
      <xdr:row>98</xdr:row>
      <xdr:rowOff>64339</xdr:rowOff>
    </xdr:to>
    <xdr:cxnSp macro="">
      <xdr:nvCxnSpPr>
        <xdr:cNvPr id="239" name="直線コネクタ 238"/>
        <xdr:cNvCxnSpPr/>
      </xdr:nvCxnSpPr>
      <xdr:spPr>
        <a:xfrm flipV="1">
          <a:off x="2908300" y="16855466"/>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80975</xdr:rowOff>
    </xdr:from>
    <xdr:to>
      <xdr:col>20</xdr:col>
      <xdr:colOff>38100</xdr:colOff>
      <xdr:row>98</xdr:row>
      <xdr:rowOff>11125</xdr:rowOff>
    </xdr:to>
    <xdr:sp macro="" textlink="">
      <xdr:nvSpPr>
        <xdr:cNvPr id="240" name="フローチャート: 判断 239"/>
        <xdr:cNvSpPr/>
      </xdr:nvSpPr>
      <xdr:spPr>
        <a:xfrm>
          <a:off x="3746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27652</xdr:rowOff>
    </xdr:from>
    <xdr:ext cx="534377" cy="259045"/>
    <xdr:sp macro="" textlink="">
      <xdr:nvSpPr>
        <xdr:cNvPr id="241" name="テキスト ボックス 240"/>
        <xdr:cNvSpPr txBox="1"/>
      </xdr:nvSpPr>
      <xdr:spPr>
        <a:xfrm>
          <a:off x="3530111" y="16486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64339</xdr:rowOff>
    </xdr:from>
    <xdr:to>
      <xdr:col>15</xdr:col>
      <xdr:colOff>50800</xdr:colOff>
      <xdr:row>98</xdr:row>
      <xdr:rowOff>78436</xdr:rowOff>
    </xdr:to>
    <xdr:cxnSp macro="">
      <xdr:nvCxnSpPr>
        <xdr:cNvPr id="242" name="直線コネクタ 241"/>
        <xdr:cNvCxnSpPr/>
      </xdr:nvCxnSpPr>
      <xdr:spPr>
        <a:xfrm flipV="1">
          <a:off x="2019300" y="16866439"/>
          <a:ext cx="8890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84252</xdr:rowOff>
    </xdr:from>
    <xdr:to>
      <xdr:col>15</xdr:col>
      <xdr:colOff>101600</xdr:colOff>
      <xdr:row>98</xdr:row>
      <xdr:rowOff>14402</xdr:rowOff>
    </xdr:to>
    <xdr:sp macro="" textlink="">
      <xdr:nvSpPr>
        <xdr:cNvPr id="243" name="フローチャート: 判断 242"/>
        <xdr:cNvSpPr/>
      </xdr:nvSpPr>
      <xdr:spPr>
        <a:xfrm>
          <a:off x="2857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30929</xdr:rowOff>
    </xdr:from>
    <xdr:ext cx="534377" cy="259045"/>
    <xdr:sp macro="" textlink="">
      <xdr:nvSpPr>
        <xdr:cNvPr id="244" name="テキスト ボックス 243"/>
        <xdr:cNvSpPr txBox="1"/>
      </xdr:nvSpPr>
      <xdr:spPr>
        <a:xfrm>
          <a:off x="2641111" y="1649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78436</xdr:rowOff>
    </xdr:from>
    <xdr:to>
      <xdr:col>10</xdr:col>
      <xdr:colOff>114300</xdr:colOff>
      <xdr:row>98</xdr:row>
      <xdr:rowOff>94247</xdr:rowOff>
    </xdr:to>
    <xdr:cxnSp macro="">
      <xdr:nvCxnSpPr>
        <xdr:cNvPr id="245" name="直線コネクタ 244"/>
        <xdr:cNvCxnSpPr/>
      </xdr:nvCxnSpPr>
      <xdr:spPr>
        <a:xfrm flipV="1">
          <a:off x="1130300" y="16880536"/>
          <a:ext cx="889000" cy="15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92951</xdr:rowOff>
    </xdr:from>
    <xdr:to>
      <xdr:col>10</xdr:col>
      <xdr:colOff>165100</xdr:colOff>
      <xdr:row>98</xdr:row>
      <xdr:rowOff>23101</xdr:rowOff>
    </xdr:to>
    <xdr:sp macro="" textlink="">
      <xdr:nvSpPr>
        <xdr:cNvPr id="246" name="フローチャート: 判断 245"/>
        <xdr:cNvSpPr/>
      </xdr:nvSpPr>
      <xdr:spPr>
        <a:xfrm>
          <a:off x="1968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39628</xdr:rowOff>
    </xdr:from>
    <xdr:ext cx="534377" cy="259045"/>
    <xdr:sp macro="" textlink="">
      <xdr:nvSpPr>
        <xdr:cNvPr id="247" name="テキスト ボックス 246"/>
        <xdr:cNvSpPr txBox="1"/>
      </xdr:nvSpPr>
      <xdr:spPr>
        <a:xfrm>
          <a:off x="1752111" y="1649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155600</xdr:rowOff>
    </xdr:from>
    <xdr:to>
      <xdr:col>6</xdr:col>
      <xdr:colOff>38100</xdr:colOff>
      <xdr:row>98</xdr:row>
      <xdr:rowOff>85750</xdr:rowOff>
    </xdr:to>
    <xdr:sp macro="" textlink="">
      <xdr:nvSpPr>
        <xdr:cNvPr id="248" name="フローチャート: 判断 247"/>
        <xdr:cNvSpPr/>
      </xdr:nvSpPr>
      <xdr:spPr>
        <a:xfrm>
          <a:off x="1079500" y="1678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102277</xdr:rowOff>
    </xdr:from>
    <xdr:ext cx="534377" cy="259045"/>
    <xdr:sp macro="" textlink="">
      <xdr:nvSpPr>
        <xdr:cNvPr id="249" name="テキスト ボックス 248"/>
        <xdr:cNvSpPr txBox="1"/>
      </xdr:nvSpPr>
      <xdr:spPr>
        <a:xfrm>
          <a:off x="863111" y="1656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97065</xdr:rowOff>
    </xdr:from>
    <xdr:to>
      <xdr:col>24</xdr:col>
      <xdr:colOff>114300</xdr:colOff>
      <xdr:row>98</xdr:row>
      <xdr:rowOff>27215</xdr:rowOff>
    </xdr:to>
    <xdr:sp macro="" textlink="">
      <xdr:nvSpPr>
        <xdr:cNvPr id="255" name="楕円 254"/>
        <xdr:cNvSpPr/>
      </xdr:nvSpPr>
      <xdr:spPr>
        <a:xfrm>
          <a:off x="4584700" y="1672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75492</xdr:rowOff>
    </xdr:from>
    <xdr:ext cx="534377" cy="259045"/>
    <xdr:sp macro="" textlink="">
      <xdr:nvSpPr>
        <xdr:cNvPr id="256" name="扶助費該当値テキスト"/>
        <xdr:cNvSpPr txBox="1"/>
      </xdr:nvSpPr>
      <xdr:spPr>
        <a:xfrm>
          <a:off x="4686300" y="16706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2566</xdr:rowOff>
    </xdr:from>
    <xdr:to>
      <xdr:col>20</xdr:col>
      <xdr:colOff>38100</xdr:colOff>
      <xdr:row>98</xdr:row>
      <xdr:rowOff>104166</xdr:rowOff>
    </xdr:to>
    <xdr:sp macro="" textlink="">
      <xdr:nvSpPr>
        <xdr:cNvPr id="257" name="楕円 256"/>
        <xdr:cNvSpPr/>
      </xdr:nvSpPr>
      <xdr:spPr>
        <a:xfrm>
          <a:off x="3746500" y="1680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95293</xdr:rowOff>
    </xdr:from>
    <xdr:ext cx="534377" cy="259045"/>
    <xdr:sp macro="" textlink="">
      <xdr:nvSpPr>
        <xdr:cNvPr id="258" name="テキスト ボックス 257"/>
        <xdr:cNvSpPr txBox="1"/>
      </xdr:nvSpPr>
      <xdr:spPr>
        <a:xfrm>
          <a:off x="3530111" y="1689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13539</xdr:rowOff>
    </xdr:from>
    <xdr:to>
      <xdr:col>15</xdr:col>
      <xdr:colOff>101600</xdr:colOff>
      <xdr:row>98</xdr:row>
      <xdr:rowOff>115139</xdr:rowOff>
    </xdr:to>
    <xdr:sp macro="" textlink="">
      <xdr:nvSpPr>
        <xdr:cNvPr id="259" name="楕円 258"/>
        <xdr:cNvSpPr/>
      </xdr:nvSpPr>
      <xdr:spPr>
        <a:xfrm>
          <a:off x="2857500" y="16815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106266</xdr:rowOff>
    </xdr:from>
    <xdr:ext cx="534377" cy="259045"/>
    <xdr:sp macro="" textlink="">
      <xdr:nvSpPr>
        <xdr:cNvPr id="260" name="テキスト ボックス 259"/>
        <xdr:cNvSpPr txBox="1"/>
      </xdr:nvSpPr>
      <xdr:spPr>
        <a:xfrm>
          <a:off x="2641111" y="1690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27636</xdr:rowOff>
    </xdr:from>
    <xdr:to>
      <xdr:col>10</xdr:col>
      <xdr:colOff>165100</xdr:colOff>
      <xdr:row>98</xdr:row>
      <xdr:rowOff>129236</xdr:rowOff>
    </xdr:to>
    <xdr:sp macro="" textlink="">
      <xdr:nvSpPr>
        <xdr:cNvPr id="261" name="楕円 260"/>
        <xdr:cNvSpPr/>
      </xdr:nvSpPr>
      <xdr:spPr>
        <a:xfrm>
          <a:off x="19685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120363</xdr:rowOff>
    </xdr:from>
    <xdr:ext cx="534377" cy="259045"/>
    <xdr:sp macro="" textlink="">
      <xdr:nvSpPr>
        <xdr:cNvPr id="262" name="テキスト ボックス 261"/>
        <xdr:cNvSpPr txBox="1"/>
      </xdr:nvSpPr>
      <xdr:spPr>
        <a:xfrm>
          <a:off x="1752111" y="1692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43447</xdr:rowOff>
    </xdr:from>
    <xdr:to>
      <xdr:col>6</xdr:col>
      <xdr:colOff>38100</xdr:colOff>
      <xdr:row>98</xdr:row>
      <xdr:rowOff>145047</xdr:rowOff>
    </xdr:to>
    <xdr:sp macro="" textlink="">
      <xdr:nvSpPr>
        <xdr:cNvPr id="263" name="楕円 262"/>
        <xdr:cNvSpPr/>
      </xdr:nvSpPr>
      <xdr:spPr>
        <a:xfrm>
          <a:off x="1079500" y="1684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136174</xdr:rowOff>
    </xdr:from>
    <xdr:ext cx="534377" cy="259045"/>
    <xdr:sp macro="" textlink="">
      <xdr:nvSpPr>
        <xdr:cNvPr id="264" name="テキスト ボックス 263"/>
        <xdr:cNvSpPr txBox="1"/>
      </xdr:nvSpPr>
      <xdr:spPr>
        <a:xfrm>
          <a:off x="863111" y="1693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100087</xdr:rowOff>
    </xdr:from>
    <xdr:to>
      <xdr:col>54</xdr:col>
      <xdr:colOff>189865</xdr:colOff>
      <xdr:row>38</xdr:row>
      <xdr:rowOff>114358</xdr:rowOff>
    </xdr:to>
    <xdr:cxnSp macro="">
      <xdr:nvCxnSpPr>
        <xdr:cNvPr id="290" name="直線コネクタ 289"/>
        <xdr:cNvCxnSpPr/>
      </xdr:nvCxnSpPr>
      <xdr:spPr>
        <a:xfrm flipV="1">
          <a:off x="10475595" y="5243587"/>
          <a:ext cx="1270" cy="1385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118185</xdr:rowOff>
    </xdr:from>
    <xdr:ext cx="534377" cy="259045"/>
    <xdr:sp macro="" textlink="">
      <xdr:nvSpPr>
        <xdr:cNvPr id="291" name="補助費等最小値テキスト"/>
        <xdr:cNvSpPr txBox="1"/>
      </xdr:nvSpPr>
      <xdr:spPr>
        <a:xfrm>
          <a:off x="10528300" y="663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114358</xdr:rowOff>
    </xdr:from>
    <xdr:to>
      <xdr:col>55</xdr:col>
      <xdr:colOff>88900</xdr:colOff>
      <xdr:row>38</xdr:row>
      <xdr:rowOff>114358</xdr:rowOff>
    </xdr:to>
    <xdr:cxnSp macro="">
      <xdr:nvCxnSpPr>
        <xdr:cNvPr id="292" name="直線コネクタ 291"/>
        <xdr:cNvCxnSpPr/>
      </xdr:nvCxnSpPr>
      <xdr:spPr>
        <a:xfrm>
          <a:off x="10388600" y="6629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46764</xdr:rowOff>
    </xdr:from>
    <xdr:ext cx="599010" cy="259045"/>
    <xdr:sp macro="" textlink="">
      <xdr:nvSpPr>
        <xdr:cNvPr id="293" name="補助費等最大値テキスト"/>
        <xdr:cNvSpPr txBox="1"/>
      </xdr:nvSpPr>
      <xdr:spPr>
        <a:xfrm>
          <a:off x="10528300" y="5018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100087</xdr:rowOff>
    </xdr:from>
    <xdr:to>
      <xdr:col>55</xdr:col>
      <xdr:colOff>88900</xdr:colOff>
      <xdr:row>30</xdr:row>
      <xdr:rowOff>100087</xdr:rowOff>
    </xdr:to>
    <xdr:cxnSp macro="">
      <xdr:nvCxnSpPr>
        <xdr:cNvPr id="294" name="直線コネクタ 293"/>
        <xdr:cNvCxnSpPr/>
      </xdr:nvCxnSpPr>
      <xdr:spPr>
        <a:xfrm>
          <a:off x="10388600" y="5243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100697</xdr:rowOff>
    </xdr:from>
    <xdr:to>
      <xdr:col>55</xdr:col>
      <xdr:colOff>0</xdr:colOff>
      <xdr:row>37</xdr:row>
      <xdr:rowOff>136739</xdr:rowOff>
    </xdr:to>
    <xdr:cxnSp macro="">
      <xdr:nvCxnSpPr>
        <xdr:cNvPr id="295" name="直線コネクタ 294"/>
        <xdr:cNvCxnSpPr/>
      </xdr:nvCxnSpPr>
      <xdr:spPr>
        <a:xfrm>
          <a:off x="9639300" y="6444347"/>
          <a:ext cx="838200" cy="3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47910</xdr:rowOff>
    </xdr:from>
    <xdr:ext cx="534377" cy="259045"/>
    <xdr:sp macro="" textlink="">
      <xdr:nvSpPr>
        <xdr:cNvPr id="296" name="補助費等平均値テキスト"/>
        <xdr:cNvSpPr txBox="1"/>
      </xdr:nvSpPr>
      <xdr:spPr>
        <a:xfrm>
          <a:off x="10528300" y="6048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25033</xdr:rowOff>
    </xdr:from>
    <xdr:to>
      <xdr:col>55</xdr:col>
      <xdr:colOff>50800</xdr:colOff>
      <xdr:row>36</xdr:row>
      <xdr:rowOff>126633</xdr:rowOff>
    </xdr:to>
    <xdr:sp macro="" textlink="">
      <xdr:nvSpPr>
        <xdr:cNvPr id="297" name="フローチャート: 判断 296"/>
        <xdr:cNvSpPr/>
      </xdr:nvSpPr>
      <xdr:spPr>
        <a:xfrm>
          <a:off x="10426700" y="61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57774</xdr:rowOff>
    </xdr:from>
    <xdr:to>
      <xdr:col>50</xdr:col>
      <xdr:colOff>114300</xdr:colOff>
      <xdr:row>37</xdr:row>
      <xdr:rowOff>100697</xdr:rowOff>
    </xdr:to>
    <xdr:cxnSp macro="">
      <xdr:nvCxnSpPr>
        <xdr:cNvPr id="298" name="直線コネクタ 297"/>
        <xdr:cNvCxnSpPr/>
      </xdr:nvCxnSpPr>
      <xdr:spPr>
        <a:xfrm>
          <a:off x="8750300" y="6401424"/>
          <a:ext cx="889000" cy="4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69915</xdr:rowOff>
    </xdr:from>
    <xdr:to>
      <xdr:col>50</xdr:col>
      <xdr:colOff>165100</xdr:colOff>
      <xdr:row>37</xdr:row>
      <xdr:rowOff>65</xdr:rowOff>
    </xdr:to>
    <xdr:sp macro="" textlink="">
      <xdr:nvSpPr>
        <xdr:cNvPr id="299" name="フローチャート: 判断 298"/>
        <xdr:cNvSpPr/>
      </xdr:nvSpPr>
      <xdr:spPr>
        <a:xfrm>
          <a:off x="9588500" y="6242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16592</xdr:rowOff>
    </xdr:from>
    <xdr:ext cx="534377" cy="259045"/>
    <xdr:sp macro="" textlink="">
      <xdr:nvSpPr>
        <xdr:cNvPr id="300" name="テキスト ボックス 299"/>
        <xdr:cNvSpPr txBox="1"/>
      </xdr:nvSpPr>
      <xdr:spPr>
        <a:xfrm>
          <a:off x="9372111" y="601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57774</xdr:rowOff>
    </xdr:from>
    <xdr:to>
      <xdr:col>45</xdr:col>
      <xdr:colOff>177800</xdr:colOff>
      <xdr:row>37</xdr:row>
      <xdr:rowOff>147712</xdr:rowOff>
    </xdr:to>
    <xdr:cxnSp macro="">
      <xdr:nvCxnSpPr>
        <xdr:cNvPr id="301" name="直線コネクタ 300"/>
        <xdr:cNvCxnSpPr/>
      </xdr:nvCxnSpPr>
      <xdr:spPr>
        <a:xfrm flipV="1">
          <a:off x="7861300" y="6401424"/>
          <a:ext cx="889000" cy="89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84600</xdr:rowOff>
    </xdr:from>
    <xdr:to>
      <xdr:col>46</xdr:col>
      <xdr:colOff>38100</xdr:colOff>
      <xdr:row>37</xdr:row>
      <xdr:rowOff>14750</xdr:rowOff>
    </xdr:to>
    <xdr:sp macro="" textlink="">
      <xdr:nvSpPr>
        <xdr:cNvPr id="302" name="フローチャート: 判断 301"/>
        <xdr:cNvSpPr/>
      </xdr:nvSpPr>
      <xdr:spPr>
        <a:xfrm>
          <a:off x="8699500" y="625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31277</xdr:rowOff>
    </xdr:from>
    <xdr:ext cx="534377" cy="259045"/>
    <xdr:sp macro="" textlink="">
      <xdr:nvSpPr>
        <xdr:cNvPr id="303" name="テキスト ボックス 302"/>
        <xdr:cNvSpPr txBox="1"/>
      </xdr:nvSpPr>
      <xdr:spPr>
        <a:xfrm>
          <a:off x="8483111" y="603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147712</xdr:rowOff>
    </xdr:from>
    <xdr:to>
      <xdr:col>41</xdr:col>
      <xdr:colOff>50800</xdr:colOff>
      <xdr:row>37</xdr:row>
      <xdr:rowOff>170136</xdr:rowOff>
    </xdr:to>
    <xdr:cxnSp macro="">
      <xdr:nvCxnSpPr>
        <xdr:cNvPr id="304" name="直線コネクタ 303"/>
        <xdr:cNvCxnSpPr/>
      </xdr:nvCxnSpPr>
      <xdr:spPr>
        <a:xfrm flipV="1">
          <a:off x="6972300" y="6491362"/>
          <a:ext cx="889000" cy="2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87213</xdr:rowOff>
    </xdr:from>
    <xdr:to>
      <xdr:col>41</xdr:col>
      <xdr:colOff>101600</xdr:colOff>
      <xdr:row>37</xdr:row>
      <xdr:rowOff>17363</xdr:rowOff>
    </xdr:to>
    <xdr:sp macro="" textlink="">
      <xdr:nvSpPr>
        <xdr:cNvPr id="305" name="フローチャート: 判断 304"/>
        <xdr:cNvSpPr/>
      </xdr:nvSpPr>
      <xdr:spPr>
        <a:xfrm>
          <a:off x="7810500" y="62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33890</xdr:rowOff>
    </xdr:from>
    <xdr:ext cx="534377" cy="259045"/>
    <xdr:sp macro="" textlink="">
      <xdr:nvSpPr>
        <xdr:cNvPr id="306" name="テキスト ボックス 305"/>
        <xdr:cNvSpPr txBox="1"/>
      </xdr:nvSpPr>
      <xdr:spPr>
        <a:xfrm>
          <a:off x="7594111" y="603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85014</xdr:rowOff>
    </xdr:from>
    <xdr:to>
      <xdr:col>36</xdr:col>
      <xdr:colOff>165100</xdr:colOff>
      <xdr:row>37</xdr:row>
      <xdr:rowOff>15164</xdr:rowOff>
    </xdr:to>
    <xdr:sp macro="" textlink="">
      <xdr:nvSpPr>
        <xdr:cNvPr id="307" name="フローチャート: 判断 306"/>
        <xdr:cNvSpPr/>
      </xdr:nvSpPr>
      <xdr:spPr>
        <a:xfrm>
          <a:off x="6921500" y="625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31691</xdr:rowOff>
    </xdr:from>
    <xdr:ext cx="534377" cy="259045"/>
    <xdr:sp macro="" textlink="">
      <xdr:nvSpPr>
        <xdr:cNvPr id="308" name="テキスト ボックス 307"/>
        <xdr:cNvSpPr txBox="1"/>
      </xdr:nvSpPr>
      <xdr:spPr>
        <a:xfrm>
          <a:off x="6705111" y="6032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85939</xdr:rowOff>
    </xdr:from>
    <xdr:to>
      <xdr:col>55</xdr:col>
      <xdr:colOff>50800</xdr:colOff>
      <xdr:row>38</xdr:row>
      <xdr:rowOff>16089</xdr:rowOff>
    </xdr:to>
    <xdr:sp macro="" textlink="">
      <xdr:nvSpPr>
        <xdr:cNvPr id="314" name="楕円 313"/>
        <xdr:cNvSpPr/>
      </xdr:nvSpPr>
      <xdr:spPr>
        <a:xfrm>
          <a:off x="10426700" y="642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64366</xdr:rowOff>
    </xdr:from>
    <xdr:ext cx="534377" cy="259045"/>
    <xdr:sp macro="" textlink="">
      <xdr:nvSpPr>
        <xdr:cNvPr id="315" name="補助費等該当値テキスト"/>
        <xdr:cNvSpPr txBox="1"/>
      </xdr:nvSpPr>
      <xdr:spPr>
        <a:xfrm>
          <a:off x="10528300" y="640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49897</xdr:rowOff>
    </xdr:from>
    <xdr:to>
      <xdr:col>50</xdr:col>
      <xdr:colOff>165100</xdr:colOff>
      <xdr:row>37</xdr:row>
      <xdr:rowOff>151497</xdr:rowOff>
    </xdr:to>
    <xdr:sp macro="" textlink="">
      <xdr:nvSpPr>
        <xdr:cNvPr id="316" name="楕円 315"/>
        <xdr:cNvSpPr/>
      </xdr:nvSpPr>
      <xdr:spPr>
        <a:xfrm>
          <a:off x="9588500" y="639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142623</xdr:rowOff>
    </xdr:from>
    <xdr:ext cx="534377" cy="259045"/>
    <xdr:sp macro="" textlink="">
      <xdr:nvSpPr>
        <xdr:cNvPr id="317" name="テキスト ボックス 316"/>
        <xdr:cNvSpPr txBox="1"/>
      </xdr:nvSpPr>
      <xdr:spPr>
        <a:xfrm>
          <a:off x="9372111" y="648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6974</xdr:rowOff>
    </xdr:from>
    <xdr:to>
      <xdr:col>46</xdr:col>
      <xdr:colOff>38100</xdr:colOff>
      <xdr:row>37</xdr:row>
      <xdr:rowOff>108574</xdr:rowOff>
    </xdr:to>
    <xdr:sp macro="" textlink="">
      <xdr:nvSpPr>
        <xdr:cNvPr id="318" name="楕円 317"/>
        <xdr:cNvSpPr/>
      </xdr:nvSpPr>
      <xdr:spPr>
        <a:xfrm>
          <a:off x="8699500" y="635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99701</xdr:rowOff>
    </xdr:from>
    <xdr:ext cx="534377" cy="259045"/>
    <xdr:sp macro="" textlink="">
      <xdr:nvSpPr>
        <xdr:cNvPr id="319" name="テキスト ボックス 318"/>
        <xdr:cNvSpPr txBox="1"/>
      </xdr:nvSpPr>
      <xdr:spPr>
        <a:xfrm>
          <a:off x="8483111" y="644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96912</xdr:rowOff>
    </xdr:from>
    <xdr:to>
      <xdr:col>41</xdr:col>
      <xdr:colOff>101600</xdr:colOff>
      <xdr:row>38</xdr:row>
      <xdr:rowOff>27062</xdr:rowOff>
    </xdr:to>
    <xdr:sp macro="" textlink="">
      <xdr:nvSpPr>
        <xdr:cNvPr id="320" name="楕円 319"/>
        <xdr:cNvSpPr/>
      </xdr:nvSpPr>
      <xdr:spPr>
        <a:xfrm>
          <a:off x="7810500" y="6440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18189</xdr:rowOff>
    </xdr:from>
    <xdr:ext cx="534377" cy="259045"/>
    <xdr:sp macro="" textlink="">
      <xdr:nvSpPr>
        <xdr:cNvPr id="321" name="テキスト ボックス 320"/>
        <xdr:cNvSpPr txBox="1"/>
      </xdr:nvSpPr>
      <xdr:spPr>
        <a:xfrm>
          <a:off x="7594111" y="6533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119337</xdr:rowOff>
    </xdr:from>
    <xdr:to>
      <xdr:col>36</xdr:col>
      <xdr:colOff>165100</xdr:colOff>
      <xdr:row>38</xdr:row>
      <xdr:rowOff>49487</xdr:rowOff>
    </xdr:to>
    <xdr:sp macro="" textlink="">
      <xdr:nvSpPr>
        <xdr:cNvPr id="322" name="楕円 321"/>
        <xdr:cNvSpPr/>
      </xdr:nvSpPr>
      <xdr:spPr>
        <a:xfrm>
          <a:off x="6921500" y="646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40613</xdr:rowOff>
    </xdr:from>
    <xdr:ext cx="534377" cy="259045"/>
    <xdr:sp macro="" textlink="">
      <xdr:nvSpPr>
        <xdr:cNvPr id="323" name="テキスト ボックス 322"/>
        <xdr:cNvSpPr txBox="1"/>
      </xdr:nvSpPr>
      <xdr:spPr>
        <a:xfrm>
          <a:off x="6705111" y="655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7" name="テキスト ボックス 336"/>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165353</xdr:rowOff>
    </xdr:from>
    <xdr:to>
      <xdr:col>54</xdr:col>
      <xdr:colOff>189865</xdr:colOff>
      <xdr:row>58</xdr:row>
      <xdr:rowOff>129577</xdr:rowOff>
    </xdr:to>
    <xdr:cxnSp macro="">
      <xdr:nvCxnSpPr>
        <xdr:cNvPr id="347" name="直線コネクタ 346"/>
        <xdr:cNvCxnSpPr/>
      </xdr:nvCxnSpPr>
      <xdr:spPr>
        <a:xfrm flipV="1">
          <a:off x="10475595" y="8566403"/>
          <a:ext cx="1270" cy="150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133404</xdr:rowOff>
    </xdr:from>
    <xdr:ext cx="534377" cy="259045"/>
    <xdr:sp macro="" textlink="">
      <xdr:nvSpPr>
        <xdr:cNvPr id="348" name="普通建設事業費最小値テキスト"/>
        <xdr:cNvSpPr txBox="1"/>
      </xdr:nvSpPr>
      <xdr:spPr>
        <a:xfrm>
          <a:off x="10528300" y="1007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129577</xdr:rowOff>
    </xdr:from>
    <xdr:to>
      <xdr:col>55</xdr:col>
      <xdr:colOff>88900</xdr:colOff>
      <xdr:row>58</xdr:row>
      <xdr:rowOff>129577</xdr:rowOff>
    </xdr:to>
    <xdr:cxnSp macro="">
      <xdr:nvCxnSpPr>
        <xdr:cNvPr id="349" name="直線コネクタ 348"/>
        <xdr:cNvCxnSpPr/>
      </xdr:nvCxnSpPr>
      <xdr:spPr>
        <a:xfrm>
          <a:off x="10388600" y="1007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112030</xdr:rowOff>
    </xdr:from>
    <xdr:ext cx="599010" cy="259045"/>
    <xdr:sp macro="" textlink="">
      <xdr:nvSpPr>
        <xdr:cNvPr id="350" name="普通建設事業費最大値テキスト"/>
        <xdr:cNvSpPr txBox="1"/>
      </xdr:nvSpPr>
      <xdr:spPr>
        <a:xfrm>
          <a:off x="10528300" y="834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165353</xdr:rowOff>
    </xdr:from>
    <xdr:to>
      <xdr:col>55</xdr:col>
      <xdr:colOff>88900</xdr:colOff>
      <xdr:row>49</xdr:row>
      <xdr:rowOff>165353</xdr:rowOff>
    </xdr:to>
    <xdr:cxnSp macro="">
      <xdr:nvCxnSpPr>
        <xdr:cNvPr id="351" name="直線コネクタ 350"/>
        <xdr:cNvCxnSpPr/>
      </xdr:nvCxnSpPr>
      <xdr:spPr>
        <a:xfrm>
          <a:off x="10388600" y="856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154670</xdr:rowOff>
    </xdr:from>
    <xdr:to>
      <xdr:col>55</xdr:col>
      <xdr:colOff>0</xdr:colOff>
      <xdr:row>58</xdr:row>
      <xdr:rowOff>15041</xdr:rowOff>
    </xdr:to>
    <xdr:cxnSp macro="">
      <xdr:nvCxnSpPr>
        <xdr:cNvPr id="352" name="直線コネクタ 351"/>
        <xdr:cNvCxnSpPr/>
      </xdr:nvCxnSpPr>
      <xdr:spPr>
        <a:xfrm>
          <a:off x="9639300" y="9927320"/>
          <a:ext cx="8382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121748</xdr:rowOff>
    </xdr:from>
    <xdr:ext cx="534377" cy="259045"/>
    <xdr:sp macro="" textlink="">
      <xdr:nvSpPr>
        <xdr:cNvPr id="353" name="普通建設事業費平均値テキスト"/>
        <xdr:cNvSpPr txBox="1"/>
      </xdr:nvSpPr>
      <xdr:spPr>
        <a:xfrm>
          <a:off x="10528300" y="9722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98871</xdr:rowOff>
    </xdr:from>
    <xdr:to>
      <xdr:col>55</xdr:col>
      <xdr:colOff>50800</xdr:colOff>
      <xdr:row>58</xdr:row>
      <xdr:rowOff>29021</xdr:rowOff>
    </xdr:to>
    <xdr:sp macro="" textlink="">
      <xdr:nvSpPr>
        <xdr:cNvPr id="354" name="フローチャート: 判断 353"/>
        <xdr:cNvSpPr/>
      </xdr:nvSpPr>
      <xdr:spPr>
        <a:xfrm>
          <a:off x="10426700" y="987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154670</xdr:rowOff>
    </xdr:from>
    <xdr:to>
      <xdr:col>50</xdr:col>
      <xdr:colOff>114300</xdr:colOff>
      <xdr:row>58</xdr:row>
      <xdr:rowOff>83716</xdr:rowOff>
    </xdr:to>
    <xdr:cxnSp macro="">
      <xdr:nvCxnSpPr>
        <xdr:cNvPr id="355" name="直線コネクタ 354"/>
        <xdr:cNvCxnSpPr/>
      </xdr:nvCxnSpPr>
      <xdr:spPr>
        <a:xfrm flipV="1">
          <a:off x="8750300" y="9927320"/>
          <a:ext cx="889000" cy="10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128204</xdr:rowOff>
    </xdr:from>
    <xdr:to>
      <xdr:col>50</xdr:col>
      <xdr:colOff>165100</xdr:colOff>
      <xdr:row>58</xdr:row>
      <xdr:rowOff>58354</xdr:rowOff>
    </xdr:to>
    <xdr:sp macro="" textlink="">
      <xdr:nvSpPr>
        <xdr:cNvPr id="356" name="フローチャート: 判断 355"/>
        <xdr:cNvSpPr/>
      </xdr:nvSpPr>
      <xdr:spPr>
        <a:xfrm>
          <a:off x="9588500" y="990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49481</xdr:rowOff>
    </xdr:from>
    <xdr:ext cx="534377" cy="259045"/>
    <xdr:sp macro="" textlink="">
      <xdr:nvSpPr>
        <xdr:cNvPr id="357" name="テキスト ボックス 356"/>
        <xdr:cNvSpPr txBox="1"/>
      </xdr:nvSpPr>
      <xdr:spPr>
        <a:xfrm>
          <a:off x="9372111" y="999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79194</xdr:rowOff>
    </xdr:from>
    <xdr:to>
      <xdr:col>45</xdr:col>
      <xdr:colOff>177800</xdr:colOff>
      <xdr:row>58</xdr:row>
      <xdr:rowOff>83716</xdr:rowOff>
    </xdr:to>
    <xdr:cxnSp macro="">
      <xdr:nvCxnSpPr>
        <xdr:cNvPr id="358" name="直線コネクタ 357"/>
        <xdr:cNvCxnSpPr/>
      </xdr:nvCxnSpPr>
      <xdr:spPr>
        <a:xfrm>
          <a:off x="7861300" y="10023294"/>
          <a:ext cx="889000" cy="4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130391</xdr:rowOff>
    </xdr:from>
    <xdr:to>
      <xdr:col>46</xdr:col>
      <xdr:colOff>38100</xdr:colOff>
      <xdr:row>58</xdr:row>
      <xdr:rowOff>60541</xdr:rowOff>
    </xdr:to>
    <xdr:sp macro="" textlink="">
      <xdr:nvSpPr>
        <xdr:cNvPr id="359" name="フローチャート: 判断 358"/>
        <xdr:cNvSpPr/>
      </xdr:nvSpPr>
      <xdr:spPr>
        <a:xfrm>
          <a:off x="8699500" y="99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77068</xdr:rowOff>
    </xdr:from>
    <xdr:ext cx="534377" cy="259045"/>
    <xdr:sp macro="" textlink="">
      <xdr:nvSpPr>
        <xdr:cNvPr id="360" name="テキスト ボックス 359"/>
        <xdr:cNvSpPr txBox="1"/>
      </xdr:nvSpPr>
      <xdr:spPr>
        <a:xfrm>
          <a:off x="8483111" y="96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79194</xdr:rowOff>
    </xdr:from>
    <xdr:to>
      <xdr:col>41</xdr:col>
      <xdr:colOff>50800</xdr:colOff>
      <xdr:row>58</xdr:row>
      <xdr:rowOff>119675</xdr:rowOff>
    </xdr:to>
    <xdr:cxnSp macro="">
      <xdr:nvCxnSpPr>
        <xdr:cNvPr id="361" name="直線コネクタ 360"/>
        <xdr:cNvCxnSpPr/>
      </xdr:nvCxnSpPr>
      <xdr:spPr>
        <a:xfrm flipV="1">
          <a:off x="6972300" y="10023294"/>
          <a:ext cx="889000" cy="4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118256</xdr:rowOff>
    </xdr:from>
    <xdr:to>
      <xdr:col>41</xdr:col>
      <xdr:colOff>101600</xdr:colOff>
      <xdr:row>58</xdr:row>
      <xdr:rowOff>48406</xdr:rowOff>
    </xdr:to>
    <xdr:sp macro="" textlink="">
      <xdr:nvSpPr>
        <xdr:cNvPr id="362" name="フローチャート: 判断 361"/>
        <xdr:cNvSpPr/>
      </xdr:nvSpPr>
      <xdr:spPr>
        <a:xfrm>
          <a:off x="7810500" y="989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64933</xdr:rowOff>
    </xdr:from>
    <xdr:ext cx="534377" cy="259045"/>
    <xdr:sp macro="" textlink="">
      <xdr:nvSpPr>
        <xdr:cNvPr id="363" name="テキスト ボックス 362"/>
        <xdr:cNvSpPr txBox="1"/>
      </xdr:nvSpPr>
      <xdr:spPr>
        <a:xfrm>
          <a:off x="7594111" y="9666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129945</xdr:rowOff>
    </xdr:from>
    <xdr:to>
      <xdr:col>36</xdr:col>
      <xdr:colOff>165100</xdr:colOff>
      <xdr:row>58</xdr:row>
      <xdr:rowOff>60095</xdr:rowOff>
    </xdr:to>
    <xdr:sp macro="" textlink="">
      <xdr:nvSpPr>
        <xdr:cNvPr id="364" name="フローチャート: 判断 363"/>
        <xdr:cNvSpPr/>
      </xdr:nvSpPr>
      <xdr:spPr>
        <a:xfrm>
          <a:off x="6921500" y="9902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76622</xdr:rowOff>
    </xdr:from>
    <xdr:ext cx="534377" cy="259045"/>
    <xdr:sp macro="" textlink="">
      <xdr:nvSpPr>
        <xdr:cNvPr id="365" name="テキスト ボックス 364"/>
        <xdr:cNvSpPr txBox="1"/>
      </xdr:nvSpPr>
      <xdr:spPr>
        <a:xfrm>
          <a:off x="6705111" y="9677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135691</xdr:rowOff>
    </xdr:from>
    <xdr:to>
      <xdr:col>55</xdr:col>
      <xdr:colOff>50800</xdr:colOff>
      <xdr:row>58</xdr:row>
      <xdr:rowOff>65841</xdr:rowOff>
    </xdr:to>
    <xdr:sp macro="" textlink="">
      <xdr:nvSpPr>
        <xdr:cNvPr id="371" name="楕円 370"/>
        <xdr:cNvSpPr/>
      </xdr:nvSpPr>
      <xdr:spPr>
        <a:xfrm>
          <a:off x="10426700" y="990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77298</xdr:rowOff>
    </xdr:from>
    <xdr:ext cx="534377" cy="259045"/>
    <xdr:sp macro="" textlink="">
      <xdr:nvSpPr>
        <xdr:cNvPr id="372" name="普通建設事業費該当値テキスト"/>
        <xdr:cNvSpPr txBox="1"/>
      </xdr:nvSpPr>
      <xdr:spPr>
        <a:xfrm>
          <a:off x="10528300" y="984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103870</xdr:rowOff>
    </xdr:from>
    <xdr:to>
      <xdr:col>50</xdr:col>
      <xdr:colOff>165100</xdr:colOff>
      <xdr:row>58</xdr:row>
      <xdr:rowOff>34020</xdr:rowOff>
    </xdr:to>
    <xdr:sp macro="" textlink="">
      <xdr:nvSpPr>
        <xdr:cNvPr id="373" name="楕円 372"/>
        <xdr:cNvSpPr/>
      </xdr:nvSpPr>
      <xdr:spPr>
        <a:xfrm>
          <a:off x="9588500" y="987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50547</xdr:rowOff>
    </xdr:from>
    <xdr:ext cx="534377" cy="259045"/>
    <xdr:sp macro="" textlink="">
      <xdr:nvSpPr>
        <xdr:cNvPr id="374" name="テキスト ボックス 373"/>
        <xdr:cNvSpPr txBox="1"/>
      </xdr:nvSpPr>
      <xdr:spPr>
        <a:xfrm>
          <a:off x="9372111" y="965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32916</xdr:rowOff>
    </xdr:from>
    <xdr:to>
      <xdr:col>46</xdr:col>
      <xdr:colOff>38100</xdr:colOff>
      <xdr:row>58</xdr:row>
      <xdr:rowOff>134516</xdr:rowOff>
    </xdr:to>
    <xdr:sp macro="" textlink="">
      <xdr:nvSpPr>
        <xdr:cNvPr id="375" name="楕円 374"/>
        <xdr:cNvSpPr/>
      </xdr:nvSpPr>
      <xdr:spPr>
        <a:xfrm>
          <a:off x="8699500" y="99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125643</xdr:rowOff>
    </xdr:from>
    <xdr:ext cx="534377" cy="259045"/>
    <xdr:sp macro="" textlink="">
      <xdr:nvSpPr>
        <xdr:cNvPr id="376" name="テキスト ボックス 375"/>
        <xdr:cNvSpPr txBox="1"/>
      </xdr:nvSpPr>
      <xdr:spPr>
        <a:xfrm>
          <a:off x="8483111" y="1006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28394</xdr:rowOff>
    </xdr:from>
    <xdr:to>
      <xdr:col>41</xdr:col>
      <xdr:colOff>101600</xdr:colOff>
      <xdr:row>58</xdr:row>
      <xdr:rowOff>129994</xdr:rowOff>
    </xdr:to>
    <xdr:sp macro="" textlink="">
      <xdr:nvSpPr>
        <xdr:cNvPr id="377" name="楕円 376"/>
        <xdr:cNvSpPr/>
      </xdr:nvSpPr>
      <xdr:spPr>
        <a:xfrm>
          <a:off x="7810500" y="997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121121</xdr:rowOff>
    </xdr:from>
    <xdr:ext cx="534377" cy="259045"/>
    <xdr:sp macro="" textlink="">
      <xdr:nvSpPr>
        <xdr:cNvPr id="378" name="テキスト ボックス 377"/>
        <xdr:cNvSpPr txBox="1"/>
      </xdr:nvSpPr>
      <xdr:spPr>
        <a:xfrm>
          <a:off x="7594111" y="1006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68875</xdr:rowOff>
    </xdr:from>
    <xdr:to>
      <xdr:col>36</xdr:col>
      <xdr:colOff>165100</xdr:colOff>
      <xdr:row>58</xdr:row>
      <xdr:rowOff>170475</xdr:rowOff>
    </xdr:to>
    <xdr:sp macro="" textlink="">
      <xdr:nvSpPr>
        <xdr:cNvPr id="379" name="楕円 378"/>
        <xdr:cNvSpPr/>
      </xdr:nvSpPr>
      <xdr:spPr>
        <a:xfrm>
          <a:off x="6921500" y="10012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161602</xdr:rowOff>
    </xdr:from>
    <xdr:ext cx="534377" cy="259045"/>
    <xdr:sp macro="" textlink="">
      <xdr:nvSpPr>
        <xdr:cNvPr id="380" name="テキスト ボックス 379"/>
        <xdr:cNvSpPr txBox="1"/>
      </xdr:nvSpPr>
      <xdr:spPr>
        <a:xfrm>
          <a:off x="6705111" y="10105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4" name="テキスト ボックス 39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6" name="テキスト ボックス 39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8" name="テキスト ボックス 39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25775</xdr:rowOff>
    </xdr:from>
    <xdr:to>
      <xdr:col>54</xdr:col>
      <xdr:colOff>189865</xdr:colOff>
      <xdr:row>78</xdr:row>
      <xdr:rowOff>139700</xdr:rowOff>
    </xdr:to>
    <xdr:cxnSp macro="">
      <xdr:nvCxnSpPr>
        <xdr:cNvPr id="402" name="直線コネクタ 401"/>
        <xdr:cNvCxnSpPr/>
      </xdr:nvCxnSpPr>
      <xdr:spPr>
        <a:xfrm flipV="1">
          <a:off x="10475595" y="12198725"/>
          <a:ext cx="1270" cy="1314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4" name="直線コネクタ 40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143902</xdr:rowOff>
    </xdr:from>
    <xdr:ext cx="599010" cy="259045"/>
    <xdr:sp macro="" textlink="">
      <xdr:nvSpPr>
        <xdr:cNvPr id="405" name="普通建設事業費 （ うち新規整備　）最大値テキスト"/>
        <xdr:cNvSpPr txBox="1"/>
      </xdr:nvSpPr>
      <xdr:spPr>
        <a:xfrm>
          <a:off x="10528300" y="1197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25775</xdr:rowOff>
    </xdr:from>
    <xdr:to>
      <xdr:col>55</xdr:col>
      <xdr:colOff>88900</xdr:colOff>
      <xdr:row>71</xdr:row>
      <xdr:rowOff>25775</xdr:rowOff>
    </xdr:to>
    <xdr:cxnSp macro="">
      <xdr:nvCxnSpPr>
        <xdr:cNvPr id="406" name="直線コネクタ 405"/>
        <xdr:cNvCxnSpPr/>
      </xdr:nvCxnSpPr>
      <xdr:spPr>
        <a:xfrm>
          <a:off x="10388600" y="12198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79039</xdr:rowOff>
    </xdr:from>
    <xdr:to>
      <xdr:col>55</xdr:col>
      <xdr:colOff>0</xdr:colOff>
      <xdr:row>78</xdr:row>
      <xdr:rowOff>80739</xdr:rowOff>
    </xdr:to>
    <xdr:cxnSp macro="">
      <xdr:nvCxnSpPr>
        <xdr:cNvPr id="407" name="直線コネクタ 406"/>
        <xdr:cNvCxnSpPr/>
      </xdr:nvCxnSpPr>
      <xdr:spPr>
        <a:xfrm>
          <a:off x="9639300" y="13452139"/>
          <a:ext cx="838200" cy="1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32219</xdr:rowOff>
    </xdr:from>
    <xdr:ext cx="534377" cy="259045"/>
    <xdr:sp macro="" textlink="">
      <xdr:nvSpPr>
        <xdr:cNvPr id="408" name="普通建設事業費 （ うち新規整備　）平均値テキスト"/>
        <xdr:cNvSpPr txBox="1"/>
      </xdr:nvSpPr>
      <xdr:spPr>
        <a:xfrm>
          <a:off x="10528300" y="13233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9342</xdr:rowOff>
    </xdr:from>
    <xdr:to>
      <xdr:col>55</xdr:col>
      <xdr:colOff>50800</xdr:colOff>
      <xdr:row>78</xdr:row>
      <xdr:rowOff>110942</xdr:rowOff>
    </xdr:to>
    <xdr:sp macro="" textlink="">
      <xdr:nvSpPr>
        <xdr:cNvPr id="409" name="フローチャート: 判断 408"/>
        <xdr:cNvSpPr/>
      </xdr:nvSpPr>
      <xdr:spPr>
        <a:xfrm>
          <a:off x="104267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79039</xdr:rowOff>
    </xdr:from>
    <xdr:to>
      <xdr:col>50</xdr:col>
      <xdr:colOff>114300</xdr:colOff>
      <xdr:row>78</xdr:row>
      <xdr:rowOff>126323</xdr:rowOff>
    </xdr:to>
    <xdr:cxnSp macro="">
      <xdr:nvCxnSpPr>
        <xdr:cNvPr id="410" name="直線コネクタ 409"/>
        <xdr:cNvCxnSpPr/>
      </xdr:nvCxnSpPr>
      <xdr:spPr>
        <a:xfrm flipV="1">
          <a:off x="8750300" y="13452139"/>
          <a:ext cx="889000" cy="47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24174</xdr:rowOff>
    </xdr:from>
    <xdr:to>
      <xdr:col>50</xdr:col>
      <xdr:colOff>165100</xdr:colOff>
      <xdr:row>78</xdr:row>
      <xdr:rowOff>125774</xdr:rowOff>
    </xdr:to>
    <xdr:sp macro="" textlink="">
      <xdr:nvSpPr>
        <xdr:cNvPr id="411" name="フローチャート: 判断 410"/>
        <xdr:cNvSpPr/>
      </xdr:nvSpPr>
      <xdr:spPr>
        <a:xfrm>
          <a:off x="9588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142301</xdr:rowOff>
    </xdr:from>
    <xdr:ext cx="534377" cy="259045"/>
    <xdr:sp macro="" textlink="">
      <xdr:nvSpPr>
        <xdr:cNvPr id="412" name="テキスト ボックス 411"/>
        <xdr:cNvSpPr txBox="1"/>
      </xdr:nvSpPr>
      <xdr:spPr>
        <a:xfrm>
          <a:off x="9372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126323</xdr:rowOff>
    </xdr:from>
    <xdr:to>
      <xdr:col>45</xdr:col>
      <xdr:colOff>177800</xdr:colOff>
      <xdr:row>78</xdr:row>
      <xdr:rowOff>128718</xdr:rowOff>
    </xdr:to>
    <xdr:cxnSp macro="">
      <xdr:nvCxnSpPr>
        <xdr:cNvPr id="413" name="直線コネクタ 412"/>
        <xdr:cNvCxnSpPr/>
      </xdr:nvCxnSpPr>
      <xdr:spPr>
        <a:xfrm flipV="1">
          <a:off x="7861300" y="13499423"/>
          <a:ext cx="889000" cy="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15304</xdr:rowOff>
    </xdr:from>
    <xdr:to>
      <xdr:col>46</xdr:col>
      <xdr:colOff>38100</xdr:colOff>
      <xdr:row>78</xdr:row>
      <xdr:rowOff>116904</xdr:rowOff>
    </xdr:to>
    <xdr:sp macro="" textlink="">
      <xdr:nvSpPr>
        <xdr:cNvPr id="414" name="フローチャート: 判断 413"/>
        <xdr:cNvSpPr/>
      </xdr:nvSpPr>
      <xdr:spPr>
        <a:xfrm>
          <a:off x="8699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133431</xdr:rowOff>
    </xdr:from>
    <xdr:ext cx="534377" cy="259045"/>
    <xdr:sp macro="" textlink="">
      <xdr:nvSpPr>
        <xdr:cNvPr id="415" name="テキスト ボックス 414"/>
        <xdr:cNvSpPr txBox="1"/>
      </xdr:nvSpPr>
      <xdr:spPr>
        <a:xfrm>
          <a:off x="8483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121230</xdr:rowOff>
    </xdr:from>
    <xdr:to>
      <xdr:col>41</xdr:col>
      <xdr:colOff>50800</xdr:colOff>
      <xdr:row>78</xdr:row>
      <xdr:rowOff>128718</xdr:rowOff>
    </xdr:to>
    <xdr:cxnSp macro="">
      <xdr:nvCxnSpPr>
        <xdr:cNvPr id="416" name="直線コネクタ 415"/>
        <xdr:cNvCxnSpPr/>
      </xdr:nvCxnSpPr>
      <xdr:spPr>
        <a:xfrm>
          <a:off x="6972300" y="13494330"/>
          <a:ext cx="889000" cy="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170689</xdr:rowOff>
    </xdr:from>
    <xdr:to>
      <xdr:col>41</xdr:col>
      <xdr:colOff>101600</xdr:colOff>
      <xdr:row>78</xdr:row>
      <xdr:rowOff>100839</xdr:rowOff>
    </xdr:to>
    <xdr:sp macro="" textlink="">
      <xdr:nvSpPr>
        <xdr:cNvPr id="417" name="フローチャート: 判断 416"/>
        <xdr:cNvSpPr/>
      </xdr:nvSpPr>
      <xdr:spPr>
        <a:xfrm>
          <a:off x="7810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117366</xdr:rowOff>
    </xdr:from>
    <xdr:ext cx="534377" cy="259045"/>
    <xdr:sp macro="" textlink="">
      <xdr:nvSpPr>
        <xdr:cNvPr id="418" name="テキスト ボックス 417"/>
        <xdr:cNvSpPr txBox="1"/>
      </xdr:nvSpPr>
      <xdr:spPr>
        <a:xfrm>
          <a:off x="7594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164086</xdr:rowOff>
    </xdr:from>
    <xdr:to>
      <xdr:col>36</xdr:col>
      <xdr:colOff>165100</xdr:colOff>
      <xdr:row>78</xdr:row>
      <xdr:rowOff>94236</xdr:rowOff>
    </xdr:to>
    <xdr:sp macro="" textlink="">
      <xdr:nvSpPr>
        <xdr:cNvPr id="419" name="フローチャート: 判断 418"/>
        <xdr:cNvSpPr/>
      </xdr:nvSpPr>
      <xdr:spPr>
        <a:xfrm>
          <a:off x="6921500" y="1336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110763</xdr:rowOff>
    </xdr:from>
    <xdr:ext cx="534377" cy="259045"/>
    <xdr:sp macro="" textlink="">
      <xdr:nvSpPr>
        <xdr:cNvPr id="420" name="テキスト ボックス 419"/>
        <xdr:cNvSpPr txBox="1"/>
      </xdr:nvSpPr>
      <xdr:spPr>
        <a:xfrm>
          <a:off x="6705111" y="1314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29939</xdr:rowOff>
    </xdr:from>
    <xdr:to>
      <xdr:col>55</xdr:col>
      <xdr:colOff>50800</xdr:colOff>
      <xdr:row>78</xdr:row>
      <xdr:rowOff>131539</xdr:rowOff>
    </xdr:to>
    <xdr:sp macro="" textlink="">
      <xdr:nvSpPr>
        <xdr:cNvPr id="426" name="楕円 425"/>
        <xdr:cNvSpPr/>
      </xdr:nvSpPr>
      <xdr:spPr>
        <a:xfrm>
          <a:off x="10426700" y="13403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159219</xdr:rowOff>
    </xdr:from>
    <xdr:ext cx="534377" cy="259045"/>
    <xdr:sp macro="" textlink="">
      <xdr:nvSpPr>
        <xdr:cNvPr id="427" name="普通建設事業費 （ うち新規整備　）該当値テキスト"/>
        <xdr:cNvSpPr txBox="1"/>
      </xdr:nvSpPr>
      <xdr:spPr>
        <a:xfrm>
          <a:off x="10528300" y="13360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28239</xdr:rowOff>
    </xdr:from>
    <xdr:to>
      <xdr:col>50</xdr:col>
      <xdr:colOff>165100</xdr:colOff>
      <xdr:row>78</xdr:row>
      <xdr:rowOff>129839</xdr:rowOff>
    </xdr:to>
    <xdr:sp macro="" textlink="">
      <xdr:nvSpPr>
        <xdr:cNvPr id="428" name="楕円 427"/>
        <xdr:cNvSpPr/>
      </xdr:nvSpPr>
      <xdr:spPr>
        <a:xfrm>
          <a:off x="9588500" y="1340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120966</xdr:rowOff>
    </xdr:from>
    <xdr:ext cx="534377" cy="259045"/>
    <xdr:sp macro="" textlink="">
      <xdr:nvSpPr>
        <xdr:cNvPr id="429" name="テキスト ボックス 428"/>
        <xdr:cNvSpPr txBox="1"/>
      </xdr:nvSpPr>
      <xdr:spPr>
        <a:xfrm>
          <a:off x="9372111" y="1349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75523</xdr:rowOff>
    </xdr:from>
    <xdr:to>
      <xdr:col>46</xdr:col>
      <xdr:colOff>38100</xdr:colOff>
      <xdr:row>79</xdr:row>
      <xdr:rowOff>5673</xdr:rowOff>
    </xdr:to>
    <xdr:sp macro="" textlink="">
      <xdr:nvSpPr>
        <xdr:cNvPr id="430" name="楕円 429"/>
        <xdr:cNvSpPr/>
      </xdr:nvSpPr>
      <xdr:spPr>
        <a:xfrm>
          <a:off x="8699500" y="1344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168250</xdr:rowOff>
    </xdr:from>
    <xdr:ext cx="469744" cy="259045"/>
    <xdr:sp macro="" textlink="">
      <xdr:nvSpPr>
        <xdr:cNvPr id="431" name="テキスト ボックス 430"/>
        <xdr:cNvSpPr txBox="1"/>
      </xdr:nvSpPr>
      <xdr:spPr>
        <a:xfrm>
          <a:off x="8515428" y="13541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77918</xdr:rowOff>
    </xdr:from>
    <xdr:to>
      <xdr:col>41</xdr:col>
      <xdr:colOff>101600</xdr:colOff>
      <xdr:row>79</xdr:row>
      <xdr:rowOff>8068</xdr:rowOff>
    </xdr:to>
    <xdr:sp macro="" textlink="">
      <xdr:nvSpPr>
        <xdr:cNvPr id="432" name="楕円 431"/>
        <xdr:cNvSpPr/>
      </xdr:nvSpPr>
      <xdr:spPr>
        <a:xfrm>
          <a:off x="7810500" y="13451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170645</xdr:rowOff>
    </xdr:from>
    <xdr:ext cx="469744" cy="259045"/>
    <xdr:sp macro="" textlink="">
      <xdr:nvSpPr>
        <xdr:cNvPr id="433" name="テキスト ボックス 432"/>
        <xdr:cNvSpPr txBox="1"/>
      </xdr:nvSpPr>
      <xdr:spPr>
        <a:xfrm>
          <a:off x="7626428" y="13543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70430</xdr:rowOff>
    </xdr:from>
    <xdr:to>
      <xdr:col>36</xdr:col>
      <xdr:colOff>165100</xdr:colOff>
      <xdr:row>79</xdr:row>
      <xdr:rowOff>580</xdr:rowOff>
    </xdr:to>
    <xdr:sp macro="" textlink="">
      <xdr:nvSpPr>
        <xdr:cNvPr id="434" name="楕円 433"/>
        <xdr:cNvSpPr/>
      </xdr:nvSpPr>
      <xdr:spPr>
        <a:xfrm>
          <a:off x="6921500" y="1344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163157</xdr:rowOff>
    </xdr:from>
    <xdr:ext cx="469744" cy="259045"/>
    <xdr:sp macro="" textlink="">
      <xdr:nvSpPr>
        <xdr:cNvPr id="435" name="テキスト ボックス 434"/>
        <xdr:cNvSpPr txBox="1"/>
      </xdr:nvSpPr>
      <xdr:spPr>
        <a:xfrm>
          <a:off x="6737428" y="1353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7835</xdr:rowOff>
    </xdr:from>
    <xdr:to>
      <xdr:col>54</xdr:col>
      <xdr:colOff>189865</xdr:colOff>
      <xdr:row>98</xdr:row>
      <xdr:rowOff>126695</xdr:rowOff>
    </xdr:to>
    <xdr:cxnSp macro="">
      <xdr:nvCxnSpPr>
        <xdr:cNvPr id="459" name="直線コネクタ 458"/>
        <xdr:cNvCxnSpPr/>
      </xdr:nvCxnSpPr>
      <xdr:spPr>
        <a:xfrm flipV="1">
          <a:off x="10475595" y="15438335"/>
          <a:ext cx="1270" cy="1490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130522</xdr:rowOff>
    </xdr:from>
    <xdr:ext cx="469744" cy="259045"/>
    <xdr:sp macro="" textlink="">
      <xdr:nvSpPr>
        <xdr:cNvPr id="460" name="普通建設事業費 （ うち更新整備　）最小値テキスト"/>
        <xdr:cNvSpPr txBox="1"/>
      </xdr:nvSpPr>
      <xdr:spPr>
        <a:xfrm>
          <a:off x="10528300" y="16932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126695</xdr:rowOff>
    </xdr:from>
    <xdr:to>
      <xdr:col>55</xdr:col>
      <xdr:colOff>88900</xdr:colOff>
      <xdr:row>98</xdr:row>
      <xdr:rowOff>126695</xdr:rowOff>
    </xdr:to>
    <xdr:cxnSp macro="">
      <xdr:nvCxnSpPr>
        <xdr:cNvPr id="461" name="直線コネクタ 460"/>
        <xdr:cNvCxnSpPr/>
      </xdr:nvCxnSpPr>
      <xdr:spPr>
        <a:xfrm>
          <a:off x="10388600" y="16928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125962</xdr:rowOff>
    </xdr:from>
    <xdr:ext cx="599010" cy="259045"/>
    <xdr:sp macro="" textlink="">
      <xdr:nvSpPr>
        <xdr:cNvPr id="462" name="普通建設事業費 （ うち更新整備　）最大値テキスト"/>
        <xdr:cNvSpPr txBox="1"/>
      </xdr:nvSpPr>
      <xdr:spPr>
        <a:xfrm>
          <a:off x="10528300" y="152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7835</xdr:rowOff>
    </xdr:from>
    <xdr:to>
      <xdr:col>55</xdr:col>
      <xdr:colOff>88900</xdr:colOff>
      <xdr:row>90</xdr:row>
      <xdr:rowOff>7835</xdr:rowOff>
    </xdr:to>
    <xdr:cxnSp macro="">
      <xdr:nvCxnSpPr>
        <xdr:cNvPr id="463" name="直線コネクタ 462"/>
        <xdr:cNvCxnSpPr/>
      </xdr:nvCxnSpPr>
      <xdr:spPr>
        <a:xfrm>
          <a:off x="10388600" y="154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58573</xdr:rowOff>
    </xdr:from>
    <xdr:to>
      <xdr:col>55</xdr:col>
      <xdr:colOff>0</xdr:colOff>
      <xdr:row>97</xdr:row>
      <xdr:rowOff>95999</xdr:rowOff>
    </xdr:to>
    <xdr:cxnSp macro="">
      <xdr:nvCxnSpPr>
        <xdr:cNvPr id="464" name="直線コネクタ 463"/>
        <xdr:cNvCxnSpPr/>
      </xdr:nvCxnSpPr>
      <xdr:spPr>
        <a:xfrm>
          <a:off x="9639300" y="16689223"/>
          <a:ext cx="838200" cy="3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88409</xdr:rowOff>
    </xdr:from>
    <xdr:ext cx="534377" cy="259045"/>
    <xdr:sp macro="" textlink="">
      <xdr:nvSpPr>
        <xdr:cNvPr id="465" name="普通建設事業費 （ うち更新整備　）平均値テキスト"/>
        <xdr:cNvSpPr txBox="1"/>
      </xdr:nvSpPr>
      <xdr:spPr>
        <a:xfrm>
          <a:off x="10528300" y="16376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65532</xdr:rowOff>
    </xdr:from>
    <xdr:to>
      <xdr:col>55</xdr:col>
      <xdr:colOff>50800</xdr:colOff>
      <xdr:row>96</xdr:row>
      <xdr:rowOff>167132</xdr:rowOff>
    </xdr:to>
    <xdr:sp macro="" textlink="">
      <xdr:nvSpPr>
        <xdr:cNvPr id="466" name="フローチャート: 判断 465"/>
        <xdr:cNvSpPr/>
      </xdr:nvSpPr>
      <xdr:spPr>
        <a:xfrm>
          <a:off x="104267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48591</xdr:rowOff>
    </xdr:from>
    <xdr:to>
      <xdr:col>50</xdr:col>
      <xdr:colOff>114300</xdr:colOff>
      <xdr:row>97</xdr:row>
      <xdr:rowOff>58573</xdr:rowOff>
    </xdr:to>
    <xdr:cxnSp macro="">
      <xdr:nvCxnSpPr>
        <xdr:cNvPr id="467" name="直線コネクタ 466"/>
        <xdr:cNvCxnSpPr/>
      </xdr:nvCxnSpPr>
      <xdr:spPr>
        <a:xfrm>
          <a:off x="8750300" y="16679241"/>
          <a:ext cx="889000" cy="9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123737</xdr:rowOff>
    </xdr:from>
    <xdr:to>
      <xdr:col>50</xdr:col>
      <xdr:colOff>165100</xdr:colOff>
      <xdr:row>97</xdr:row>
      <xdr:rowOff>53887</xdr:rowOff>
    </xdr:to>
    <xdr:sp macro="" textlink="">
      <xdr:nvSpPr>
        <xdr:cNvPr id="468" name="フローチャート: 判断 467"/>
        <xdr:cNvSpPr/>
      </xdr:nvSpPr>
      <xdr:spPr>
        <a:xfrm>
          <a:off x="9588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70414</xdr:rowOff>
    </xdr:from>
    <xdr:ext cx="534377" cy="259045"/>
    <xdr:sp macro="" textlink="">
      <xdr:nvSpPr>
        <xdr:cNvPr id="469" name="テキスト ボックス 468"/>
        <xdr:cNvSpPr txBox="1"/>
      </xdr:nvSpPr>
      <xdr:spPr>
        <a:xfrm>
          <a:off x="9372111" y="16358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5283</xdr:rowOff>
    </xdr:from>
    <xdr:to>
      <xdr:col>45</xdr:col>
      <xdr:colOff>177800</xdr:colOff>
      <xdr:row>97</xdr:row>
      <xdr:rowOff>48591</xdr:rowOff>
    </xdr:to>
    <xdr:cxnSp macro="">
      <xdr:nvCxnSpPr>
        <xdr:cNvPr id="470" name="直線コネクタ 469"/>
        <xdr:cNvCxnSpPr/>
      </xdr:nvCxnSpPr>
      <xdr:spPr>
        <a:xfrm>
          <a:off x="7861300" y="16635933"/>
          <a:ext cx="889000" cy="43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157784</xdr:rowOff>
    </xdr:from>
    <xdr:to>
      <xdr:col>46</xdr:col>
      <xdr:colOff>38100</xdr:colOff>
      <xdr:row>97</xdr:row>
      <xdr:rowOff>87934</xdr:rowOff>
    </xdr:to>
    <xdr:sp macro="" textlink="">
      <xdr:nvSpPr>
        <xdr:cNvPr id="471" name="フローチャート: 判断 470"/>
        <xdr:cNvSpPr/>
      </xdr:nvSpPr>
      <xdr:spPr>
        <a:xfrm>
          <a:off x="8699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104461</xdr:rowOff>
    </xdr:from>
    <xdr:ext cx="534377" cy="259045"/>
    <xdr:sp macro="" textlink="">
      <xdr:nvSpPr>
        <xdr:cNvPr id="472" name="テキスト ボックス 471"/>
        <xdr:cNvSpPr txBox="1"/>
      </xdr:nvSpPr>
      <xdr:spPr>
        <a:xfrm>
          <a:off x="8483111" y="1639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5283</xdr:rowOff>
    </xdr:from>
    <xdr:to>
      <xdr:col>41</xdr:col>
      <xdr:colOff>50800</xdr:colOff>
      <xdr:row>98</xdr:row>
      <xdr:rowOff>17056</xdr:rowOff>
    </xdr:to>
    <xdr:cxnSp macro="">
      <xdr:nvCxnSpPr>
        <xdr:cNvPr id="473" name="直線コネクタ 472"/>
        <xdr:cNvCxnSpPr/>
      </xdr:nvCxnSpPr>
      <xdr:spPr>
        <a:xfrm flipV="1">
          <a:off x="6972300" y="16635933"/>
          <a:ext cx="889000" cy="183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145745</xdr:rowOff>
    </xdr:from>
    <xdr:to>
      <xdr:col>41</xdr:col>
      <xdr:colOff>101600</xdr:colOff>
      <xdr:row>97</xdr:row>
      <xdr:rowOff>75895</xdr:rowOff>
    </xdr:to>
    <xdr:sp macro="" textlink="">
      <xdr:nvSpPr>
        <xdr:cNvPr id="474" name="フローチャート: 判断 473"/>
        <xdr:cNvSpPr/>
      </xdr:nvSpPr>
      <xdr:spPr>
        <a:xfrm>
          <a:off x="7810500" y="1660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67022</xdr:rowOff>
    </xdr:from>
    <xdr:ext cx="534377" cy="259045"/>
    <xdr:sp macro="" textlink="">
      <xdr:nvSpPr>
        <xdr:cNvPr id="475" name="テキスト ボックス 474"/>
        <xdr:cNvSpPr txBox="1"/>
      </xdr:nvSpPr>
      <xdr:spPr>
        <a:xfrm>
          <a:off x="7594111" y="1669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32398</xdr:rowOff>
    </xdr:from>
    <xdr:to>
      <xdr:col>36</xdr:col>
      <xdr:colOff>165100</xdr:colOff>
      <xdr:row>97</xdr:row>
      <xdr:rowOff>133998</xdr:rowOff>
    </xdr:to>
    <xdr:sp macro="" textlink="">
      <xdr:nvSpPr>
        <xdr:cNvPr id="476" name="フローチャート: 判断 475"/>
        <xdr:cNvSpPr/>
      </xdr:nvSpPr>
      <xdr:spPr>
        <a:xfrm>
          <a:off x="6921500" y="166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150525</xdr:rowOff>
    </xdr:from>
    <xdr:ext cx="534377" cy="259045"/>
    <xdr:sp macro="" textlink="">
      <xdr:nvSpPr>
        <xdr:cNvPr id="477" name="テキスト ボックス 476"/>
        <xdr:cNvSpPr txBox="1"/>
      </xdr:nvSpPr>
      <xdr:spPr>
        <a:xfrm>
          <a:off x="6705111" y="1643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45199</xdr:rowOff>
    </xdr:from>
    <xdr:to>
      <xdr:col>55</xdr:col>
      <xdr:colOff>50800</xdr:colOff>
      <xdr:row>97</xdr:row>
      <xdr:rowOff>146799</xdr:rowOff>
    </xdr:to>
    <xdr:sp macro="" textlink="">
      <xdr:nvSpPr>
        <xdr:cNvPr id="483" name="楕円 482"/>
        <xdr:cNvSpPr/>
      </xdr:nvSpPr>
      <xdr:spPr>
        <a:xfrm>
          <a:off x="10426700" y="1667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23626</xdr:rowOff>
    </xdr:from>
    <xdr:ext cx="534377" cy="259045"/>
    <xdr:sp macro="" textlink="">
      <xdr:nvSpPr>
        <xdr:cNvPr id="484" name="普通建設事業費 （ うち更新整備　）該当値テキスト"/>
        <xdr:cNvSpPr txBox="1"/>
      </xdr:nvSpPr>
      <xdr:spPr>
        <a:xfrm>
          <a:off x="10528300" y="16654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7773</xdr:rowOff>
    </xdr:from>
    <xdr:to>
      <xdr:col>50</xdr:col>
      <xdr:colOff>165100</xdr:colOff>
      <xdr:row>97</xdr:row>
      <xdr:rowOff>109373</xdr:rowOff>
    </xdr:to>
    <xdr:sp macro="" textlink="">
      <xdr:nvSpPr>
        <xdr:cNvPr id="485" name="楕円 484"/>
        <xdr:cNvSpPr/>
      </xdr:nvSpPr>
      <xdr:spPr>
        <a:xfrm>
          <a:off x="9588500" y="1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100500</xdr:rowOff>
    </xdr:from>
    <xdr:ext cx="534377" cy="259045"/>
    <xdr:sp macro="" textlink="">
      <xdr:nvSpPr>
        <xdr:cNvPr id="486" name="テキスト ボックス 485"/>
        <xdr:cNvSpPr txBox="1"/>
      </xdr:nvSpPr>
      <xdr:spPr>
        <a:xfrm>
          <a:off x="9372111" y="16731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169241</xdr:rowOff>
    </xdr:from>
    <xdr:to>
      <xdr:col>46</xdr:col>
      <xdr:colOff>38100</xdr:colOff>
      <xdr:row>97</xdr:row>
      <xdr:rowOff>99391</xdr:rowOff>
    </xdr:to>
    <xdr:sp macro="" textlink="">
      <xdr:nvSpPr>
        <xdr:cNvPr id="487" name="楕円 486"/>
        <xdr:cNvSpPr/>
      </xdr:nvSpPr>
      <xdr:spPr>
        <a:xfrm>
          <a:off x="8699500" y="1662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90518</xdr:rowOff>
    </xdr:from>
    <xdr:ext cx="534377" cy="259045"/>
    <xdr:sp macro="" textlink="">
      <xdr:nvSpPr>
        <xdr:cNvPr id="488" name="テキスト ボックス 487"/>
        <xdr:cNvSpPr txBox="1"/>
      </xdr:nvSpPr>
      <xdr:spPr>
        <a:xfrm>
          <a:off x="8483111" y="167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125933</xdr:rowOff>
    </xdr:from>
    <xdr:to>
      <xdr:col>41</xdr:col>
      <xdr:colOff>101600</xdr:colOff>
      <xdr:row>97</xdr:row>
      <xdr:rowOff>56083</xdr:rowOff>
    </xdr:to>
    <xdr:sp macro="" textlink="">
      <xdr:nvSpPr>
        <xdr:cNvPr id="489" name="楕円 488"/>
        <xdr:cNvSpPr/>
      </xdr:nvSpPr>
      <xdr:spPr>
        <a:xfrm>
          <a:off x="7810500" y="1658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72610</xdr:rowOff>
    </xdr:from>
    <xdr:ext cx="534377" cy="259045"/>
    <xdr:sp macro="" textlink="">
      <xdr:nvSpPr>
        <xdr:cNvPr id="490" name="テキスト ボックス 489"/>
        <xdr:cNvSpPr txBox="1"/>
      </xdr:nvSpPr>
      <xdr:spPr>
        <a:xfrm>
          <a:off x="7594111" y="1636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137706</xdr:rowOff>
    </xdr:from>
    <xdr:to>
      <xdr:col>36</xdr:col>
      <xdr:colOff>165100</xdr:colOff>
      <xdr:row>98</xdr:row>
      <xdr:rowOff>67856</xdr:rowOff>
    </xdr:to>
    <xdr:sp macro="" textlink="">
      <xdr:nvSpPr>
        <xdr:cNvPr id="491" name="楕円 490"/>
        <xdr:cNvSpPr/>
      </xdr:nvSpPr>
      <xdr:spPr>
        <a:xfrm>
          <a:off x="6921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58983</xdr:rowOff>
    </xdr:from>
    <xdr:ext cx="534377" cy="259045"/>
    <xdr:sp macro="" textlink="">
      <xdr:nvSpPr>
        <xdr:cNvPr id="492" name="テキスト ボックス 491"/>
        <xdr:cNvSpPr txBox="1"/>
      </xdr:nvSpPr>
      <xdr:spPr>
        <a:xfrm>
          <a:off x="6705111" y="168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124854</xdr:rowOff>
    </xdr:from>
    <xdr:to>
      <xdr:col>85</xdr:col>
      <xdr:colOff>126364</xdr:colOff>
      <xdr:row>39</xdr:row>
      <xdr:rowOff>44450</xdr:rowOff>
    </xdr:to>
    <xdr:cxnSp macro="">
      <xdr:nvCxnSpPr>
        <xdr:cNvPr id="516" name="直線コネクタ 515"/>
        <xdr:cNvCxnSpPr/>
      </xdr:nvCxnSpPr>
      <xdr:spPr>
        <a:xfrm flipV="1">
          <a:off x="16317595" y="5096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56735</xdr:rowOff>
    </xdr:from>
    <xdr:ext cx="249299" cy="259045"/>
    <xdr:sp macro="" textlink="">
      <xdr:nvSpPr>
        <xdr:cNvPr id="517" name="災害復旧事業費最小値テキスト"/>
        <xdr:cNvSpPr txBox="1"/>
      </xdr:nvSpPr>
      <xdr:spPr>
        <a:xfrm>
          <a:off x="16370300" y="6743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8" name="直線コネクタ 517"/>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71531</xdr:rowOff>
    </xdr:from>
    <xdr:ext cx="599010" cy="259045"/>
    <xdr:sp macro="" textlink="">
      <xdr:nvSpPr>
        <xdr:cNvPr id="519" name="災害復旧事業費最大値テキスト"/>
        <xdr:cNvSpPr txBox="1"/>
      </xdr:nvSpPr>
      <xdr:spPr>
        <a:xfrm>
          <a:off x="16370300" y="4872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124854</xdr:rowOff>
    </xdr:from>
    <xdr:to>
      <xdr:col>86</xdr:col>
      <xdr:colOff>25400</xdr:colOff>
      <xdr:row>29</xdr:row>
      <xdr:rowOff>124854</xdr:rowOff>
    </xdr:to>
    <xdr:cxnSp macro="">
      <xdr:nvCxnSpPr>
        <xdr:cNvPr id="520" name="直線コネクタ 519"/>
        <xdr:cNvCxnSpPr/>
      </xdr:nvCxnSpPr>
      <xdr:spPr>
        <a:xfrm>
          <a:off x="16230600" y="50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1" name="直線コネクタ 520"/>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145635</xdr:rowOff>
    </xdr:from>
    <xdr:ext cx="469744" cy="259045"/>
    <xdr:sp macro="" textlink="">
      <xdr:nvSpPr>
        <xdr:cNvPr id="522" name="災害復旧事業費平均値テキスト"/>
        <xdr:cNvSpPr txBox="1"/>
      </xdr:nvSpPr>
      <xdr:spPr>
        <a:xfrm>
          <a:off x="16370300" y="6489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122758</xdr:rowOff>
    </xdr:from>
    <xdr:to>
      <xdr:col>85</xdr:col>
      <xdr:colOff>177800</xdr:colOff>
      <xdr:row>39</xdr:row>
      <xdr:rowOff>52908</xdr:rowOff>
    </xdr:to>
    <xdr:sp macro="" textlink="">
      <xdr:nvSpPr>
        <xdr:cNvPr id="523" name="フローチャート: 判断 522"/>
        <xdr:cNvSpPr/>
      </xdr:nvSpPr>
      <xdr:spPr>
        <a:xfrm>
          <a:off x="16268700" y="663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4" name="直線コネクタ 523"/>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137464</xdr:rowOff>
    </xdr:from>
    <xdr:to>
      <xdr:col>81</xdr:col>
      <xdr:colOff>101600</xdr:colOff>
      <xdr:row>39</xdr:row>
      <xdr:rowOff>67614</xdr:rowOff>
    </xdr:to>
    <xdr:sp macro="" textlink="">
      <xdr:nvSpPr>
        <xdr:cNvPr id="525" name="フローチャート: 判断 524"/>
        <xdr:cNvSpPr/>
      </xdr:nvSpPr>
      <xdr:spPr>
        <a:xfrm>
          <a:off x="15430500" y="665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84142</xdr:rowOff>
    </xdr:from>
    <xdr:ext cx="469744" cy="259045"/>
    <xdr:sp macro="" textlink="">
      <xdr:nvSpPr>
        <xdr:cNvPr id="526" name="テキスト ボックス 525"/>
        <xdr:cNvSpPr txBox="1"/>
      </xdr:nvSpPr>
      <xdr:spPr>
        <a:xfrm>
          <a:off x="15246428" y="6427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7" name="直線コネクタ 526"/>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148489</xdr:rowOff>
    </xdr:from>
    <xdr:to>
      <xdr:col>76</xdr:col>
      <xdr:colOff>165100</xdr:colOff>
      <xdr:row>39</xdr:row>
      <xdr:rowOff>78639</xdr:rowOff>
    </xdr:to>
    <xdr:sp macro="" textlink="">
      <xdr:nvSpPr>
        <xdr:cNvPr id="528" name="フローチャート: 判断 527"/>
        <xdr:cNvSpPr/>
      </xdr:nvSpPr>
      <xdr:spPr>
        <a:xfrm>
          <a:off x="14541500" y="66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95165</xdr:rowOff>
    </xdr:from>
    <xdr:ext cx="469744" cy="259045"/>
    <xdr:sp macro="" textlink="">
      <xdr:nvSpPr>
        <xdr:cNvPr id="529" name="テキスト ボックス 528"/>
        <xdr:cNvSpPr txBox="1"/>
      </xdr:nvSpPr>
      <xdr:spPr>
        <a:xfrm>
          <a:off x="14357428" y="643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0" name="直線コネクタ 529"/>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135725</xdr:rowOff>
    </xdr:from>
    <xdr:to>
      <xdr:col>72</xdr:col>
      <xdr:colOff>38100</xdr:colOff>
      <xdr:row>39</xdr:row>
      <xdr:rowOff>65875</xdr:rowOff>
    </xdr:to>
    <xdr:sp macro="" textlink="">
      <xdr:nvSpPr>
        <xdr:cNvPr id="531" name="フローチャート: 判断 530"/>
        <xdr:cNvSpPr/>
      </xdr:nvSpPr>
      <xdr:spPr>
        <a:xfrm>
          <a:off x="13652500" y="665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82402</xdr:rowOff>
    </xdr:from>
    <xdr:ext cx="469744" cy="259045"/>
    <xdr:sp macro="" textlink="">
      <xdr:nvSpPr>
        <xdr:cNvPr id="532" name="テキスト ボックス 531"/>
        <xdr:cNvSpPr txBox="1"/>
      </xdr:nvSpPr>
      <xdr:spPr>
        <a:xfrm>
          <a:off x="13468428" y="642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146774</xdr:rowOff>
    </xdr:from>
    <xdr:to>
      <xdr:col>67</xdr:col>
      <xdr:colOff>101600</xdr:colOff>
      <xdr:row>39</xdr:row>
      <xdr:rowOff>76924</xdr:rowOff>
    </xdr:to>
    <xdr:sp macro="" textlink="">
      <xdr:nvSpPr>
        <xdr:cNvPr id="533" name="フローチャート: 判断 532"/>
        <xdr:cNvSpPr/>
      </xdr:nvSpPr>
      <xdr:spPr>
        <a:xfrm>
          <a:off x="12763500" y="666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93451</xdr:rowOff>
    </xdr:from>
    <xdr:ext cx="469744" cy="259045"/>
    <xdr:sp macro="" textlink="">
      <xdr:nvSpPr>
        <xdr:cNvPr id="534" name="テキスト ボックス 533"/>
        <xdr:cNvSpPr txBox="1"/>
      </xdr:nvSpPr>
      <xdr:spPr>
        <a:xfrm>
          <a:off x="12579428" y="6437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40" name="楕円 539"/>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101185</xdr:rowOff>
    </xdr:from>
    <xdr:ext cx="249299" cy="259045"/>
    <xdr:sp macro="" textlink="">
      <xdr:nvSpPr>
        <xdr:cNvPr id="541" name="災害復旧事業費該当値テキスト"/>
        <xdr:cNvSpPr txBox="1"/>
      </xdr:nvSpPr>
      <xdr:spPr>
        <a:xfrm>
          <a:off x="16370300" y="6616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2" name="楕円 541"/>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3" name="テキスト ボックス 542"/>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4" name="楕円 543"/>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5" name="テキスト ボックス 544"/>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6" name="楕円 545"/>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7" name="テキスト ボックス 546"/>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8" name="楕円 547"/>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9" name="テキスト ボックス 548"/>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9" name="直線コネクタ 608"/>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0" name="テキスト ボックス 609"/>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1" name="直線コネクタ 610"/>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2" name="テキスト ボックス 611"/>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3" name="直線コネクタ 612"/>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4" name="テキスト ボックス 613"/>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5" name="直線コネクタ 614"/>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6" name="テキスト ボックス 615"/>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7" name="直線コネクタ 616"/>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8" name="テキスト ボックス 617"/>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9" name="直線コネクタ 618"/>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0" name="テキスト ボックス 619"/>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129674</xdr:rowOff>
    </xdr:from>
    <xdr:to>
      <xdr:col>85</xdr:col>
      <xdr:colOff>126364</xdr:colOff>
      <xdr:row>78</xdr:row>
      <xdr:rowOff>110717</xdr:rowOff>
    </xdr:to>
    <xdr:cxnSp macro="">
      <xdr:nvCxnSpPr>
        <xdr:cNvPr id="624" name="直線コネクタ 623"/>
        <xdr:cNvCxnSpPr/>
      </xdr:nvCxnSpPr>
      <xdr:spPr>
        <a:xfrm flipV="1">
          <a:off x="16317595" y="12131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114544</xdr:rowOff>
    </xdr:from>
    <xdr:ext cx="469744" cy="259045"/>
    <xdr:sp macro="" textlink="">
      <xdr:nvSpPr>
        <xdr:cNvPr id="625" name="公債費最小値テキスト"/>
        <xdr:cNvSpPr txBox="1"/>
      </xdr:nvSpPr>
      <xdr:spPr>
        <a:xfrm>
          <a:off x="16370300" y="13487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110717</xdr:rowOff>
    </xdr:from>
    <xdr:to>
      <xdr:col>86</xdr:col>
      <xdr:colOff>25400</xdr:colOff>
      <xdr:row>78</xdr:row>
      <xdr:rowOff>110717</xdr:rowOff>
    </xdr:to>
    <xdr:cxnSp macro="">
      <xdr:nvCxnSpPr>
        <xdr:cNvPr id="626" name="直線コネクタ 625"/>
        <xdr:cNvCxnSpPr/>
      </xdr:nvCxnSpPr>
      <xdr:spPr>
        <a:xfrm>
          <a:off x="16230600" y="13483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76351</xdr:rowOff>
    </xdr:from>
    <xdr:ext cx="534377" cy="259045"/>
    <xdr:sp macro="" textlink="">
      <xdr:nvSpPr>
        <xdr:cNvPr id="627" name="公債費最大値テキスト"/>
        <xdr:cNvSpPr txBox="1"/>
      </xdr:nvSpPr>
      <xdr:spPr>
        <a:xfrm>
          <a:off x="16370300" y="119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129674</xdr:rowOff>
    </xdr:from>
    <xdr:to>
      <xdr:col>86</xdr:col>
      <xdr:colOff>25400</xdr:colOff>
      <xdr:row>70</xdr:row>
      <xdr:rowOff>129674</xdr:rowOff>
    </xdr:to>
    <xdr:cxnSp macro="">
      <xdr:nvCxnSpPr>
        <xdr:cNvPr id="628" name="直線コネクタ 627"/>
        <xdr:cNvCxnSpPr/>
      </xdr:nvCxnSpPr>
      <xdr:spPr>
        <a:xfrm>
          <a:off x="16230600" y="121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98912</xdr:rowOff>
    </xdr:from>
    <xdr:to>
      <xdr:col>85</xdr:col>
      <xdr:colOff>127000</xdr:colOff>
      <xdr:row>78</xdr:row>
      <xdr:rowOff>110717</xdr:rowOff>
    </xdr:to>
    <xdr:cxnSp macro="">
      <xdr:nvCxnSpPr>
        <xdr:cNvPr id="629" name="直線コネクタ 628"/>
        <xdr:cNvCxnSpPr/>
      </xdr:nvCxnSpPr>
      <xdr:spPr>
        <a:xfrm>
          <a:off x="15481300" y="13472012"/>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97783</xdr:rowOff>
    </xdr:from>
    <xdr:ext cx="534377" cy="259045"/>
    <xdr:sp macro="" textlink="">
      <xdr:nvSpPr>
        <xdr:cNvPr id="630" name="公債費平均値テキスト"/>
        <xdr:cNvSpPr txBox="1"/>
      </xdr:nvSpPr>
      <xdr:spPr>
        <a:xfrm>
          <a:off x="16370300" y="127850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74906</xdr:rowOff>
    </xdr:from>
    <xdr:to>
      <xdr:col>85</xdr:col>
      <xdr:colOff>177800</xdr:colOff>
      <xdr:row>76</xdr:row>
      <xdr:rowOff>5057</xdr:rowOff>
    </xdr:to>
    <xdr:sp macro="" textlink="">
      <xdr:nvSpPr>
        <xdr:cNvPr id="631" name="フローチャート: 判断 630"/>
        <xdr:cNvSpPr/>
      </xdr:nvSpPr>
      <xdr:spPr>
        <a:xfrm>
          <a:off x="162687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89686</xdr:rowOff>
    </xdr:from>
    <xdr:to>
      <xdr:col>81</xdr:col>
      <xdr:colOff>50800</xdr:colOff>
      <xdr:row>78</xdr:row>
      <xdr:rowOff>98912</xdr:rowOff>
    </xdr:to>
    <xdr:cxnSp macro="">
      <xdr:nvCxnSpPr>
        <xdr:cNvPr id="632" name="直線コネクタ 631"/>
        <xdr:cNvCxnSpPr/>
      </xdr:nvCxnSpPr>
      <xdr:spPr>
        <a:xfrm>
          <a:off x="14592300" y="1346278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65273</xdr:rowOff>
    </xdr:from>
    <xdr:to>
      <xdr:col>81</xdr:col>
      <xdr:colOff>101600</xdr:colOff>
      <xdr:row>75</xdr:row>
      <xdr:rowOff>166874</xdr:rowOff>
    </xdr:to>
    <xdr:sp macro="" textlink="">
      <xdr:nvSpPr>
        <xdr:cNvPr id="633" name="フローチャート: 判断 632"/>
        <xdr:cNvSpPr/>
      </xdr:nvSpPr>
      <xdr:spPr>
        <a:xfrm>
          <a:off x="15430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11950</xdr:rowOff>
    </xdr:from>
    <xdr:ext cx="534377" cy="259045"/>
    <xdr:sp macro="" textlink="">
      <xdr:nvSpPr>
        <xdr:cNvPr id="634" name="テキスト ボックス 633"/>
        <xdr:cNvSpPr txBox="1"/>
      </xdr:nvSpPr>
      <xdr:spPr>
        <a:xfrm>
          <a:off x="15214111" y="12699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89686</xdr:rowOff>
    </xdr:from>
    <xdr:to>
      <xdr:col>76</xdr:col>
      <xdr:colOff>114300</xdr:colOff>
      <xdr:row>78</xdr:row>
      <xdr:rowOff>94405</xdr:rowOff>
    </xdr:to>
    <xdr:cxnSp macro="">
      <xdr:nvCxnSpPr>
        <xdr:cNvPr id="635" name="直線コネクタ 634"/>
        <xdr:cNvCxnSpPr/>
      </xdr:nvCxnSpPr>
      <xdr:spPr>
        <a:xfrm flipV="1">
          <a:off x="13703300" y="13462786"/>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67885</xdr:rowOff>
    </xdr:from>
    <xdr:to>
      <xdr:col>76</xdr:col>
      <xdr:colOff>165100</xdr:colOff>
      <xdr:row>75</xdr:row>
      <xdr:rowOff>169484</xdr:rowOff>
    </xdr:to>
    <xdr:sp macro="" textlink="">
      <xdr:nvSpPr>
        <xdr:cNvPr id="636" name="フローチャート: 判断 635"/>
        <xdr:cNvSpPr/>
      </xdr:nvSpPr>
      <xdr:spPr>
        <a:xfrm>
          <a:off x="14541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14562</xdr:rowOff>
    </xdr:from>
    <xdr:ext cx="534377" cy="259045"/>
    <xdr:sp macro="" textlink="">
      <xdr:nvSpPr>
        <xdr:cNvPr id="637" name="テキスト ボックス 636"/>
        <xdr:cNvSpPr txBox="1"/>
      </xdr:nvSpPr>
      <xdr:spPr>
        <a:xfrm>
          <a:off x="14325111" y="127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85244</xdr:rowOff>
    </xdr:from>
    <xdr:to>
      <xdr:col>71</xdr:col>
      <xdr:colOff>177800</xdr:colOff>
      <xdr:row>78</xdr:row>
      <xdr:rowOff>94405</xdr:rowOff>
    </xdr:to>
    <xdr:cxnSp macro="">
      <xdr:nvCxnSpPr>
        <xdr:cNvPr id="638" name="直線コネクタ 637"/>
        <xdr:cNvCxnSpPr/>
      </xdr:nvCxnSpPr>
      <xdr:spPr>
        <a:xfrm>
          <a:off x="12814300" y="13458344"/>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68065</xdr:rowOff>
    </xdr:from>
    <xdr:to>
      <xdr:col>72</xdr:col>
      <xdr:colOff>38100</xdr:colOff>
      <xdr:row>75</xdr:row>
      <xdr:rowOff>169664</xdr:rowOff>
    </xdr:to>
    <xdr:sp macro="" textlink="">
      <xdr:nvSpPr>
        <xdr:cNvPr id="639" name="フローチャート: 判断 638"/>
        <xdr:cNvSpPr/>
      </xdr:nvSpPr>
      <xdr:spPr>
        <a:xfrm>
          <a:off x="13652500" y="12926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14742</xdr:rowOff>
    </xdr:from>
    <xdr:ext cx="534377" cy="259045"/>
    <xdr:sp macro="" textlink="">
      <xdr:nvSpPr>
        <xdr:cNvPr id="640" name="テキスト ボックス 639"/>
        <xdr:cNvSpPr txBox="1"/>
      </xdr:nvSpPr>
      <xdr:spPr>
        <a:xfrm>
          <a:off x="13436111" y="1270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62268</xdr:rowOff>
    </xdr:from>
    <xdr:to>
      <xdr:col>67</xdr:col>
      <xdr:colOff>101600</xdr:colOff>
      <xdr:row>75</xdr:row>
      <xdr:rowOff>163869</xdr:rowOff>
    </xdr:to>
    <xdr:sp macro="" textlink="">
      <xdr:nvSpPr>
        <xdr:cNvPr id="641" name="フローチャート: 判断 640"/>
        <xdr:cNvSpPr/>
      </xdr:nvSpPr>
      <xdr:spPr>
        <a:xfrm>
          <a:off x="12763500" y="129210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8945</xdr:rowOff>
    </xdr:from>
    <xdr:ext cx="534377" cy="259045"/>
    <xdr:sp macro="" textlink="">
      <xdr:nvSpPr>
        <xdr:cNvPr id="642" name="テキスト ボックス 641"/>
        <xdr:cNvSpPr txBox="1"/>
      </xdr:nvSpPr>
      <xdr:spPr>
        <a:xfrm>
          <a:off x="12547111" y="12696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59917</xdr:rowOff>
    </xdr:from>
    <xdr:to>
      <xdr:col>85</xdr:col>
      <xdr:colOff>177800</xdr:colOff>
      <xdr:row>78</xdr:row>
      <xdr:rowOff>161517</xdr:rowOff>
    </xdr:to>
    <xdr:sp macro="" textlink="">
      <xdr:nvSpPr>
        <xdr:cNvPr id="648" name="楕円 647"/>
        <xdr:cNvSpPr/>
      </xdr:nvSpPr>
      <xdr:spPr>
        <a:xfrm>
          <a:off x="16268700" y="13433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146294</xdr:rowOff>
    </xdr:from>
    <xdr:ext cx="469744" cy="259045"/>
    <xdr:sp macro="" textlink="">
      <xdr:nvSpPr>
        <xdr:cNvPr id="649" name="公債費該当値テキスト"/>
        <xdr:cNvSpPr txBox="1"/>
      </xdr:nvSpPr>
      <xdr:spPr>
        <a:xfrm>
          <a:off x="16370300" y="1334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48112</xdr:rowOff>
    </xdr:from>
    <xdr:to>
      <xdr:col>81</xdr:col>
      <xdr:colOff>101600</xdr:colOff>
      <xdr:row>78</xdr:row>
      <xdr:rowOff>149712</xdr:rowOff>
    </xdr:to>
    <xdr:sp macro="" textlink="">
      <xdr:nvSpPr>
        <xdr:cNvPr id="650" name="楕円 649"/>
        <xdr:cNvSpPr/>
      </xdr:nvSpPr>
      <xdr:spPr>
        <a:xfrm>
          <a:off x="15430500" y="1342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140839</xdr:rowOff>
    </xdr:from>
    <xdr:ext cx="534377" cy="259045"/>
    <xdr:sp macro="" textlink="">
      <xdr:nvSpPr>
        <xdr:cNvPr id="651" name="テキスト ボックス 650"/>
        <xdr:cNvSpPr txBox="1"/>
      </xdr:nvSpPr>
      <xdr:spPr>
        <a:xfrm>
          <a:off x="15214111" y="1351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38886</xdr:rowOff>
    </xdr:from>
    <xdr:to>
      <xdr:col>76</xdr:col>
      <xdr:colOff>165100</xdr:colOff>
      <xdr:row>78</xdr:row>
      <xdr:rowOff>140486</xdr:rowOff>
    </xdr:to>
    <xdr:sp macro="" textlink="">
      <xdr:nvSpPr>
        <xdr:cNvPr id="652" name="楕円 651"/>
        <xdr:cNvSpPr/>
      </xdr:nvSpPr>
      <xdr:spPr>
        <a:xfrm>
          <a:off x="14541500" y="1341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131613</xdr:rowOff>
    </xdr:from>
    <xdr:ext cx="534377" cy="259045"/>
    <xdr:sp macro="" textlink="">
      <xdr:nvSpPr>
        <xdr:cNvPr id="653" name="テキスト ボックス 652"/>
        <xdr:cNvSpPr txBox="1"/>
      </xdr:nvSpPr>
      <xdr:spPr>
        <a:xfrm>
          <a:off x="14325111" y="1350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43605</xdr:rowOff>
    </xdr:from>
    <xdr:to>
      <xdr:col>72</xdr:col>
      <xdr:colOff>38100</xdr:colOff>
      <xdr:row>78</xdr:row>
      <xdr:rowOff>145205</xdr:rowOff>
    </xdr:to>
    <xdr:sp macro="" textlink="">
      <xdr:nvSpPr>
        <xdr:cNvPr id="654" name="楕円 653"/>
        <xdr:cNvSpPr/>
      </xdr:nvSpPr>
      <xdr:spPr>
        <a:xfrm>
          <a:off x="13652500" y="1341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136332</xdr:rowOff>
    </xdr:from>
    <xdr:ext cx="534377" cy="259045"/>
    <xdr:sp macro="" textlink="">
      <xdr:nvSpPr>
        <xdr:cNvPr id="655" name="テキスト ボックス 654"/>
        <xdr:cNvSpPr txBox="1"/>
      </xdr:nvSpPr>
      <xdr:spPr>
        <a:xfrm>
          <a:off x="13436111" y="1350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34444</xdr:rowOff>
    </xdr:from>
    <xdr:to>
      <xdr:col>67</xdr:col>
      <xdr:colOff>101600</xdr:colOff>
      <xdr:row>78</xdr:row>
      <xdr:rowOff>136044</xdr:rowOff>
    </xdr:to>
    <xdr:sp macro="" textlink="">
      <xdr:nvSpPr>
        <xdr:cNvPr id="656" name="楕円 655"/>
        <xdr:cNvSpPr/>
      </xdr:nvSpPr>
      <xdr:spPr>
        <a:xfrm>
          <a:off x="12763500" y="1340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127171</xdr:rowOff>
    </xdr:from>
    <xdr:ext cx="534377" cy="259045"/>
    <xdr:sp macro="" textlink="">
      <xdr:nvSpPr>
        <xdr:cNvPr id="657" name="テキスト ボックス 656"/>
        <xdr:cNvSpPr txBox="1"/>
      </xdr:nvSpPr>
      <xdr:spPr>
        <a:xfrm>
          <a:off x="12547111" y="1350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1" name="テキスト ボックス 670"/>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59196</xdr:rowOff>
    </xdr:from>
    <xdr:to>
      <xdr:col>85</xdr:col>
      <xdr:colOff>126364</xdr:colOff>
      <xdr:row>98</xdr:row>
      <xdr:rowOff>139609</xdr:rowOff>
    </xdr:to>
    <xdr:cxnSp macro="">
      <xdr:nvCxnSpPr>
        <xdr:cNvPr id="679" name="直線コネクタ 678"/>
        <xdr:cNvCxnSpPr/>
      </xdr:nvCxnSpPr>
      <xdr:spPr>
        <a:xfrm flipV="1">
          <a:off x="16317595" y="15489696"/>
          <a:ext cx="1269" cy="1452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143436</xdr:rowOff>
    </xdr:from>
    <xdr:ext cx="313932" cy="259045"/>
    <xdr:sp macro="" textlink="">
      <xdr:nvSpPr>
        <xdr:cNvPr id="680" name="積立金最小値テキスト"/>
        <xdr:cNvSpPr txBox="1"/>
      </xdr:nvSpPr>
      <xdr:spPr>
        <a:xfrm>
          <a:off x="16370300" y="169455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139609</xdr:rowOff>
    </xdr:from>
    <xdr:to>
      <xdr:col>86</xdr:col>
      <xdr:colOff>25400</xdr:colOff>
      <xdr:row>98</xdr:row>
      <xdr:rowOff>139609</xdr:rowOff>
    </xdr:to>
    <xdr:cxnSp macro="">
      <xdr:nvCxnSpPr>
        <xdr:cNvPr id="681" name="直線コネクタ 680"/>
        <xdr:cNvCxnSpPr/>
      </xdr:nvCxnSpPr>
      <xdr:spPr>
        <a:xfrm>
          <a:off x="16230600" y="1694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5873</xdr:rowOff>
    </xdr:from>
    <xdr:ext cx="599010" cy="259045"/>
    <xdr:sp macro="" textlink="">
      <xdr:nvSpPr>
        <xdr:cNvPr id="682" name="積立金最大値テキスト"/>
        <xdr:cNvSpPr txBox="1"/>
      </xdr:nvSpPr>
      <xdr:spPr>
        <a:xfrm>
          <a:off x="16370300" y="15264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59196</xdr:rowOff>
    </xdr:from>
    <xdr:to>
      <xdr:col>86</xdr:col>
      <xdr:colOff>25400</xdr:colOff>
      <xdr:row>90</xdr:row>
      <xdr:rowOff>59196</xdr:rowOff>
    </xdr:to>
    <xdr:cxnSp macro="">
      <xdr:nvCxnSpPr>
        <xdr:cNvPr id="683" name="直線コネクタ 682"/>
        <xdr:cNvCxnSpPr/>
      </xdr:nvCxnSpPr>
      <xdr:spPr>
        <a:xfrm>
          <a:off x="16230600" y="15489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94867</xdr:rowOff>
    </xdr:from>
    <xdr:to>
      <xdr:col>85</xdr:col>
      <xdr:colOff>127000</xdr:colOff>
      <xdr:row>98</xdr:row>
      <xdr:rowOff>100326</xdr:rowOff>
    </xdr:to>
    <xdr:cxnSp macro="">
      <xdr:nvCxnSpPr>
        <xdr:cNvPr id="684" name="直線コネクタ 683"/>
        <xdr:cNvCxnSpPr/>
      </xdr:nvCxnSpPr>
      <xdr:spPr>
        <a:xfrm>
          <a:off x="15481300" y="16896967"/>
          <a:ext cx="838200" cy="5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158027</xdr:rowOff>
    </xdr:from>
    <xdr:ext cx="534377" cy="259045"/>
    <xdr:sp macro="" textlink="">
      <xdr:nvSpPr>
        <xdr:cNvPr id="685" name="積立金平均値テキスト"/>
        <xdr:cNvSpPr txBox="1"/>
      </xdr:nvSpPr>
      <xdr:spPr>
        <a:xfrm>
          <a:off x="16370300" y="166172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135150</xdr:rowOff>
    </xdr:from>
    <xdr:to>
      <xdr:col>85</xdr:col>
      <xdr:colOff>177800</xdr:colOff>
      <xdr:row>98</xdr:row>
      <xdr:rowOff>65300</xdr:rowOff>
    </xdr:to>
    <xdr:sp macro="" textlink="">
      <xdr:nvSpPr>
        <xdr:cNvPr id="686" name="フローチャート: 判断 685"/>
        <xdr:cNvSpPr/>
      </xdr:nvSpPr>
      <xdr:spPr>
        <a:xfrm>
          <a:off x="16268700" y="16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94867</xdr:rowOff>
    </xdr:from>
    <xdr:to>
      <xdr:col>81</xdr:col>
      <xdr:colOff>50800</xdr:colOff>
      <xdr:row>98</xdr:row>
      <xdr:rowOff>112826</xdr:rowOff>
    </xdr:to>
    <xdr:cxnSp macro="">
      <xdr:nvCxnSpPr>
        <xdr:cNvPr id="687" name="直線コネクタ 686"/>
        <xdr:cNvCxnSpPr/>
      </xdr:nvCxnSpPr>
      <xdr:spPr>
        <a:xfrm flipV="1">
          <a:off x="14592300" y="16896967"/>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120986</xdr:rowOff>
    </xdr:from>
    <xdr:to>
      <xdr:col>81</xdr:col>
      <xdr:colOff>101600</xdr:colOff>
      <xdr:row>98</xdr:row>
      <xdr:rowOff>51136</xdr:rowOff>
    </xdr:to>
    <xdr:sp macro="" textlink="">
      <xdr:nvSpPr>
        <xdr:cNvPr id="688" name="フローチャート: 判断 687"/>
        <xdr:cNvSpPr/>
      </xdr:nvSpPr>
      <xdr:spPr>
        <a:xfrm>
          <a:off x="15430500" y="1675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67663</xdr:rowOff>
    </xdr:from>
    <xdr:ext cx="534377" cy="259045"/>
    <xdr:sp macro="" textlink="">
      <xdr:nvSpPr>
        <xdr:cNvPr id="689" name="テキスト ボックス 688"/>
        <xdr:cNvSpPr txBox="1"/>
      </xdr:nvSpPr>
      <xdr:spPr>
        <a:xfrm>
          <a:off x="15214111" y="1652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71906</xdr:rowOff>
    </xdr:from>
    <xdr:to>
      <xdr:col>76</xdr:col>
      <xdr:colOff>114300</xdr:colOff>
      <xdr:row>98</xdr:row>
      <xdr:rowOff>112826</xdr:rowOff>
    </xdr:to>
    <xdr:cxnSp macro="">
      <xdr:nvCxnSpPr>
        <xdr:cNvPr id="690" name="直線コネクタ 689"/>
        <xdr:cNvCxnSpPr/>
      </xdr:nvCxnSpPr>
      <xdr:spPr>
        <a:xfrm>
          <a:off x="13703300" y="16874006"/>
          <a:ext cx="889000" cy="40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149982</xdr:rowOff>
    </xdr:from>
    <xdr:to>
      <xdr:col>76</xdr:col>
      <xdr:colOff>165100</xdr:colOff>
      <xdr:row>98</xdr:row>
      <xdr:rowOff>80132</xdr:rowOff>
    </xdr:to>
    <xdr:sp macro="" textlink="">
      <xdr:nvSpPr>
        <xdr:cNvPr id="691" name="フローチャート: 判断 690"/>
        <xdr:cNvSpPr/>
      </xdr:nvSpPr>
      <xdr:spPr>
        <a:xfrm>
          <a:off x="14541500" y="1678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96659</xdr:rowOff>
    </xdr:from>
    <xdr:ext cx="534377" cy="259045"/>
    <xdr:sp macro="" textlink="">
      <xdr:nvSpPr>
        <xdr:cNvPr id="692" name="テキスト ボックス 691"/>
        <xdr:cNvSpPr txBox="1"/>
      </xdr:nvSpPr>
      <xdr:spPr>
        <a:xfrm>
          <a:off x="14325111" y="1655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33392</xdr:rowOff>
    </xdr:from>
    <xdr:to>
      <xdr:col>71</xdr:col>
      <xdr:colOff>177800</xdr:colOff>
      <xdr:row>98</xdr:row>
      <xdr:rowOff>71906</xdr:rowOff>
    </xdr:to>
    <xdr:cxnSp macro="">
      <xdr:nvCxnSpPr>
        <xdr:cNvPr id="693" name="直線コネクタ 692"/>
        <xdr:cNvCxnSpPr/>
      </xdr:nvCxnSpPr>
      <xdr:spPr>
        <a:xfrm>
          <a:off x="12814300" y="16835492"/>
          <a:ext cx="889000" cy="38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125375</xdr:rowOff>
    </xdr:from>
    <xdr:to>
      <xdr:col>72</xdr:col>
      <xdr:colOff>38100</xdr:colOff>
      <xdr:row>98</xdr:row>
      <xdr:rowOff>55525</xdr:rowOff>
    </xdr:to>
    <xdr:sp macro="" textlink="">
      <xdr:nvSpPr>
        <xdr:cNvPr id="694" name="フローチャート: 判断 693"/>
        <xdr:cNvSpPr/>
      </xdr:nvSpPr>
      <xdr:spPr>
        <a:xfrm>
          <a:off x="13652500" y="1675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72052</xdr:rowOff>
    </xdr:from>
    <xdr:ext cx="534377" cy="259045"/>
    <xdr:sp macro="" textlink="">
      <xdr:nvSpPr>
        <xdr:cNvPr id="695" name="テキスト ボックス 694"/>
        <xdr:cNvSpPr txBox="1"/>
      </xdr:nvSpPr>
      <xdr:spPr>
        <a:xfrm>
          <a:off x="13436111" y="1653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140526</xdr:rowOff>
    </xdr:from>
    <xdr:to>
      <xdr:col>67</xdr:col>
      <xdr:colOff>101600</xdr:colOff>
      <xdr:row>98</xdr:row>
      <xdr:rowOff>70676</xdr:rowOff>
    </xdr:to>
    <xdr:sp macro="" textlink="">
      <xdr:nvSpPr>
        <xdr:cNvPr id="696" name="フローチャート: 判断 695"/>
        <xdr:cNvSpPr/>
      </xdr:nvSpPr>
      <xdr:spPr>
        <a:xfrm>
          <a:off x="12763500" y="1677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87203</xdr:rowOff>
    </xdr:from>
    <xdr:ext cx="534377" cy="259045"/>
    <xdr:sp macro="" textlink="">
      <xdr:nvSpPr>
        <xdr:cNvPr id="697" name="テキスト ボックス 696"/>
        <xdr:cNvSpPr txBox="1"/>
      </xdr:nvSpPr>
      <xdr:spPr>
        <a:xfrm>
          <a:off x="12547111" y="1654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49526</xdr:rowOff>
    </xdr:from>
    <xdr:to>
      <xdr:col>85</xdr:col>
      <xdr:colOff>177800</xdr:colOff>
      <xdr:row>98</xdr:row>
      <xdr:rowOff>151126</xdr:rowOff>
    </xdr:to>
    <xdr:sp macro="" textlink="">
      <xdr:nvSpPr>
        <xdr:cNvPr id="703" name="楕円 702"/>
        <xdr:cNvSpPr/>
      </xdr:nvSpPr>
      <xdr:spPr>
        <a:xfrm>
          <a:off x="16268700" y="1685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135903</xdr:rowOff>
    </xdr:from>
    <xdr:ext cx="469744" cy="259045"/>
    <xdr:sp macro="" textlink="">
      <xdr:nvSpPr>
        <xdr:cNvPr id="704" name="積立金該当値テキスト"/>
        <xdr:cNvSpPr txBox="1"/>
      </xdr:nvSpPr>
      <xdr:spPr>
        <a:xfrm>
          <a:off x="16370300" y="1676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44067</xdr:rowOff>
    </xdr:from>
    <xdr:to>
      <xdr:col>81</xdr:col>
      <xdr:colOff>101600</xdr:colOff>
      <xdr:row>98</xdr:row>
      <xdr:rowOff>145667</xdr:rowOff>
    </xdr:to>
    <xdr:sp macro="" textlink="">
      <xdr:nvSpPr>
        <xdr:cNvPr id="705" name="楕円 704"/>
        <xdr:cNvSpPr/>
      </xdr:nvSpPr>
      <xdr:spPr>
        <a:xfrm>
          <a:off x="15430500" y="1684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136794</xdr:rowOff>
    </xdr:from>
    <xdr:ext cx="469744" cy="259045"/>
    <xdr:sp macro="" textlink="">
      <xdr:nvSpPr>
        <xdr:cNvPr id="706" name="テキスト ボックス 705"/>
        <xdr:cNvSpPr txBox="1"/>
      </xdr:nvSpPr>
      <xdr:spPr>
        <a:xfrm>
          <a:off x="15246428" y="16938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62026</xdr:rowOff>
    </xdr:from>
    <xdr:to>
      <xdr:col>76</xdr:col>
      <xdr:colOff>165100</xdr:colOff>
      <xdr:row>98</xdr:row>
      <xdr:rowOff>163626</xdr:rowOff>
    </xdr:to>
    <xdr:sp macro="" textlink="">
      <xdr:nvSpPr>
        <xdr:cNvPr id="707" name="楕円 706"/>
        <xdr:cNvSpPr/>
      </xdr:nvSpPr>
      <xdr:spPr>
        <a:xfrm>
          <a:off x="14541500" y="1686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154753</xdr:rowOff>
    </xdr:from>
    <xdr:ext cx="469744" cy="259045"/>
    <xdr:sp macro="" textlink="">
      <xdr:nvSpPr>
        <xdr:cNvPr id="708" name="テキスト ボックス 707"/>
        <xdr:cNvSpPr txBox="1"/>
      </xdr:nvSpPr>
      <xdr:spPr>
        <a:xfrm>
          <a:off x="14357428" y="16956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21106</xdr:rowOff>
    </xdr:from>
    <xdr:to>
      <xdr:col>72</xdr:col>
      <xdr:colOff>38100</xdr:colOff>
      <xdr:row>98</xdr:row>
      <xdr:rowOff>122706</xdr:rowOff>
    </xdr:to>
    <xdr:sp macro="" textlink="">
      <xdr:nvSpPr>
        <xdr:cNvPr id="709" name="楕円 708"/>
        <xdr:cNvSpPr/>
      </xdr:nvSpPr>
      <xdr:spPr>
        <a:xfrm>
          <a:off x="13652500" y="16823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113833</xdr:rowOff>
    </xdr:from>
    <xdr:ext cx="469744" cy="259045"/>
    <xdr:sp macro="" textlink="">
      <xdr:nvSpPr>
        <xdr:cNvPr id="710" name="テキスト ボックス 709"/>
        <xdr:cNvSpPr txBox="1"/>
      </xdr:nvSpPr>
      <xdr:spPr>
        <a:xfrm>
          <a:off x="13468428" y="16915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154042</xdr:rowOff>
    </xdr:from>
    <xdr:to>
      <xdr:col>67</xdr:col>
      <xdr:colOff>101600</xdr:colOff>
      <xdr:row>98</xdr:row>
      <xdr:rowOff>84192</xdr:rowOff>
    </xdr:to>
    <xdr:sp macro="" textlink="">
      <xdr:nvSpPr>
        <xdr:cNvPr id="711" name="楕円 710"/>
        <xdr:cNvSpPr/>
      </xdr:nvSpPr>
      <xdr:spPr>
        <a:xfrm>
          <a:off x="12763500" y="16784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75319</xdr:rowOff>
    </xdr:from>
    <xdr:ext cx="534377" cy="259045"/>
    <xdr:sp macro="" textlink="">
      <xdr:nvSpPr>
        <xdr:cNvPr id="712" name="テキスト ボックス 711"/>
        <xdr:cNvSpPr txBox="1"/>
      </xdr:nvSpPr>
      <xdr:spPr>
        <a:xfrm>
          <a:off x="12547111" y="1687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3759</xdr:rowOff>
    </xdr:from>
    <xdr:to>
      <xdr:col>116</xdr:col>
      <xdr:colOff>62864</xdr:colOff>
      <xdr:row>39</xdr:row>
      <xdr:rowOff>44450</xdr:rowOff>
    </xdr:to>
    <xdr:cxnSp macro="">
      <xdr:nvCxnSpPr>
        <xdr:cNvPr id="736" name="直線コネクタ 735"/>
        <xdr:cNvCxnSpPr/>
      </xdr:nvCxnSpPr>
      <xdr:spPr>
        <a:xfrm flipV="1">
          <a:off x="22159595" y="5318709"/>
          <a:ext cx="1269"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121886</xdr:rowOff>
    </xdr:from>
    <xdr:ext cx="534377" cy="259045"/>
    <xdr:sp macro="" textlink="">
      <xdr:nvSpPr>
        <xdr:cNvPr id="739" name="投資及び出資金最大値テキスト"/>
        <xdr:cNvSpPr txBox="1"/>
      </xdr:nvSpPr>
      <xdr:spPr>
        <a:xfrm>
          <a:off x="22212300" y="5093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3759</xdr:rowOff>
    </xdr:from>
    <xdr:to>
      <xdr:col>116</xdr:col>
      <xdr:colOff>152400</xdr:colOff>
      <xdr:row>31</xdr:row>
      <xdr:rowOff>3759</xdr:rowOff>
    </xdr:to>
    <xdr:cxnSp macro="">
      <xdr:nvCxnSpPr>
        <xdr:cNvPr id="740" name="直線コネクタ 739"/>
        <xdr:cNvCxnSpPr/>
      </xdr:nvCxnSpPr>
      <xdr:spPr>
        <a:xfrm>
          <a:off x="22072600" y="531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40411</xdr:rowOff>
    </xdr:from>
    <xdr:to>
      <xdr:col>116</xdr:col>
      <xdr:colOff>63500</xdr:colOff>
      <xdr:row>39</xdr:row>
      <xdr:rowOff>44450</xdr:rowOff>
    </xdr:to>
    <xdr:cxnSp macro="">
      <xdr:nvCxnSpPr>
        <xdr:cNvPr id="741" name="直線コネクタ 740"/>
        <xdr:cNvCxnSpPr/>
      </xdr:nvCxnSpPr>
      <xdr:spPr>
        <a:xfrm>
          <a:off x="21323300" y="6555511"/>
          <a:ext cx="838200" cy="175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152696</xdr:rowOff>
    </xdr:from>
    <xdr:ext cx="469744" cy="259045"/>
    <xdr:sp macro="" textlink="">
      <xdr:nvSpPr>
        <xdr:cNvPr id="742" name="投資及び出資金平均値テキスト"/>
        <xdr:cNvSpPr txBox="1"/>
      </xdr:nvSpPr>
      <xdr:spPr>
        <a:xfrm>
          <a:off x="22212300" y="63248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129819</xdr:rowOff>
    </xdr:from>
    <xdr:to>
      <xdr:col>116</xdr:col>
      <xdr:colOff>114300</xdr:colOff>
      <xdr:row>38</xdr:row>
      <xdr:rowOff>59969</xdr:rowOff>
    </xdr:to>
    <xdr:sp macro="" textlink="">
      <xdr:nvSpPr>
        <xdr:cNvPr id="743" name="フローチャート: 判断 742"/>
        <xdr:cNvSpPr/>
      </xdr:nvSpPr>
      <xdr:spPr>
        <a:xfrm>
          <a:off x="22110700" y="647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40411</xdr:rowOff>
    </xdr:from>
    <xdr:to>
      <xdr:col>111</xdr:col>
      <xdr:colOff>177800</xdr:colOff>
      <xdr:row>38</xdr:row>
      <xdr:rowOff>141605</xdr:rowOff>
    </xdr:to>
    <xdr:cxnSp macro="">
      <xdr:nvCxnSpPr>
        <xdr:cNvPr id="744" name="直線コネクタ 743"/>
        <xdr:cNvCxnSpPr/>
      </xdr:nvCxnSpPr>
      <xdr:spPr>
        <a:xfrm flipV="1">
          <a:off x="20434300" y="6555511"/>
          <a:ext cx="889000" cy="101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143535</xdr:rowOff>
    </xdr:from>
    <xdr:to>
      <xdr:col>112</xdr:col>
      <xdr:colOff>38100</xdr:colOff>
      <xdr:row>38</xdr:row>
      <xdr:rowOff>73685</xdr:rowOff>
    </xdr:to>
    <xdr:sp macro="" textlink="">
      <xdr:nvSpPr>
        <xdr:cNvPr id="745" name="フローチャート: 判断 744"/>
        <xdr:cNvSpPr/>
      </xdr:nvSpPr>
      <xdr:spPr>
        <a:xfrm>
          <a:off x="21272500" y="648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90212</xdr:rowOff>
    </xdr:from>
    <xdr:ext cx="469744" cy="259045"/>
    <xdr:sp macro="" textlink="">
      <xdr:nvSpPr>
        <xdr:cNvPr id="746" name="テキスト ボックス 745"/>
        <xdr:cNvSpPr txBox="1"/>
      </xdr:nvSpPr>
      <xdr:spPr>
        <a:xfrm>
          <a:off x="21088428" y="62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135280</xdr:rowOff>
    </xdr:from>
    <xdr:to>
      <xdr:col>107</xdr:col>
      <xdr:colOff>50800</xdr:colOff>
      <xdr:row>38</xdr:row>
      <xdr:rowOff>141605</xdr:rowOff>
    </xdr:to>
    <xdr:cxnSp macro="">
      <xdr:nvCxnSpPr>
        <xdr:cNvPr id="747" name="直線コネクタ 746"/>
        <xdr:cNvCxnSpPr/>
      </xdr:nvCxnSpPr>
      <xdr:spPr>
        <a:xfrm>
          <a:off x="19545300" y="6650380"/>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163119</xdr:rowOff>
    </xdr:from>
    <xdr:to>
      <xdr:col>107</xdr:col>
      <xdr:colOff>101600</xdr:colOff>
      <xdr:row>38</xdr:row>
      <xdr:rowOff>93269</xdr:rowOff>
    </xdr:to>
    <xdr:sp macro="" textlink="">
      <xdr:nvSpPr>
        <xdr:cNvPr id="748" name="フローチャート: 判断 747"/>
        <xdr:cNvSpPr/>
      </xdr:nvSpPr>
      <xdr:spPr>
        <a:xfrm>
          <a:off x="20383500" y="650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109796</xdr:rowOff>
    </xdr:from>
    <xdr:ext cx="469744" cy="259045"/>
    <xdr:sp macro="" textlink="">
      <xdr:nvSpPr>
        <xdr:cNvPr id="749" name="テキスト ボックス 748"/>
        <xdr:cNvSpPr txBox="1"/>
      </xdr:nvSpPr>
      <xdr:spPr>
        <a:xfrm>
          <a:off x="20199428" y="628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135280</xdr:rowOff>
    </xdr:from>
    <xdr:to>
      <xdr:col>102</xdr:col>
      <xdr:colOff>114300</xdr:colOff>
      <xdr:row>38</xdr:row>
      <xdr:rowOff>139014</xdr:rowOff>
    </xdr:to>
    <xdr:cxnSp macro="">
      <xdr:nvCxnSpPr>
        <xdr:cNvPr id="750" name="直線コネクタ 749"/>
        <xdr:cNvCxnSpPr/>
      </xdr:nvCxnSpPr>
      <xdr:spPr>
        <a:xfrm flipV="1">
          <a:off x="18656300" y="6650380"/>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4394</xdr:rowOff>
    </xdr:from>
    <xdr:to>
      <xdr:col>102</xdr:col>
      <xdr:colOff>165100</xdr:colOff>
      <xdr:row>38</xdr:row>
      <xdr:rowOff>105994</xdr:rowOff>
    </xdr:to>
    <xdr:sp macro="" textlink="">
      <xdr:nvSpPr>
        <xdr:cNvPr id="751" name="フローチャート: 判断 750"/>
        <xdr:cNvSpPr/>
      </xdr:nvSpPr>
      <xdr:spPr>
        <a:xfrm>
          <a:off x="19494500" y="6519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122521</xdr:rowOff>
    </xdr:from>
    <xdr:ext cx="469744" cy="259045"/>
    <xdr:sp macro="" textlink="">
      <xdr:nvSpPr>
        <xdr:cNvPr id="752" name="テキスト ボックス 751"/>
        <xdr:cNvSpPr txBox="1"/>
      </xdr:nvSpPr>
      <xdr:spPr>
        <a:xfrm>
          <a:off x="19310428" y="6294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20625</xdr:rowOff>
    </xdr:from>
    <xdr:to>
      <xdr:col>98</xdr:col>
      <xdr:colOff>38100</xdr:colOff>
      <xdr:row>38</xdr:row>
      <xdr:rowOff>122225</xdr:rowOff>
    </xdr:to>
    <xdr:sp macro="" textlink="">
      <xdr:nvSpPr>
        <xdr:cNvPr id="753" name="フローチャート: 判断 752"/>
        <xdr:cNvSpPr/>
      </xdr:nvSpPr>
      <xdr:spPr>
        <a:xfrm>
          <a:off x="18605500" y="65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138752</xdr:rowOff>
    </xdr:from>
    <xdr:ext cx="469744" cy="259045"/>
    <xdr:sp macro="" textlink="">
      <xdr:nvSpPr>
        <xdr:cNvPr id="754" name="テキスト ボックス 753"/>
        <xdr:cNvSpPr txBox="1"/>
      </xdr:nvSpPr>
      <xdr:spPr>
        <a:xfrm>
          <a:off x="18421428" y="631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161061</xdr:rowOff>
    </xdr:from>
    <xdr:to>
      <xdr:col>112</xdr:col>
      <xdr:colOff>38100</xdr:colOff>
      <xdr:row>38</xdr:row>
      <xdr:rowOff>91211</xdr:rowOff>
    </xdr:to>
    <xdr:sp macro="" textlink="">
      <xdr:nvSpPr>
        <xdr:cNvPr id="762" name="楕円 761"/>
        <xdr:cNvSpPr/>
      </xdr:nvSpPr>
      <xdr:spPr>
        <a:xfrm>
          <a:off x="21272500" y="650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82338</xdr:rowOff>
    </xdr:from>
    <xdr:ext cx="469744" cy="259045"/>
    <xdr:sp macro="" textlink="">
      <xdr:nvSpPr>
        <xdr:cNvPr id="763" name="テキスト ボックス 762"/>
        <xdr:cNvSpPr txBox="1"/>
      </xdr:nvSpPr>
      <xdr:spPr>
        <a:xfrm>
          <a:off x="21088428" y="6597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90805</xdr:rowOff>
    </xdr:from>
    <xdr:to>
      <xdr:col>107</xdr:col>
      <xdr:colOff>101600</xdr:colOff>
      <xdr:row>39</xdr:row>
      <xdr:rowOff>20955</xdr:rowOff>
    </xdr:to>
    <xdr:sp macro="" textlink="">
      <xdr:nvSpPr>
        <xdr:cNvPr id="764" name="楕円 763"/>
        <xdr:cNvSpPr/>
      </xdr:nvSpPr>
      <xdr:spPr>
        <a:xfrm>
          <a:off x="20383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12082</xdr:rowOff>
    </xdr:from>
    <xdr:ext cx="378565" cy="259045"/>
    <xdr:sp macro="" textlink="">
      <xdr:nvSpPr>
        <xdr:cNvPr id="765" name="テキスト ボックス 764"/>
        <xdr:cNvSpPr txBox="1"/>
      </xdr:nvSpPr>
      <xdr:spPr>
        <a:xfrm>
          <a:off x="20245017" y="66986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84480</xdr:rowOff>
    </xdr:from>
    <xdr:to>
      <xdr:col>102</xdr:col>
      <xdr:colOff>165100</xdr:colOff>
      <xdr:row>39</xdr:row>
      <xdr:rowOff>14630</xdr:rowOff>
    </xdr:to>
    <xdr:sp macro="" textlink="">
      <xdr:nvSpPr>
        <xdr:cNvPr id="766" name="楕円 765"/>
        <xdr:cNvSpPr/>
      </xdr:nvSpPr>
      <xdr:spPr>
        <a:xfrm>
          <a:off x="19494500" y="65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5757</xdr:rowOff>
    </xdr:from>
    <xdr:ext cx="469744" cy="259045"/>
    <xdr:sp macro="" textlink="">
      <xdr:nvSpPr>
        <xdr:cNvPr id="767" name="テキスト ボックス 766"/>
        <xdr:cNvSpPr txBox="1"/>
      </xdr:nvSpPr>
      <xdr:spPr>
        <a:xfrm>
          <a:off x="19310428" y="66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88214</xdr:rowOff>
    </xdr:from>
    <xdr:to>
      <xdr:col>98</xdr:col>
      <xdr:colOff>38100</xdr:colOff>
      <xdr:row>39</xdr:row>
      <xdr:rowOff>18364</xdr:rowOff>
    </xdr:to>
    <xdr:sp macro="" textlink="">
      <xdr:nvSpPr>
        <xdr:cNvPr id="768" name="楕円 767"/>
        <xdr:cNvSpPr/>
      </xdr:nvSpPr>
      <xdr:spPr>
        <a:xfrm>
          <a:off x="18605500" y="660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9491</xdr:rowOff>
    </xdr:from>
    <xdr:ext cx="469744" cy="259045"/>
    <xdr:sp macro="" textlink="">
      <xdr:nvSpPr>
        <xdr:cNvPr id="769" name="テキスト ボックス 768"/>
        <xdr:cNvSpPr txBox="1"/>
      </xdr:nvSpPr>
      <xdr:spPr>
        <a:xfrm>
          <a:off x="18421428" y="669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42773</xdr:rowOff>
    </xdr:from>
    <xdr:to>
      <xdr:col>116</xdr:col>
      <xdr:colOff>62864</xdr:colOff>
      <xdr:row>58</xdr:row>
      <xdr:rowOff>139700</xdr:rowOff>
    </xdr:to>
    <xdr:cxnSp macro="">
      <xdr:nvCxnSpPr>
        <xdr:cNvPr id="791" name="直線コネクタ 790"/>
        <xdr:cNvCxnSpPr/>
      </xdr:nvCxnSpPr>
      <xdr:spPr>
        <a:xfrm flipV="1">
          <a:off x="22159595" y="8615273"/>
          <a:ext cx="1269" cy="14685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160900</xdr:rowOff>
    </xdr:from>
    <xdr:ext cx="534377" cy="259045"/>
    <xdr:sp macro="" textlink="">
      <xdr:nvSpPr>
        <xdr:cNvPr id="794" name="貸付金最大値テキスト"/>
        <xdr:cNvSpPr txBox="1"/>
      </xdr:nvSpPr>
      <xdr:spPr>
        <a:xfrm>
          <a:off x="22212300" y="839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42773</xdr:rowOff>
    </xdr:from>
    <xdr:to>
      <xdr:col>116</xdr:col>
      <xdr:colOff>152400</xdr:colOff>
      <xdr:row>50</xdr:row>
      <xdr:rowOff>42773</xdr:rowOff>
    </xdr:to>
    <xdr:cxnSp macro="">
      <xdr:nvCxnSpPr>
        <xdr:cNvPr id="795" name="直線コネクタ 794"/>
        <xdr:cNvCxnSpPr/>
      </xdr:nvCxnSpPr>
      <xdr:spPr>
        <a:xfrm>
          <a:off x="22072600" y="8615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96769</xdr:rowOff>
    </xdr:from>
    <xdr:to>
      <xdr:col>116</xdr:col>
      <xdr:colOff>63500</xdr:colOff>
      <xdr:row>58</xdr:row>
      <xdr:rowOff>98598</xdr:rowOff>
    </xdr:to>
    <xdr:cxnSp macro="">
      <xdr:nvCxnSpPr>
        <xdr:cNvPr id="796" name="直線コネクタ 795"/>
        <xdr:cNvCxnSpPr/>
      </xdr:nvCxnSpPr>
      <xdr:spPr>
        <a:xfrm flipV="1">
          <a:off x="21323300" y="10040869"/>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54718</xdr:rowOff>
    </xdr:from>
    <xdr:ext cx="469744" cy="259045"/>
    <xdr:sp macro="" textlink="">
      <xdr:nvSpPr>
        <xdr:cNvPr id="797" name="貸付金平均値テキスト"/>
        <xdr:cNvSpPr txBox="1"/>
      </xdr:nvSpPr>
      <xdr:spPr>
        <a:xfrm>
          <a:off x="22212300" y="96559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31841</xdr:rowOff>
    </xdr:from>
    <xdr:to>
      <xdr:col>116</xdr:col>
      <xdr:colOff>114300</xdr:colOff>
      <xdr:row>57</xdr:row>
      <xdr:rowOff>133441</xdr:rowOff>
    </xdr:to>
    <xdr:sp macro="" textlink="">
      <xdr:nvSpPr>
        <xdr:cNvPr id="798" name="フローチャート: 判断 797"/>
        <xdr:cNvSpPr/>
      </xdr:nvSpPr>
      <xdr:spPr>
        <a:xfrm>
          <a:off x="22110700" y="980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59004</xdr:rowOff>
    </xdr:from>
    <xdr:to>
      <xdr:col>111</xdr:col>
      <xdr:colOff>177800</xdr:colOff>
      <xdr:row>58</xdr:row>
      <xdr:rowOff>98598</xdr:rowOff>
    </xdr:to>
    <xdr:cxnSp macro="">
      <xdr:nvCxnSpPr>
        <xdr:cNvPr id="799" name="直線コネクタ 798"/>
        <xdr:cNvCxnSpPr/>
      </xdr:nvCxnSpPr>
      <xdr:spPr>
        <a:xfrm>
          <a:off x="20434300" y="10003104"/>
          <a:ext cx="889000" cy="3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13233</xdr:rowOff>
    </xdr:from>
    <xdr:to>
      <xdr:col>112</xdr:col>
      <xdr:colOff>38100</xdr:colOff>
      <xdr:row>57</xdr:row>
      <xdr:rowOff>114833</xdr:rowOff>
    </xdr:to>
    <xdr:sp macro="" textlink="">
      <xdr:nvSpPr>
        <xdr:cNvPr id="800" name="フローチャート: 判断 799"/>
        <xdr:cNvSpPr/>
      </xdr:nvSpPr>
      <xdr:spPr>
        <a:xfrm>
          <a:off x="21272500" y="9785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131360</xdr:rowOff>
    </xdr:from>
    <xdr:ext cx="469744" cy="259045"/>
    <xdr:sp macro="" textlink="">
      <xdr:nvSpPr>
        <xdr:cNvPr id="801" name="テキスト ボックス 800"/>
        <xdr:cNvSpPr txBox="1"/>
      </xdr:nvSpPr>
      <xdr:spPr>
        <a:xfrm>
          <a:off x="21088428" y="956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33401</xdr:rowOff>
    </xdr:from>
    <xdr:to>
      <xdr:col>107</xdr:col>
      <xdr:colOff>50800</xdr:colOff>
      <xdr:row>58</xdr:row>
      <xdr:rowOff>59004</xdr:rowOff>
    </xdr:to>
    <xdr:cxnSp macro="">
      <xdr:nvCxnSpPr>
        <xdr:cNvPr id="802" name="直線コネクタ 801"/>
        <xdr:cNvCxnSpPr/>
      </xdr:nvCxnSpPr>
      <xdr:spPr>
        <a:xfrm>
          <a:off x="19545300" y="9977501"/>
          <a:ext cx="889000" cy="25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4501</xdr:rowOff>
    </xdr:from>
    <xdr:to>
      <xdr:col>107</xdr:col>
      <xdr:colOff>101600</xdr:colOff>
      <xdr:row>57</xdr:row>
      <xdr:rowOff>106101</xdr:rowOff>
    </xdr:to>
    <xdr:sp macro="" textlink="">
      <xdr:nvSpPr>
        <xdr:cNvPr id="803" name="フローチャート: 判断 802"/>
        <xdr:cNvSpPr/>
      </xdr:nvSpPr>
      <xdr:spPr>
        <a:xfrm>
          <a:off x="20383500" y="977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122628</xdr:rowOff>
    </xdr:from>
    <xdr:ext cx="469744" cy="259045"/>
    <xdr:sp macro="" textlink="">
      <xdr:nvSpPr>
        <xdr:cNvPr id="804" name="テキスト ボックス 803"/>
        <xdr:cNvSpPr txBox="1"/>
      </xdr:nvSpPr>
      <xdr:spPr>
        <a:xfrm>
          <a:off x="20199428" y="9552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33401</xdr:rowOff>
    </xdr:from>
    <xdr:to>
      <xdr:col>102</xdr:col>
      <xdr:colOff>114300</xdr:colOff>
      <xdr:row>58</xdr:row>
      <xdr:rowOff>35184</xdr:rowOff>
    </xdr:to>
    <xdr:cxnSp macro="">
      <xdr:nvCxnSpPr>
        <xdr:cNvPr id="805" name="直線コネクタ 804"/>
        <xdr:cNvCxnSpPr/>
      </xdr:nvCxnSpPr>
      <xdr:spPr>
        <a:xfrm flipV="1">
          <a:off x="18656300" y="9977501"/>
          <a:ext cx="889000" cy="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143261</xdr:rowOff>
    </xdr:from>
    <xdr:to>
      <xdr:col>102</xdr:col>
      <xdr:colOff>165100</xdr:colOff>
      <xdr:row>57</xdr:row>
      <xdr:rowOff>73411</xdr:rowOff>
    </xdr:to>
    <xdr:sp macro="" textlink="">
      <xdr:nvSpPr>
        <xdr:cNvPr id="806" name="フローチャート: 判断 805"/>
        <xdr:cNvSpPr/>
      </xdr:nvSpPr>
      <xdr:spPr>
        <a:xfrm>
          <a:off x="19494500" y="974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89938</xdr:rowOff>
    </xdr:from>
    <xdr:ext cx="469744" cy="259045"/>
    <xdr:sp macro="" textlink="">
      <xdr:nvSpPr>
        <xdr:cNvPr id="807" name="テキスト ボックス 806"/>
        <xdr:cNvSpPr txBox="1"/>
      </xdr:nvSpPr>
      <xdr:spPr>
        <a:xfrm>
          <a:off x="19310428" y="951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130917</xdr:rowOff>
    </xdr:from>
    <xdr:to>
      <xdr:col>98</xdr:col>
      <xdr:colOff>38100</xdr:colOff>
      <xdr:row>57</xdr:row>
      <xdr:rowOff>61067</xdr:rowOff>
    </xdr:to>
    <xdr:sp macro="" textlink="">
      <xdr:nvSpPr>
        <xdr:cNvPr id="808" name="フローチャート: 判断 807"/>
        <xdr:cNvSpPr/>
      </xdr:nvSpPr>
      <xdr:spPr>
        <a:xfrm>
          <a:off x="18605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77594</xdr:rowOff>
    </xdr:from>
    <xdr:ext cx="469744" cy="259045"/>
    <xdr:sp macro="" textlink="">
      <xdr:nvSpPr>
        <xdr:cNvPr id="809" name="テキスト ボックス 808"/>
        <xdr:cNvSpPr txBox="1"/>
      </xdr:nvSpPr>
      <xdr:spPr>
        <a:xfrm>
          <a:off x="18421428" y="9507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45969</xdr:rowOff>
    </xdr:from>
    <xdr:to>
      <xdr:col>116</xdr:col>
      <xdr:colOff>114300</xdr:colOff>
      <xdr:row>58</xdr:row>
      <xdr:rowOff>147569</xdr:rowOff>
    </xdr:to>
    <xdr:sp macro="" textlink="">
      <xdr:nvSpPr>
        <xdr:cNvPr id="815" name="楕円 814"/>
        <xdr:cNvSpPr/>
      </xdr:nvSpPr>
      <xdr:spPr>
        <a:xfrm>
          <a:off x="22110700" y="9990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132346</xdr:rowOff>
    </xdr:from>
    <xdr:ext cx="378565" cy="259045"/>
    <xdr:sp macro="" textlink="">
      <xdr:nvSpPr>
        <xdr:cNvPr id="816" name="貸付金該当値テキスト"/>
        <xdr:cNvSpPr txBox="1"/>
      </xdr:nvSpPr>
      <xdr:spPr>
        <a:xfrm>
          <a:off x="22212300" y="990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47798</xdr:rowOff>
    </xdr:from>
    <xdr:to>
      <xdr:col>112</xdr:col>
      <xdr:colOff>38100</xdr:colOff>
      <xdr:row>58</xdr:row>
      <xdr:rowOff>149398</xdr:rowOff>
    </xdr:to>
    <xdr:sp macro="" textlink="">
      <xdr:nvSpPr>
        <xdr:cNvPr id="817" name="楕円 816"/>
        <xdr:cNvSpPr/>
      </xdr:nvSpPr>
      <xdr:spPr>
        <a:xfrm>
          <a:off x="21272500" y="9991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140525</xdr:rowOff>
    </xdr:from>
    <xdr:ext cx="378565" cy="259045"/>
    <xdr:sp macro="" textlink="">
      <xdr:nvSpPr>
        <xdr:cNvPr id="818" name="テキスト ボックス 817"/>
        <xdr:cNvSpPr txBox="1"/>
      </xdr:nvSpPr>
      <xdr:spPr>
        <a:xfrm>
          <a:off x="21134017" y="100846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8204</xdr:rowOff>
    </xdr:from>
    <xdr:to>
      <xdr:col>107</xdr:col>
      <xdr:colOff>101600</xdr:colOff>
      <xdr:row>58</xdr:row>
      <xdr:rowOff>109804</xdr:rowOff>
    </xdr:to>
    <xdr:sp macro="" textlink="">
      <xdr:nvSpPr>
        <xdr:cNvPr id="819" name="楕円 818"/>
        <xdr:cNvSpPr/>
      </xdr:nvSpPr>
      <xdr:spPr>
        <a:xfrm>
          <a:off x="20383500" y="995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100931</xdr:rowOff>
    </xdr:from>
    <xdr:ext cx="469744" cy="259045"/>
    <xdr:sp macro="" textlink="">
      <xdr:nvSpPr>
        <xdr:cNvPr id="820" name="テキスト ボックス 819"/>
        <xdr:cNvSpPr txBox="1"/>
      </xdr:nvSpPr>
      <xdr:spPr>
        <a:xfrm>
          <a:off x="20199428" y="10045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154051</xdr:rowOff>
    </xdr:from>
    <xdr:to>
      <xdr:col>102</xdr:col>
      <xdr:colOff>165100</xdr:colOff>
      <xdr:row>58</xdr:row>
      <xdr:rowOff>84201</xdr:rowOff>
    </xdr:to>
    <xdr:sp macro="" textlink="">
      <xdr:nvSpPr>
        <xdr:cNvPr id="821" name="楕円 820"/>
        <xdr:cNvSpPr/>
      </xdr:nvSpPr>
      <xdr:spPr>
        <a:xfrm>
          <a:off x="19494500" y="992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75328</xdr:rowOff>
    </xdr:from>
    <xdr:ext cx="469744" cy="259045"/>
    <xdr:sp macro="" textlink="">
      <xdr:nvSpPr>
        <xdr:cNvPr id="822" name="テキスト ボックス 821"/>
        <xdr:cNvSpPr txBox="1"/>
      </xdr:nvSpPr>
      <xdr:spPr>
        <a:xfrm>
          <a:off x="19310428" y="10019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155834</xdr:rowOff>
    </xdr:from>
    <xdr:to>
      <xdr:col>98</xdr:col>
      <xdr:colOff>38100</xdr:colOff>
      <xdr:row>58</xdr:row>
      <xdr:rowOff>85984</xdr:rowOff>
    </xdr:to>
    <xdr:sp macro="" textlink="">
      <xdr:nvSpPr>
        <xdr:cNvPr id="823" name="楕円 822"/>
        <xdr:cNvSpPr/>
      </xdr:nvSpPr>
      <xdr:spPr>
        <a:xfrm>
          <a:off x="18605500" y="9928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77111</xdr:rowOff>
    </xdr:from>
    <xdr:ext cx="469744" cy="259045"/>
    <xdr:sp macro="" textlink="">
      <xdr:nvSpPr>
        <xdr:cNvPr id="824" name="テキスト ボックス 823"/>
        <xdr:cNvSpPr txBox="1"/>
      </xdr:nvSpPr>
      <xdr:spPr>
        <a:xfrm>
          <a:off x="18421428" y="10021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8" name="テキスト ボックス 837"/>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0" name="テキスト ボックス 839"/>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2" name="テキスト ボックス 841"/>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4" name="テキスト ボックス 843"/>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6165</xdr:rowOff>
    </xdr:from>
    <xdr:to>
      <xdr:col>116</xdr:col>
      <xdr:colOff>62864</xdr:colOff>
      <xdr:row>78</xdr:row>
      <xdr:rowOff>42007</xdr:rowOff>
    </xdr:to>
    <xdr:cxnSp macro="">
      <xdr:nvCxnSpPr>
        <xdr:cNvPr id="850" name="直線コネクタ 849"/>
        <xdr:cNvCxnSpPr/>
      </xdr:nvCxnSpPr>
      <xdr:spPr>
        <a:xfrm flipV="1">
          <a:off x="22159595" y="12179115"/>
          <a:ext cx="1269" cy="1235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45834</xdr:rowOff>
    </xdr:from>
    <xdr:ext cx="534377" cy="259045"/>
    <xdr:sp macro="" textlink="">
      <xdr:nvSpPr>
        <xdr:cNvPr id="851" name="繰出金最小値テキスト"/>
        <xdr:cNvSpPr txBox="1"/>
      </xdr:nvSpPr>
      <xdr:spPr>
        <a:xfrm>
          <a:off x="22212300" y="1341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42007</xdr:rowOff>
    </xdr:from>
    <xdr:to>
      <xdr:col>116</xdr:col>
      <xdr:colOff>152400</xdr:colOff>
      <xdr:row>78</xdr:row>
      <xdr:rowOff>42007</xdr:rowOff>
    </xdr:to>
    <xdr:cxnSp macro="">
      <xdr:nvCxnSpPr>
        <xdr:cNvPr id="852" name="直線コネクタ 851"/>
        <xdr:cNvCxnSpPr/>
      </xdr:nvCxnSpPr>
      <xdr:spPr>
        <a:xfrm>
          <a:off x="22072600" y="13415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124292</xdr:rowOff>
    </xdr:from>
    <xdr:ext cx="534377" cy="259045"/>
    <xdr:sp macro="" textlink="">
      <xdr:nvSpPr>
        <xdr:cNvPr id="853" name="繰出金最大値テキスト"/>
        <xdr:cNvSpPr txBox="1"/>
      </xdr:nvSpPr>
      <xdr:spPr>
        <a:xfrm>
          <a:off x="22212300" y="1195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6165</xdr:rowOff>
    </xdr:from>
    <xdr:to>
      <xdr:col>116</xdr:col>
      <xdr:colOff>152400</xdr:colOff>
      <xdr:row>71</xdr:row>
      <xdr:rowOff>6165</xdr:rowOff>
    </xdr:to>
    <xdr:cxnSp macro="">
      <xdr:nvCxnSpPr>
        <xdr:cNvPr id="854" name="直線コネクタ 853"/>
        <xdr:cNvCxnSpPr/>
      </xdr:nvCxnSpPr>
      <xdr:spPr>
        <a:xfrm>
          <a:off x="22072600" y="12179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137038</xdr:rowOff>
    </xdr:from>
    <xdr:to>
      <xdr:col>116</xdr:col>
      <xdr:colOff>63500</xdr:colOff>
      <xdr:row>76</xdr:row>
      <xdr:rowOff>140565</xdr:rowOff>
    </xdr:to>
    <xdr:cxnSp macro="">
      <xdr:nvCxnSpPr>
        <xdr:cNvPr id="855" name="直線コネクタ 854"/>
        <xdr:cNvCxnSpPr/>
      </xdr:nvCxnSpPr>
      <xdr:spPr>
        <a:xfrm flipV="1">
          <a:off x="21323300" y="13167238"/>
          <a:ext cx="838200" cy="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94795</xdr:rowOff>
    </xdr:from>
    <xdr:ext cx="534377" cy="259045"/>
    <xdr:sp macro="" textlink="">
      <xdr:nvSpPr>
        <xdr:cNvPr id="856" name="繰出金平均値テキスト"/>
        <xdr:cNvSpPr txBox="1"/>
      </xdr:nvSpPr>
      <xdr:spPr>
        <a:xfrm>
          <a:off x="22212300" y="127820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71918</xdr:rowOff>
    </xdr:from>
    <xdr:to>
      <xdr:col>116</xdr:col>
      <xdr:colOff>114300</xdr:colOff>
      <xdr:row>76</xdr:row>
      <xdr:rowOff>2068</xdr:rowOff>
    </xdr:to>
    <xdr:sp macro="" textlink="">
      <xdr:nvSpPr>
        <xdr:cNvPr id="857" name="フローチャート: 判断 856"/>
        <xdr:cNvSpPr/>
      </xdr:nvSpPr>
      <xdr:spPr>
        <a:xfrm>
          <a:off x="22110700" y="1293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124351</xdr:rowOff>
    </xdr:from>
    <xdr:to>
      <xdr:col>111</xdr:col>
      <xdr:colOff>177800</xdr:colOff>
      <xdr:row>76</xdr:row>
      <xdr:rowOff>140565</xdr:rowOff>
    </xdr:to>
    <xdr:cxnSp macro="">
      <xdr:nvCxnSpPr>
        <xdr:cNvPr id="858" name="直線コネクタ 857"/>
        <xdr:cNvCxnSpPr/>
      </xdr:nvCxnSpPr>
      <xdr:spPr>
        <a:xfrm>
          <a:off x="20434300" y="13154551"/>
          <a:ext cx="889000" cy="16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50413</xdr:rowOff>
    </xdr:from>
    <xdr:to>
      <xdr:col>112</xdr:col>
      <xdr:colOff>38100</xdr:colOff>
      <xdr:row>75</xdr:row>
      <xdr:rowOff>152012</xdr:rowOff>
    </xdr:to>
    <xdr:sp macro="" textlink="">
      <xdr:nvSpPr>
        <xdr:cNvPr id="859" name="フローチャート: 判断 858"/>
        <xdr:cNvSpPr/>
      </xdr:nvSpPr>
      <xdr:spPr>
        <a:xfrm>
          <a:off x="21272500" y="129091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168540</xdr:rowOff>
    </xdr:from>
    <xdr:ext cx="534377" cy="259045"/>
    <xdr:sp macro="" textlink="">
      <xdr:nvSpPr>
        <xdr:cNvPr id="860" name="テキスト ボックス 859"/>
        <xdr:cNvSpPr txBox="1"/>
      </xdr:nvSpPr>
      <xdr:spPr>
        <a:xfrm>
          <a:off x="21056111" y="1268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124351</xdr:rowOff>
    </xdr:from>
    <xdr:to>
      <xdr:col>107</xdr:col>
      <xdr:colOff>50800</xdr:colOff>
      <xdr:row>76</xdr:row>
      <xdr:rowOff>125462</xdr:rowOff>
    </xdr:to>
    <xdr:cxnSp macro="">
      <xdr:nvCxnSpPr>
        <xdr:cNvPr id="861" name="直線コネクタ 860"/>
        <xdr:cNvCxnSpPr/>
      </xdr:nvCxnSpPr>
      <xdr:spPr>
        <a:xfrm flipV="1">
          <a:off x="19545300" y="13154551"/>
          <a:ext cx="8890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45058</xdr:rowOff>
    </xdr:from>
    <xdr:to>
      <xdr:col>107</xdr:col>
      <xdr:colOff>101600</xdr:colOff>
      <xdr:row>75</xdr:row>
      <xdr:rowOff>146658</xdr:rowOff>
    </xdr:to>
    <xdr:sp macro="" textlink="">
      <xdr:nvSpPr>
        <xdr:cNvPr id="862" name="フローチャート: 判断 861"/>
        <xdr:cNvSpPr/>
      </xdr:nvSpPr>
      <xdr:spPr>
        <a:xfrm>
          <a:off x="20383500" y="12903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163185</xdr:rowOff>
    </xdr:from>
    <xdr:ext cx="534377" cy="259045"/>
    <xdr:sp macro="" textlink="">
      <xdr:nvSpPr>
        <xdr:cNvPr id="863" name="テキスト ボックス 862"/>
        <xdr:cNvSpPr txBox="1"/>
      </xdr:nvSpPr>
      <xdr:spPr>
        <a:xfrm>
          <a:off x="20167111" y="1267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125462</xdr:rowOff>
    </xdr:from>
    <xdr:to>
      <xdr:col>102</xdr:col>
      <xdr:colOff>114300</xdr:colOff>
      <xdr:row>76</xdr:row>
      <xdr:rowOff>132221</xdr:rowOff>
    </xdr:to>
    <xdr:cxnSp macro="">
      <xdr:nvCxnSpPr>
        <xdr:cNvPr id="864" name="直線コネクタ 863"/>
        <xdr:cNvCxnSpPr/>
      </xdr:nvCxnSpPr>
      <xdr:spPr>
        <a:xfrm flipV="1">
          <a:off x="18656300" y="13155662"/>
          <a:ext cx="889000" cy="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33007</xdr:rowOff>
    </xdr:from>
    <xdr:to>
      <xdr:col>102</xdr:col>
      <xdr:colOff>165100</xdr:colOff>
      <xdr:row>75</xdr:row>
      <xdr:rowOff>134607</xdr:rowOff>
    </xdr:to>
    <xdr:sp macro="" textlink="">
      <xdr:nvSpPr>
        <xdr:cNvPr id="865" name="フローチャート: 判断 864"/>
        <xdr:cNvSpPr/>
      </xdr:nvSpPr>
      <xdr:spPr>
        <a:xfrm>
          <a:off x="19494500" y="1289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151134</xdr:rowOff>
    </xdr:from>
    <xdr:ext cx="534377" cy="259045"/>
    <xdr:sp macro="" textlink="">
      <xdr:nvSpPr>
        <xdr:cNvPr id="866" name="テキスト ボックス 865"/>
        <xdr:cNvSpPr txBox="1"/>
      </xdr:nvSpPr>
      <xdr:spPr>
        <a:xfrm>
          <a:off x="19278111" y="1266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52830</xdr:rowOff>
    </xdr:from>
    <xdr:to>
      <xdr:col>98</xdr:col>
      <xdr:colOff>38100</xdr:colOff>
      <xdr:row>75</xdr:row>
      <xdr:rowOff>154431</xdr:rowOff>
    </xdr:to>
    <xdr:sp macro="" textlink="">
      <xdr:nvSpPr>
        <xdr:cNvPr id="867" name="フローチャート: 判断 866"/>
        <xdr:cNvSpPr/>
      </xdr:nvSpPr>
      <xdr:spPr>
        <a:xfrm>
          <a:off x="18605500" y="12911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170957</xdr:rowOff>
    </xdr:from>
    <xdr:ext cx="534377" cy="259045"/>
    <xdr:sp macro="" textlink="">
      <xdr:nvSpPr>
        <xdr:cNvPr id="868" name="テキスト ボックス 867"/>
        <xdr:cNvSpPr txBox="1"/>
      </xdr:nvSpPr>
      <xdr:spPr>
        <a:xfrm>
          <a:off x="18389111" y="1268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86238</xdr:rowOff>
    </xdr:from>
    <xdr:to>
      <xdr:col>116</xdr:col>
      <xdr:colOff>114300</xdr:colOff>
      <xdr:row>77</xdr:row>
      <xdr:rowOff>16388</xdr:rowOff>
    </xdr:to>
    <xdr:sp macro="" textlink="">
      <xdr:nvSpPr>
        <xdr:cNvPr id="874" name="楕円 873"/>
        <xdr:cNvSpPr/>
      </xdr:nvSpPr>
      <xdr:spPr>
        <a:xfrm>
          <a:off x="22110700" y="131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64665</xdr:rowOff>
    </xdr:from>
    <xdr:ext cx="534377" cy="259045"/>
    <xdr:sp macro="" textlink="">
      <xdr:nvSpPr>
        <xdr:cNvPr id="875" name="繰出金該当値テキスト"/>
        <xdr:cNvSpPr txBox="1"/>
      </xdr:nvSpPr>
      <xdr:spPr>
        <a:xfrm>
          <a:off x="22212300" y="13094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89765</xdr:rowOff>
    </xdr:from>
    <xdr:to>
      <xdr:col>112</xdr:col>
      <xdr:colOff>38100</xdr:colOff>
      <xdr:row>77</xdr:row>
      <xdr:rowOff>19915</xdr:rowOff>
    </xdr:to>
    <xdr:sp macro="" textlink="">
      <xdr:nvSpPr>
        <xdr:cNvPr id="876" name="楕円 875"/>
        <xdr:cNvSpPr/>
      </xdr:nvSpPr>
      <xdr:spPr>
        <a:xfrm>
          <a:off x="21272500" y="1311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11042</xdr:rowOff>
    </xdr:from>
    <xdr:ext cx="534377" cy="259045"/>
    <xdr:sp macro="" textlink="">
      <xdr:nvSpPr>
        <xdr:cNvPr id="877" name="テキスト ボックス 876"/>
        <xdr:cNvSpPr txBox="1"/>
      </xdr:nvSpPr>
      <xdr:spPr>
        <a:xfrm>
          <a:off x="21056111" y="13212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73551</xdr:rowOff>
    </xdr:from>
    <xdr:to>
      <xdr:col>107</xdr:col>
      <xdr:colOff>101600</xdr:colOff>
      <xdr:row>77</xdr:row>
      <xdr:rowOff>3701</xdr:rowOff>
    </xdr:to>
    <xdr:sp macro="" textlink="">
      <xdr:nvSpPr>
        <xdr:cNvPr id="878" name="楕円 877"/>
        <xdr:cNvSpPr/>
      </xdr:nvSpPr>
      <xdr:spPr>
        <a:xfrm>
          <a:off x="20383500" y="1310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166278</xdr:rowOff>
    </xdr:from>
    <xdr:ext cx="534377" cy="259045"/>
    <xdr:sp macro="" textlink="">
      <xdr:nvSpPr>
        <xdr:cNvPr id="879" name="テキスト ボックス 878"/>
        <xdr:cNvSpPr txBox="1"/>
      </xdr:nvSpPr>
      <xdr:spPr>
        <a:xfrm>
          <a:off x="20167111" y="1319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74662</xdr:rowOff>
    </xdr:from>
    <xdr:to>
      <xdr:col>102</xdr:col>
      <xdr:colOff>165100</xdr:colOff>
      <xdr:row>77</xdr:row>
      <xdr:rowOff>4812</xdr:rowOff>
    </xdr:to>
    <xdr:sp macro="" textlink="">
      <xdr:nvSpPr>
        <xdr:cNvPr id="880" name="楕円 879"/>
        <xdr:cNvSpPr/>
      </xdr:nvSpPr>
      <xdr:spPr>
        <a:xfrm>
          <a:off x="19494500" y="1310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167389</xdr:rowOff>
    </xdr:from>
    <xdr:ext cx="534377" cy="259045"/>
    <xdr:sp macro="" textlink="">
      <xdr:nvSpPr>
        <xdr:cNvPr id="881" name="テキスト ボックス 880"/>
        <xdr:cNvSpPr txBox="1"/>
      </xdr:nvSpPr>
      <xdr:spPr>
        <a:xfrm>
          <a:off x="19278111" y="1319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81421</xdr:rowOff>
    </xdr:from>
    <xdr:to>
      <xdr:col>98</xdr:col>
      <xdr:colOff>38100</xdr:colOff>
      <xdr:row>77</xdr:row>
      <xdr:rowOff>11571</xdr:rowOff>
    </xdr:to>
    <xdr:sp macro="" textlink="">
      <xdr:nvSpPr>
        <xdr:cNvPr id="882" name="楕円 881"/>
        <xdr:cNvSpPr/>
      </xdr:nvSpPr>
      <xdr:spPr>
        <a:xfrm>
          <a:off x="18605500" y="1311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2698</xdr:rowOff>
    </xdr:from>
    <xdr:ext cx="534377" cy="259045"/>
    <xdr:sp macro="" textlink="">
      <xdr:nvSpPr>
        <xdr:cNvPr id="883" name="テキスト ボックス 882"/>
        <xdr:cNvSpPr txBox="1"/>
      </xdr:nvSpPr>
      <xdr:spPr>
        <a:xfrm>
          <a:off x="18389111" y="132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人口の増加に対し、過度な支出の増加とならないよう削減に努めているため、住民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多くの項目で類似団体の平均を下回っています。義務的経費のうち、人件費については、職員数の増及び人事院勧告による職員給の増により、増加しました。扶助費についても、私立保育園の増並びに認定こども園及び障がい児通所施設の新規開設により増加しました。また、公債費は元金償還額を超えない範囲での起債を行っているため、類似団体の中で最も低い水準にあります。一方で、投資的経費は公立保育園の建替え及び障がい児通所施設建設が終了したことにより減少しました。その他の経費について一部事務組合に対する負担金の減及び備品購入費等の物件費の減により減少しています。今後も限られた職員で効率的に業務を行うとともに物件費等のコスト削減に努めていき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愛知県大府市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92,761
89,651
33.66
32,529,570
30,536,491
972,291
20,773,768
8,229,549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55118</xdr:rowOff>
    </xdr:from>
    <xdr:to>
      <xdr:col>24</xdr:col>
      <xdr:colOff>62865</xdr:colOff>
      <xdr:row>39</xdr:row>
      <xdr:rowOff>17018</xdr:rowOff>
    </xdr:to>
    <xdr:cxnSp macro="">
      <xdr:nvCxnSpPr>
        <xdr:cNvPr id="56" name="直線コネクタ 55"/>
        <xdr:cNvCxnSpPr/>
      </xdr:nvCxnSpPr>
      <xdr:spPr>
        <a:xfrm flipV="1">
          <a:off x="4633595" y="5370068"/>
          <a:ext cx="127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20845</xdr:rowOff>
    </xdr:from>
    <xdr:ext cx="469744" cy="259045"/>
    <xdr:sp macro="" textlink="">
      <xdr:nvSpPr>
        <xdr:cNvPr id="57" name="議会費最小値テキスト"/>
        <xdr:cNvSpPr txBox="1"/>
      </xdr:nvSpPr>
      <xdr:spPr>
        <a:xfrm>
          <a:off x="4686300" y="6707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17018</xdr:rowOff>
    </xdr:from>
    <xdr:to>
      <xdr:col>24</xdr:col>
      <xdr:colOff>152400</xdr:colOff>
      <xdr:row>39</xdr:row>
      <xdr:rowOff>17018</xdr:rowOff>
    </xdr:to>
    <xdr:cxnSp macro="">
      <xdr:nvCxnSpPr>
        <xdr:cNvPr id="58" name="直線コネクタ 57"/>
        <xdr:cNvCxnSpPr/>
      </xdr:nvCxnSpPr>
      <xdr:spPr>
        <a:xfrm>
          <a:off x="4546600" y="670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1795</xdr:rowOff>
    </xdr:from>
    <xdr:ext cx="469744" cy="259045"/>
    <xdr:sp macro="" textlink="">
      <xdr:nvSpPr>
        <xdr:cNvPr id="59" name="議会費最大値テキスト"/>
        <xdr:cNvSpPr txBox="1"/>
      </xdr:nvSpPr>
      <xdr:spPr>
        <a:xfrm>
          <a:off x="4686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55118</xdr:rowOff>
    </xdr:from>
    <xdr:to>
      <xdr:col>24</xdr:col>
      <xdr:colOff>152400</xdr:colOff>
      <xdr:row>31</xdr:row>
      <xdr:rowOff>55118</xdr:rowOff>
    </xdr:to>
    <xdr:cxnSp macro="">
      <xdr:nvCxnSpPr>
        <xdr:cNvPr id="60" name="直線コネクタ 59"/>
        <xdr:cNvCxnSpPr/>
      </xdr:nvCxnSpPr>
      <xdr:spPr>
        <a:xfrm>
          <a:off x="4546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62738</xdr:rowOff>
    </xdr:from>
    <xdr:to>
      <xdr:col>24</xdr:col>
      <xdr:colOff>63500</xdr:colOff>
      <xdr:row>37</xdr:row>
      <xdr:rowOff>81026</xdr:rowOff>
    </xdr:to>
    <xdr:cxnSp macro="">
      <xdr:nvCxnSpPr>
        <xdr:cNvPr id="61" name="直線コネクタ 60"/>
        <xdr:cNvCxnSpPr/>
      </xdr:nvCxnSpPr>
      <xdr:spPr>
        <a:xfrm flipV="1">
          <a:off x="3797300" y="640638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26433</xdr:rowOff>
    </xdr:from>
    <xdr:ext cx="469744" cy="259045"/>
    <xdr:sp macro="" textlink="">
      <xdr:nvSpPr>
        <xdr:cNvPr id="62" name="議会費平均値テキスト"/>
        <xdr:cNvSpPr txBox="1"/>
      </xdr:nvSpPr>
      <xdr:spPr>
        <a:xfrm>
          <a:off x="4686300" y="6027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3556</xdr:rowOff>
    </xdr:from>
    <xdr:to>
      <xdr:col>24</xdr:col>
      <xdr:colOff>114300</xdr:colOff>
      <xdr:row>36</xdr:row>
      <xdr:rowOff>105156</xdr:rowOff>
    </xdr:to>
    <xdr:sp macro="" textlink="">
      <xdr:nvSpPr>
        <xdr:cNvPr id="63" name="フローチャート: 判断 62"/>
        <xdr:cNvSpPr/>
      </xdr:nvSpPr>
      <xdr:spPr>
        <a:xfrm>
          <a:off x="4584700" y="61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77978</xdr:rowOff>
    </xdr:from>
    <xdr:to>
      <xdr:col>19</xdr:col>
      <xdr:colOff>177800</xdr:colOff>
      <xdr:row>37</xdr:row>
      <xdr:rowOff>81026</xdr:rowOff>
    </xdr:to>
    <xdr:cxnSp macro="">
      <xdr:nvCxnSpPr>
        <xdr:cNvPr id="64" name="直線コネクタ 63"/>
        <xdr:cNvCxnSpPr/>
      </xdr:nvCxnSpPr>
      <xdr:spPr>
        <a:xfrm>
          <a:off x="2908300" y="6421628"/>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2413</xdr:rowOff>
    </xdr:from>
    <xdr:to>
      <xdr:col>20</xdr:col>
      <xdr:colOff>38100</xdr:colOff>
      <xdr:row>36</xdr:row>
      <xdr:rowOff>104013</xdr:rowOff>
    </xdr:to>
    <xdr:sp macro="" textlink="">
      <xdr:nvSpPr>
        <xdr:cNvPr id="65" name="フローチャート: 判断 64"/>
        <xdr:cNvSpPr/>
      </xdr:nvSpPr>
      <xdr:spPr>
        <a:xfrm>
          <a:off x="3746500" y="617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120540</xdr:rowOff>
    </xdr:from>
    <xdr:ext cx="469744" cy="259045"/>
    <xdr:sp macro="" textlink="">
      <xdr:nvSpPr>
        <xdr:cNvPr id="66" name="テキスト ボックス 65"/>
        <xdr:cNvSpPr txBox="1"/>
      </xdr:nvSpPr>
      <xdr:spPr>
        <a:xfrm>
          <a:off x="3562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63500</xdr:rowOff>
    </xdr:from>
    <xdr:to>
      <xdr:col>15</xdr:col>
      <xdr:colOff>50800</xdr:colOff>
      <xdr:row>37</xdr:row>
      <xdr:rowOff>77978</xdr:rowOff>
    </xdr:to>
    <xdr:cxnSp macro="">
      <xdr:nvCxnSpPr>
        <xdr:cNvPr id="67" name="直線コネクタ 66"/>
        <xdr:cNvCxnSpPr/>
      </xdr:nvCxnSpPr>
      <xdr:spPr>
        <a:xfrm>
          <a:off x="2019300" y="640715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7747</xdr:rowOff>
    </xdr:from>
    <xdr:to>
      <xdr:col>15</xdr:col>
      <xdr:colOff>101600</xdr:colOff>
      <xdr:row>36</xdr:row>
      <xdr:rowOff>109347</xdr:rowOff>
    </xdr:to>
    <xdr:sp macro="" textlink="">
      <xdr:nvSpPr>
        <xdr:cNvPr id="68" name="フローチャート: 判断 67"/>
        <xdr:cNvSpPr/>
      </xdr:nvSpPr>
      <xdr:spPr>
        <a:xfrm>
          <a:off x="2857500" y="617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125874</xdr:rowOff>
    </xdr:from>
    <xdr:ext cx="469744" cy="259045"/>
    <xdr:sp macro="" textlink="">
      <xdr:nvSpPr>
        <xdr:cNvPr id="69" name="テキスト ボックス 68"/>
        <xdr:cNvSpPr txBox="1"/>
      </xdr:nvSpPr>
      <xdr:spPr>
        <a:xfrm>
          <a:off x="2673428" y="595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162179</xdr:rowOff>
    </xdr:from>
    <xdr:to>
      <xdr:col>10</xdr:col>
      <xdr:colOff>114300</xdr:colOff>
      <xdr:row>37</xdr:row>
      <xdr:rowOff>63500</xdr:rowOff>
    </xdr:to>
    <xdr:cxnSp macro="">
      <xdr:nvCxnSpPr>
        <xdr:cNvPr id="70" name="直線コネクタ 69"/>
        <xdr:cNvCxnSpPr/>
      </xdr:nvCxnSpPr>
      <xdr:spPr>
        <a:xfrm>
          <a:off x="1130300" y="6334379"/>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128524</xdr:rowOff>
    </xdr:from>
    <xdr:to>
      <xdr:col>10</xdr:col>
      <xdr:colOff>165100</xdr:colOff>
      <xdr:row>36</xdr:row>
      <xdr:rowOff>58674</xdr:rowOff>
    </xdr:to>
    <xdr:sp macro="" textlink="">
      <xdr:nvSpPr>
        <xdr:cNvPr id="71" name="フローチャート: 判断 70"/>
        <xdr:cNvSpPr/>
      </xdr:nvSpPr>
      <xdr:spPr>
        <a:xfrm>
          <a:off x="1968500" y="612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75201</xdr:rowOff>
    </xdr:from>
    <xdr:ext cx="469744" cy="259045"/>
    <xdr:sp macro="" textlink="">
      <xdr:nvSpPr>
        <xdr:cNvPr id="72" name="テキスト ボックス 71"/>
        <xdr:cNvSpPr txBox="1"/>
      </xdr:nvSpPr>
      <xdr:spPr>
        <a:xfrm>
          <a:off x="1784428" y="5904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86614</xdr:rowOff>
    </xdr:from>
    <xdr:to>
      <xdr:col>6</xdr:col>
      <xdr:colOff>38100</xdr:colOff>
      <xdr:row>36</xdr:row>
      <xdr:rowOff>16764</xdr:rowOff>
    </xdr:to>
    <xdr:sp macro="" textlink="">
      <xdr:nvSpPr>
        <xdr:cNvPr id="73" name="フローチャート: 判断 72"/>
        <xdr:cNvSpPr/>
      </xdr:nvSpPr>
      <xdr:spPr>
        <a:xfrm>
          <a:off x="1079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33291</xdr:rowOff>
    </xdr:from>
    <xdr:ext cx="469744" cy="259045"/>
    <xdr:sp macro="" textlink="">
      <xdr:nvSpPr>
        <xdr:cNvPr id="74" name="テキスト ボックス 73"/>
        <xdr:cNvSpPr txBox="1"/>
      </xdr:nvSpPr>
      <xdr:spPr>
        <a:xfrm>
          <a:off x="895428" y="5862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11938</xdr:rowOff>
    </xdr:from>
    <xdr:to>
      <xdr:col>24</xdr:col>
      <xdr:colOff>114300</xdr:colOff>
      <xdr:row>37</xdr:row>
      <xdr:rowOff>113538</xdr:rowOff>
    </xdr:to>
    <xdr:sp macro="" textlink="">
      <xdr:nvSpPr>
        <xdr:cNvPr id="80" name="楕円 79"/>
        <xdr:cNvSpPr/>
      </xdr:nvSpPr>
      <xdr:spPr>
        <a:xfrm>
          <a:off x="4584700" y="635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161815</xdr:rowOff>
    </xdr:from>
    <xdr:ext cx="469744" cy="259045"/>
    <xdr:sp macro="" textlink="">
      <xdr:nvSpPr>
        <xdr:cNvPr id="81" name="議会費該当値テキスト"/>
        <xdr:cNvSpPr txBox="1"/>
      </xdr:nvSpPr>
      <xdr:spPr>
        <a:xfrm>
          <a:off x="4686300"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30226</xdr:rowOff>
    </xdr:from>
    <xdr:to>
      <xdr:col>20</xdr:col>
      <xdr:colOff>38100</xdr:colOff>
      <xdr:row>37</xdr:row>
      <xdr:rowOff>131826</xdr:rowOff>
    </xdr:to>
    <xdr:sp macro="" textlink="">
      <xdr:nvSpPr>
        <xdr:cNvPr id="82" name="楕円 81"/>
        <xdr:cNvSpPr/>
      </xdr:nvSpPr>
      <xdr:spPr>
        <a:xfrm>
          <a:off x="3746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122953</xdr:rowOff>
    </xdr:from>
    <xdr:ext cx="469744" cy="259045"/>
    <xdr:sp macro="" textlink="">
      <xdr:nvSpPr>
        <xdr:cNvPr id="83" name="テキスト ボックス 82"/>
        <xdr:cNvSpPr txBox="1"/>
      </xdr:nvSpPr>
      <xdr:spPr>
        <a:xfrm>
          <a:off x="3562428"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27178</xdr:rowOff>
    </xdr:from>
    <xdr:to>
      <xdr:col>15</xdr:col>
      <xdr:colOff>101600</xdr:colOff>
      <xdr:row>37</xdr:row>
      <xdr:rowOff>128778</xdr:rowOff>
    </xdr:to>
    <xdr:sp macro="" textlink="">
      <xdr:nvSpPr>
        <xdr:cNvPr id="84" name="楕円 83"/>
        <xdr:cNvSpPr/>
      </xdr:nvSpPr>
      <xdr:spPr>
        <a:xfrm>
          <a:off x="2857500" y="637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119905</xdr:rowOff>
    </xdr:from>
    <xdr:ext cx="469744" cy="259045"/>
    <xdr:sp macro="" textlink="">
      <xdr:nvSpPr>
        <xdr:cNvPr id="85" name="テキスト ボックス 84"/>
        <xdr:cNvSpPr txBox="1"/>
      </xdr:nvSpPr>
      <xdr:spPr>
        <a:xfrm>
          <a:off x="2673428" y="6463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12700</xdr:rowOff>
    </xdr:from>
    <xdr:to>
      <xdr:col>10</xdr:col>
      <xdr:colOff>165100</xdr:colOff>
      <xdr:row>37</xdr:row>
      <xdr:rowOff>114300</xdr:rowOff>
    </xdr:to>
    <xdr:sp macro="" textlink="">
      <xdr:nvSpPr>
        <xdr:cNvPr id="86" name="楕円 85"/>
        <xdr:cNvSpPr/>
      </xdr:nvSpPr>
      <xdr:spPr>
        <a:xfrm>
          <a:off x="1968500" y="635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105427</xdr:rowOff>
    </xdr:from>
    <xdr:ext cx="469744" cy="259045"/>
    <xdr:sp macro="" textlink="">
      <xdr:nvSpPr>
        <xdr:cNvPr id="87" name="テキスト ボックス 86"/>
        <xdr:cNvSpPr txBox="1"/>
      </xdr:nvSpPr>
      <xdr:spPr>
        <a:xfrm>
          <a:off x="1784428" y="644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111379</xdr:rowOff>
    </xdr:from>
    <xdr:to>
      <xdr:col>6</xdr:col>
      <xdr:colOff>38100</xdr:colOff>
      <xdr:row>37</xdr:row>
      <xdr:rowOff>41529</xdr:rowOff>
    </xdr:to>
    <xdr:sp macro="" textlink="">
      <xdr:nvSpPr>
        <xdr:cNvPr id="88" name="楕円 87"/>
        <xdr:cNvSpPr/>
      </xdr:nvSpPr>
      <xdr:spPr>
        <a:xfrm>
          <a:off x="1079500" y="628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32656</xdr:rowOff>
    </xdr:from>
    <xdr:ext cx="469744" cy="259045"/>
    <xdr:sp macro="" textlink="">
      <xdr:nvSpPr>
        <xdr:cNvPr id="89" name="テキスト ボックス 88"/>
        <xdr:cNvSpPr txBox="1"/>
      </xdr:nvSpPr>
      <xdr:spPr>
        <a:xfrm>
          <a:off x="895428" y="637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107367</xdr:rowOff>
    </xdr:from>
    <xdr:to>
      <xdr:col>24</xdr:col>
      <xdr:colOff>62865</xdr:colOff>
      <xdr:row>58</xdr:row>
      <xdr:rowOff>3861</xdr:rowOff>
    </xdr:to>
    <xdr:cxnSp macro="">
      <xdr:nvCxnSpPr>
        <xdr:cNvPr id="111" name="直線コネクタ 110"/>
        <xdr:cNvCxnSpPr/>
      </xdr:nvCxnSpPr>
      <xdr:spPr>
        <a:xfrm flipV="1">
          <a:off x="4633595" y="8851317"/>
          <a:ext cx="1270" cy="1096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7688</xdr:rowOff>
    </xdr:from>
    <xdr:ext cx="534377" cy="259045"/>
    <xdr:sp macro="" textlink="">
      <xdr:nvSpPr>
        <xdr:cNvPr id="112" name="総務費最小値テキスト"/>
        <xdr:cNvSpPr txBox="1"/>
      </xdr:nvSpPr>
      <xdr:spPr>
        <a:xfrm>
          <a:off x="4686300" y="9951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3861</xdr:rowOff>
    </xdr:from>
    <xdr:to>
      <xdr:col>24</xdr:col>
      <xdr:colOff>152400</xdr:colOff>
      <xdr:row>58</xdr:row>
      <xdr:rowOff>3861</xdr:rowOff>
    </xdr:to>
    <xdr:cxnSp macro="">
      <xdr:nvCxnSpPr>
        <xdr:cNvPr id="113" name="直線コネクタ 112"/>
        <xdr:cNvCxnSpPr/>
      </xdr:nvCxnSpPr>
      <xdr:spPr>
        <a:xfrm>
          <a:off x="4546600" y="9947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54044</xdr:rowOff>
    </xdr:from>
    <xdr:ext cx="599010" cy="259045"/>
    <xdr:sp macro="" textlink="">
      <xdr:nvSpPr>
        <xdr:cNvPr id="114" name="総務費最大値テキスト"/>
        <xdr:cNvSpPr txBox="1"/>
      </xdr:nvSpPr>
      <xdr:spPr>
        <a:xfrm>
          <a:off x="4686300" y="8626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269,572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107367</xdr:rowOff>
    </xdr:from>
    <xdr:to>
      <xdr:col>24</xdr:col>
      <xdr:colOff>152400</xdr:colOff>
      <xdr:row>51</xdr:row>
      <xdr:rowOff>107367</xdr:rowOff>
    </xdr:to>
    <xdr:cxnSp macro="">
      <xdr:nvCxnSpPr>
        <xdr:cNvPr id="115" name="直線コネクタ 114"/>
        <xdr:cNvCxnSpPr/>
      </xdr:nvCxnSpPr>
      <xdr:spPr>
        <a:xfrm>
          <a:off x="4546600" y="885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127785</xdr:rowOff>
    </xdr:from>
    <xdr:to>
      <xdr:col>24</xdr:col>
      <xdr:colOff>63500</xdr:colOff>
      <xdr:row>57</xdr:row>
      <xdr:rowOff>151359</xdr:rowOff>
    </xdr:to>
    <xdr:cxnSp macro="">
      <xdr:nvCxnSpPr>
        <xdr:cNvPr id="116" name="直線コネクタ 115"/>
        <xdr:cNvCxnSpPr/>
      </xdr:nvCxnSpPr>
      <xdr:spPr>
        <a:xfrm>
          <a:off x="3797300" y="9900435"/>
          <a:ext cx="8382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2579</xdr:rowOff>
    </xdr:from>
    <xdr:ext cx="534377" cy="259045"/>
    <xdr:sp macro="" textlink="">
      <xdr:nvSpPr>
        <xdr:cNvPr id="117" name="総務費平均値テキスト"/>
        <xdr:cNvSpPr txBox="1"/>
      </xdr:nvSpPr>
      <xdr:spPr>
        <a:xfrm>
          <a:off x="4686300" y="9603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151152</xdr:rowOff>
    </xdr:from>
    <xdr:to>
      <xdr:col>24</xdr:col>
      <xdr:colOff>114300</xdr:colOff>
      <xdr:row>57</xdr:row>
      <xdr:rowOff>81302</xdr:rowOff>
    </xdr:to>
    <xdr:sp macro="" textlink="">
      <xdr:nvSpPr>
        <xdr:cNvPr id="118" name="フローチャート: 判断 117"/>
        <xdr:cNvSpPr/>
      </xdr:nvSpPr>
      <xdr:spPr>
        <a:xfrm>
          <a:off x="45847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127785</xdr:rowOff>
    </xdr:from>
    <xdr:to>
      <xdr:col>19</xdr:col>
      <xdr:colOff>177800</xdr:colOff>
      <xdr:row>57</xdr:row>
      <xdr:rowOff>149616</xdr:rowOff>
    </xdr:to>
    <xdr:cxnSp macro="">
      <xdr:nvCxnSpPr>
        <xdr:cNvPr id="119" name="直線コネクタ 118"/>
        <xdr:cNvCxnSpPr/>
      </xdr:nvCxnSpPr>
      <xdr:spPr>
        <a:xfrm flipV="1">
          <a:off x="2908300" y="9900435"/>
          <a:ext cx="889000" cy="21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157544</xdr:rowOff>
    </xdr:from>
    <xdr:to>
      <xdr:col>20</xdr:col>
      <xdr:colOff>38100</xdr:colOff>
      <xdr:row>57</xdr:row>
      <xdr:rowOff>87694</xdr:rowOff>
    </xdr:to>
    <xdr:sp macro="" textlink="">
      <xdr:nvSpPr>
        <xdr:cNvPr id="120" name="フローチャート: 判断 119"/>
        <xdr:cNvSpPr/>
      </xdr:nvSpPr>
      <xdr:spPr>
        <a:xfrm>
          <a:off x="3746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104221</xdr:rowOff>
    </xdr:from>
    <xdr:ext cx="534377" cy="259045"/>
    <xdr:sp macro="" textlink="">
      <xdr:nvSpPr>
        <xdr:cNvPr id="121" name="テキスト ボックス 120"/>
        <xdr:cNvSpPr txBox="1"/>
      </xdr:nvSpPr>
      <xdr:spPr>
        <a:xfrm>
          <a:off x="3530111" y="95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139316</xdr:rowOff>
    </xdr:from>
    <xdr:to>
      <xdr:col>15</xdr:col>
      <xdr:colOff>50800</xdr:colOff>
      <xdr:row>57</xdr:row>
      <xdr:rowOff>149616</xdr:rowOff>
    </xdr:to>
    <xdr:cxnSp macro="">
      <xdr:nvCxnSpPr>
        <xdr:cNvPr id="122" name="直線コネクタ 121"/>
        <xdr:cNvCxnSpPr/>
      </xdr:nvCxnSpPr>
      <xdr:spPr>
        <a:xfrm>
          <a:off x="2019300" y="9911966"/>
          <a:ext cx="889000" cy="1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11195</xdr:rowOff>
    </xdr:from>
    <xdr:to>
      <xdr:col>15</xdr:col>
      <xdr:colOff>101600</xdr:colOff>
      <xdr:row>57</xdr:row>
      <xdr:rowOff>112795</xdr:rowOff>
    </xdr:to>
    <xdr:sp macro="" textlink="">
      <xdr:nvSpPr>
        <xdr:cNvPr id="123" name="フローチャート: 判断 122"/>
        <xdr:cNvSpPr/>
      </xdr:nvSpPr>
      <xdr:spPr>
        <a:xfrm>
          <a:off x="2857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129322</xdr:rowOff>
    </xdr:from>
    <xdr:ext cx="534377" cy="259045"/>
    <xdr:sp macro="" textlink="">
      <xdr:nvSpPr>
        <xdr:cNvPr id="124" name="テキスト ボックス 123"/>
        <xdr:cNvSpPr txBox="1"/>
      </xdr:nvSpPr>
      <xdr:spPr>
        <a:xfrm>
          <a:off x="2641111" y="955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139316</xdr:rowOff>
    </xdr:from>
    <xdr:to>
      <xdr:col>10</xdr:col>
      <xdr:colOff>114300</xdr:colOff>
      <xdr:row>57</xdr:row>
      <xdr:rowOff>142287</xdr:rowOff>
    </xdr:to>
    <xdr:cxnSp macro="">
      <xdr:nvCxnSpPr>
        <xdr:cNvPr id="125" name="直線コネクタ 124"/>
        <xdr:cNvCxnSpPr/>
      </xdr:nvCxnSpPr>
      <xdr:spPr>
        <a:xfrm flipV="1">
          <a:off x="1130300" y="9911966"/>
          <a:ext cx="889000" cy="2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156021</xdr:rowOff>
    </xdr:from>
    <xdr:to>
      <xdr:col>10</xdr:col>
      <xdr:colOff>165100</xdr:colOff>
      <xdr:row>57</xdr:row>
      <xdr:rowOff>86171</xdr:rowOff>
    </xdr:to>
    <xdr:sp macro="" textlink="">
      <xdr:nvSpPr>
        <xdr:cNvPr id="126" name="フローチャート: 判断 125"/>
        <xdr:cNvSpPr/>
      </xdr:nvSpPr>
      <xdr:spPr>
        <a:xfrm>
          <a:off x="1968500" y="975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102698</xdr:rowOff>
    </xdr:from>
    <xdr:ext cx="534377" cy="259045"/>
    <xdr:sp macro="" textlink="">
      <xdr:nvSpPr>
        <xdr:cNvPr id="127" name="テキスト ボックス 126"/>
        <xdr:cNvSpPr txBox="1"/>
      </xdr:nvSpPr>
      <xdr:spPr>
        <a:xfrm>
          <a:off x="1752111" y="953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12525</xdr:rowOff>
    </xdr:from>
    <xdr:to>
      <xdr:col>6</xdr:col>
      <xdr:colOff>38100</xdr:colOff>
      <xdr:row>57</xdr:row>
      <xdr:rowOff>114125</xdr:rowOff>
    </xdr:to>
    <xdr:sp macro="" textlink="">
      <xdr:nvSpPr>
        <xdr:cNvPr id="128" name="フローチャート: 判断 127"/>
        <xdr:cNvSpPr/>
      </xdr:nvSpPr>
      <xdr:spPr>
        <a:xfrm>
          <a:off x="1079500" y="978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130652</xdr:rowOff>
    </xdr:from>
    <xdr:ext cx="534377" cy="259045"/>
    <xdr:sp macro="" textlink="">
      <xdr:nvSpPr>
        <xdr:cNvPr id="129" name="テキスト ボックス 128"/>
        <xdr:cNvSpPr txBox="1"/>
      </xdr:nvSpPr>
      <xdr:spPr>
        <a:xfrm>
          <a:off x="863111" y="95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100559</xdr:rowOff>
    </xdr:from>
    <xdr:to>
      <xdr:col>24</xdr:col>
      <xdr:colOff>114300</xdr:colOff>
      <xdr:row>58</xdr:row>
      <xdr:rowOff>30709</xdr:rowOff>
    </xdr:to>
    <xdr:sp macro="" textlink="">
      <xdr:nvSpPr>
        <xdr:cNvPr id="135" name="楕円 134"/>
        <xdr:cNvSpPr/>
      </xdr:nvSpPr>
      <xdr:spPr>
        <a:xfrm>
          <a:off x="4584700" y="98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15486</xdr:rowOff>
    </xdr:from>
    <xdr:ext cx="534377" cy="259045"/>
    <xdr:sp macro="" textlink="">
      <xdr:nvSpPr>
        <xdr:cNvPr id="136" name="総務費該当値テキスト"/>
        <xdr:cNvSpPr txBox="1"/>
      </xdr:nvSpPr>
      <xdr:spPr>
        <a:xfrm>
          <a:off x="4686300" y="978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76985</xdr:rowOff>
    </xdr:from>
    <xdr:to>
      <xdr:col>20</xdr:col>
      <xdr:colOff>38100</xdr:colOff>
      <xdr:row>58</xdr:row>
      <xdr:rowOff>7135</xdr:rowOff>
    </xdr:to>
    <xdr:sp macro="" textlink="">
      <xdr:nvSpPr>
        <xdr:cNvPr id="137" name="楕円 136"/>
        <xdr:cNvSpPr/>
      </xdr:nvSpPr>
      <xdr:spPr>
        <a:xfrm>
          <a:off x="3746500" y="984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169712</xdr:rowOff>
    </xdr:from>
    <xdr:ext cx="534377" cy="259045"/>
    <xdr:sp macro="" textlink="">
      <xdr:nvSpPr>
        <xdr:cNvPr id="138" name="テキスト ボックス 137"/>
        <xdr:cNvSpPr txBox="1"/>
      </xdr:nvSpPr>
      <xdr:spPr>
        <a:xfrm>
          <a:off x="3530111" y="994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98816</xdr:rowOff>
    </xdr:from>
    <xdr:to>
      <xdr:col>15</xdr:col>
      <xdr:colOff>101600</xdr:colOff>
      <xdr:row>58</xdr:row>
      <xdr:rowOff>28966</xdr:rowOff>
    </xdr:to>
    <xdr:sp macro="" textlink="">
      <xdr:nvSpPr>
        <xdr:cNvPr id="139" name="楕円 138"/>
        <xdr:cNvSpPr/>
      </xdr:nvSpPr>
      <xdr:spPr>
        <a:xfrm>
          <a:off x="2857500" y="987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20093</xdr:rowOff>
    </xdr:from>
    <xdr:ext cx="534377" cy="259045"/>
    <xdr:sp macro="" textlink="">
      <xdr:nvSpPr>
        <xdr:cNvPr id="140" name="テキスト ボックス 139"/>
        <xdr:cNvSpPr txBox="1"/>
      </xdr:nvSpPr>
      <xdr:spPr>
        <a:xfrm>
          <a:off x="2641111" y="9964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88516</xdr:rowOff>
    </xdr:from>
    <xdr:to>
      <xdr:col>10</xdr:col>
      <xdr:colOff>165100</xdr:colOff>
      <xdr:row>58</xdr:row>
      <xdr:rowOff>18666</xdr:rowOff>
    </xdr:to>
    <xdr:sp macro="" textlink="">
      <xdr:nvSpPr>
        <xdr:cNvPr id="141" name="楕円 140"/>
        <xdr:cNvSpPr/>
      </xdr:nvSpPr>
      <xdr:spPr>
        <a:xfrm>
          <a:off x="1968500" y="986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9793</xdr:rowOff>
    </xdr:from>
    <xdr:ext cx="534377" cy="259045"/>
    <xdr:sp macro="" textlink="">
      <xdr:nvSpPr>
        <xdr:cNvPr id="142" name="テキスト ボックス 141"/>
        <xdr:cNvSpPr txBox="1"/>
      </xdr:nvSpPr>
      <xdr:spPr>
        <a:xfrm>
          <a:off x="1752111" y="99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91487</xdr:rowOff>
    </xdr:from>
    <xdr:to>
      <xdr:col>6</xdr:col>
      <xdr:colOff>38100</xdr:colOff>
      <xdr:row>58</xdr:row>
      <xdr:rowOff>21637</xdr:rowOff>
    </xdr:to>
    <xdr:sp macro="" textlink="">
      <xdr:nvSpPr>
        <xdr:cNvPr id="143" name="楕円 142"/>
        <xdr:cNvSpPr/>
      </xdr:nvSpPr>
      <xdr:spPr>
        <a:xfrm>
          <a:off x="1079500" y="986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12764</xdr:rowOff>
    </xdr:from>
    <xdr:ext cx="534377" cy="259045"/>
    <xdr:sp macro="" textlink="">
      <xdr:nvSpPr>
        <xdr:cNvPr id="144" name="テキスト ボックス 143"/>
        <xdr:cNvSpPr txBox="1"/>
      </xdr:nvSpPr>
      <xdr:spPr>
        <a:xfrm>
          <a:off x="863111" y="995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167252</xdr:rowOff>
    </xdr:from>
    <xdr:to>
      <xdr:col>24</xdr:col>
      <xdr:colOff>62865</xdr:colOff>
      <xdr:row>78</xdr:row>
      <xdr:rowOff>87100</xdr:rowOff>
    </xdr:to>
    <xdr:cxnSp macro="">
      <xdr:nvCxnSpPr>
        <xdr:cNvPr id="171" name="直線コネクタ 170"/>
        <xdr:cNvCxnSpPr/>
      </xdr:nvCxnSpPr>
      <xdr:spPr>
        <a:xfrm flipV="1">
          <a:off x="4633595" y="12168752"/>
          <a:ext cx="1270" cy="1291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90927</xdr:rowOff>
    </xdr:from>
    <xdr:ext cx="599010" cy="259045"/>
    <xdr:sp macro="" textlink="">
      <xdr:nvSpPr>
        <xdr:cNvPr id="172" name="民生費最小値テキスト"/>
        <xdr:cNvSpPr txBox="1"/>
      </xdr:nvSpPr>
      <xdr:spPr>
        <a:xfrm>
          <a:off x="4686300" y="13464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87100</xdr:rowOff>
    </xdr:from>
    <xdr:to>
      <xdr:col>24</xdr:col>
      <xdr:colOff>152400</xdr:colOff>
      <xdr:row>78</xdr:row>
      <xdr:rowOff>87100</xdr:rowOff>
    </xdr:to>
    <xdr:cxnSp macro="">
      <xdr:nvCxnSpPr>
        <xdr:cNvPr id="173" name="直線コネクタ 172"/>
        <xdr:cNvCxnSpPr/>
      </xdr:nvCxnSpPr>
      <xdr:spPr>
        <a:xfrm>
          <a:off x="4546600" y="1346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113929</xdr:rowOff>
    </xdr:from>
    <xdr:ext cx="599010" cy="259045"/>
    <xdr:sp macro="" textlink="">
      <xdr:nvSpPr>
        <xdr:cNvPr id="174" name="民生費最大値テキスト"/>
        <xdr:cNvSpPr txBox="1"/>
      </xdr:nvSpPr>
      <xdr:spPr>
        <a:xfrm>
          <a:off x="4686300" y="11943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225,469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167252</xdr:rowOff>
    </xdr:from>
    <xdr:to>
      <xdr:col>24</xdr:col>
      <xdr:colOff>152400</xdr:colOff>
      <xdr:row>70</xdr:row>
      <xdr:rowOff>167252</xdr:rowOff>
    </xdr:to>
    <xdr:cxnSp macro="">
      <xdr:nvCxnSpPr>
        <xdr:cNvPr id="175" name="直線コネクタ 174"/>
        <xdr:cNvCxnSpPr/>
      </xdr:nvCxnSpPr>
      <xdr:spPr>
        <a:xfrm>
          <a:off x="4546600" y="12168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48053</xdr:rowOff>
    </xdr:from>
    <xdr:to>
      <xdr:col>24</xdr:col>
      <xdr:colOff>63500</xdr:colOff>
      <xdr:row>76</xdr:row>
      <xdr:rowOff>114478</xdr:rowOff>
    </xdr:to>
    <xdr:cxnSp macro="">
      <xdr:nvCxnSpPr>
        <xdr:cNvPr id="176" name="直線コネクタ 175"/>
        <xdr:cNvCxnSpPr/>
      </xdr:nvCxnSpPr>
      <xdr:spPr>
        <a:xfrm>
          <a:off x="3797300" y="13078253"/>
          <a:ext cx="838200" cy="66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158215</xdr:rowOff>
    </xdr:from>
    <xdr:ext cx="599010" cy="259045"/>
    <xdr:sp macro="" textlink="">
      <xdr:nvSpPr>
        <xdr:cNvPr id="177" name="民生費平均値テキスト"/>
        <xdr:cNvSpPr txBox="1"/>
      </xdr:nvSpPr>
      <xdr:spPr>
        <a:xfrm>
          <a:off x="4686300" y="12845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135338</xdr:rowOff>
    </xdr:from>
    <xdr:to>
      <xdr:col>24</xdr:col>
      <xdr:colOff>114300</xdr:colOff>
      <xdr:row>76</xdr:row>
      <xdr:rowOff>65487</xdr:rowOff>
    </xdr:to>
    <xdr:sp macro="" textlink="">
      <xdr:nvSpPr>
        <xdr:cNvPr id="178" name="フローチャート: 判断 177"/>
        <xdr:cNvSpPr/>
      </xdr:nvSpPr>
      <xdr:spPr>
        <a:xfrm>
          <a:off x="45847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48053</xdr:rowOff>
    </xdr:from>
    <xdr:to>
      <xdr:col>19</xdr:col>
      <xdr:colOff>177800</xdr:colOff>
      <xdr:row>77</xdr:row>
      <xdr:rowOff>103308</xdr:rowOff>
    </xdr:to>
    <xdr:cxnSp macro="">
      <xdr:nvCxnSpPr>
        <xdr:cNvPr id="179" name="直線コネクタ 178"/>
        <xdr:cNvCxnSpPr/>
      </xdr:nvCxnSpPr>
      <xdr:spPr>
        <a:xfrm flipV="1">
          <a:off x="2908300" y="13078253"/>
          <a:ext cx="889000" cy="22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24696</xdr:rowOff>
    </xdr:from>
    <xdr:to>
      <xdr:col>20</xdr:col>
      <xdr:colOff>38100</xdr:colOff>
      <xdr:row>76</xdr:row>
      <xdr:rowOff>126296</xdr:rowOff>
    </xdr:to>
    <xdr:sp macro="" textlink="">
      <xdr:nvSpPr>
        <xdr:cNvPr id="180" name="フローチャート: 判断 179"/>
        <xdr:cNvSpPr/>
      </xdr:nvSpPr>
      <xdr:spPr>
        <a:xfrm>
          <a:off x="3746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117423</xdr:rowOff>
    </xdr:from>
    <xdr:ext cx="599010" cy="259045"/>
    <xdr:sp macro="" textlink="">
      <xdr:nvSpPr>
        <xdr:cNvPr id="181" name="テキスト ボックス 180"/>
        <xdr:cNvSpPr txBox="1"/>
      </xdr:nvSpPr>
      <xdr:spPr>
        <a:xfrm>
          <a:off x="3497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103308</xdr:rowOff>
    </xdr:from>
    <xdr:to>
      <xdr:col>15</xdr:col>
      <xdr:colOff>50800</xdr:colOff>
      <xdr:row>77</xdr:row>
      <xdr:rowOff>114500</xdr:rowOff>
    </xdr:to>
    <xdr:cxnSp macro="">
      <xdr:nvCxnSpPr>
        <xdr:cNvPr id="182" name="直線コネクタ 181"/>
        <xdr:cNvCxnSpPr/>
      </xdr:nvCxnSpPr>
      <xdr:spPr>
        <a:xfrm flipV="1">
          <a:off x="2019300" y="13304958"/>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2446</xdr:rowOff>
    </xdr:from>
    <xdr:to>
      <xdr:col>15</xdr:col>
      <xdr:colOff>101600</xdr:colOff>
      <xdr:row>76</xdr:row>
      <xdr:rowOff>104046</xdr:rowOff>
    </xdr:to>
    <xdr:sp macro="" textlink="">
      <xdr:nvSpPr>
        <xdr:cNvPr id="183" name="フローチャート: 判断 182"/>
        <xdr:cNvSpPr/>
      </xdr:nvSpPr>
      <xdr:spPr>
        <a:xfrm>
          <a:off x="2857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120573</xdr:rowOff>
    </xdr:from>
    <xdr:ext cx="599010" cy="259045"/>
    <xdr:sp macro="" textlink="">
      <xdr:nvSpPr>
        <xdr:cNvPr id="184" name="テキスト ボックス 183"/>
        <xdr:cNvSpPr txBox="1"/>
      </xdr:nvSpPr>
      <xdr:spPr>
        <a:xfrm>
          <a:off x="2608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114500</xdr:rowOff>
    </xdr:from>
    <xdr:to>
      <xdr:col>10</xdr:col>
      <xdr:colOff>114300</xdr:colOff>
      <xdr:row>77</xdr:row>
      <xdr:rowOff>139548</xdr:rowOff>
    </xdr:to>
    <xdr:cxnSp macro="">
      <xdr:nvCxnSpPr>
        <xdr:cNvPr id="185" name="直線コネクタ 184"/>
        <xdr:cNvCxnSpPr/>
      </xdr:nvCxnSpPr>
      <xdr:spPr>
        <a:xfrm flipV="1">
          <a:off x="1130300" y="13316150"/>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120577</xdr:rowOff>
    </xdr:from>
    <xdr:to>
      <xdr:col>10</xdr:col>
      <xdr:colOff>165100</xdr:colOff>
      <xdr:row>76</xdr:row>
      <xdr:rowOff>50727</xdr:rowOff>
    </xdr:to>
    <xdr:sp macro="" textlink="">
      <xdr:nvSpPr>
        <xdr:cNvPr id="186" name="フローチャート: 判断 185"/>
        <xdr:cNvSpPr/>
      </xdr:nvSpPr>
      <xdr:spPr>
        <a:xfrm>
          <a:off x="1968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67254</xdr:rowOff>
    </xdr:from>
    <xdr:ext cx="599010" cy="259045"/>
    <xdr:sp macro="" textlink="">
      <xdr:nvSpPr>
        <xdr:cNvPr id="187" name="テキスト ボックス 186"/>
        <xdr:cNvSpPr txBox="1"/>
      </xdr:nvSpPr>
      <xdr:spPr>
        <a:xfrm>
          <a:off x="1719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122406</xdr:rowOff>
    </xdr:from>
    <xdr:to>
      <xdr:col>6</xdr:col>
      <xdr:colOff>38100</xdr:colOff>
      <xdr:row>77</xdr:row>
      <xdr:rowOff>52556</xdr:rowOff>
    </xdr:to>
    <xdr:sp macro="" textlink="">
      <xdr:nvSpPr>
        <xdr:cNvPr id="188" name="フローチャート: 判断 187"/>
        <xdr:cNvSpPr/>
      </xdr:nvSpPr>
      <xdr:spPr>
        <a:xfrm>
          <a:off x="1079500" y="13152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69083</xdr:rowOff>
    </xdr:from>
    <xdr:ext cx="599010" cy="259045"/>
    <xdr:sp macro="" textlink="">
      <xdr:nvSpPr>
        <xdr:cNvPr id="189" name="テキスト ボックス 188"/>
        <xdr:cNvSpPr txBox="1"/>
      </xdr:nvSpPr>
      <xdr:spPr>
        <a:xfrm>
          <a:off x="830795" y="1292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63678</xdr:rowOff>
    </xdr:from>
    <xdr:to>
      <xdr:col>24</xdr:col>
      <xdr:colOff>114300</xdr:colOff>
      <xdr:row>76</xdr:row>
      <xdr:rowOff>165278</xdr:rowOff>
    </xdr:to>
    <xdr:sp macro="" textlink="">
      <xdr:nvSpPr>
        <xdr:cNvPr id="195" name="楕円 194"/>
        <xdr:cNvSpPr/>
      </xdr:nvSpPr>
      <xdr:spPr>
        <a:xfrm>
          <a:off x="4584700" y="13093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42105</xdr:rowOff>
    </xdr:from>
    <xdr:ext cx="599010" cy="259045"/>
    <xdr:sp macro="" textlink="">
      <xdr:nvSpPr>
        <xdr:cNvPr id="196" name="民生費該当値テキスト"/>
        <xdr:cNvSpPr txBox="1"/>
      </xdr:nvSpPr>
      <xdr:spPr>
        <a:xfrm>
          <a:off x="4686300" y="13072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168703</xdr:rowOff>
    </xdr:from>
    <xdr:to>
      <xdr:col>20</xdr:col>
      <xdr:colOff>38100</xdr:colOff>
      <xdr:row>76</xdr:row>
      <xdr:rowOff>98853</xdr:rowOff>
    </xdr:to>
    <xdr:sp macro="" textlink="">
      <xdr:nvSpPr>
        <xdr:cNvPr id="197" name="楕円 196"/>
        <xdr:cNvSpPr/>
      </xdr:nvSpPr>
      <xdr:spPr>
        <a:xfrm>
          <a:off x="3746500" y="1302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115380</xdr:rowOff>
    </xdr:from>
    <xdr:ext cx="599010" cy="259045"/>
    <xdr:sp macro="" textlink="">
      <xdr:nvSpPr>
        <xdr:cNvPr id="198" name="テキスト ボックス 197"/>
        <xdr:cNvSpPr txBox="1"/>
      </xdr:nvSpPr>
      <xdr:spPr>
        <a:xfrm>
          <a:off x="3497795" y="12802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52508</xdr:rowOff>
    </xdr:from>
    <xdr:to>
      <xdr:col>15</xdr:col>
      <xdr:colOff>101600</xdr:colOff>
      <xdr:row>77</xdr:row>
      <xdr:rowOff>154108</xdr:rowOff>
    </xdr:to>
    <xdr:sp macro="" textlink="">
      <xdr:nvSpPr>
        <xdr:cNvPr id="199" name="楕円 198"/>
        <xdr:cNvSpPr/>
      </xdr:nvSpPr>
      <xdr:spPr>
        <a:xfrm>
          <a:off x="2857500" y="13254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145235</xdr:rowOff>
    </xdr:from>
    <xdr:ext cx="599010" cy="259045"/>
    <xdr:sp macro="" textlink="">
      <xdr:nvSpPr>
        <xdr:cNvPr id="200" name="テキスト ボックス 199"/>
        <xdr:cNvSpPr txBox="1"/>
      </xdr:nvSpPr>
      <xdr:spPr>
        <a:xfrm>
          <a:off x="2608795" y="133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63700</xdr:rowOff>
    </xdr:from>
    <xdr:to>
      <xdr:col>10</xdr:col>
      <xdr:colOff>165100</xdr:colOff>
      <xdr:row>77</xdr:row>
      <xdr:rowOff>165300</xdr:rowOff>
    </xdr:to>
    <xdr:sp macro="" textlink="">
      <xdr:nvSpPr>
        <xdr:cNvPr id="201" name="楕円 200"/>
        <xdr:cNvSpPr/>
      </xdr:nvSpPr>
      <xdr:spPr>
        <a:xfrm>
          <a:off x="1968500" y="1326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156427</xdr:rowOff>
    </xdr:from>
    <xdr:ext cx="599010" cy="259045"/>
    <xdr:sp macro="" textlink="">
      <xdr:nvSpPr>
        <xdr:cNvPr id="202" name="テキスト ボックス 201"/>
        <xdr:cNvSpPr txBox="1"/>
      </xdr:nvSpPr>
      <xdr:spPr>
        <a:xfrm>
          <a:off x="1719795" y="1335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88748</xdr:rowOff>
    </xdr:from>
    <xdr:to>
      <xdr:col>6</xdr:col>
      <xdr:colOff>38100</xdr:colOff>
      <xdr:row>78</xdr:row>
      <xdr:rowOff>18898</xdr:rowOff>
    </xdr:to>
    <xdr:sp macro="" textlink="">
      <xdr:nvSpPr>
        <xdr:cNvPr id="203" name="楕円 202"/>
        <xdr:cNvSpPr/>
      </xdr:nvSpPr>
      <xdr:spPr>
        <a:xfrm>
          <a:off x="1079500" y="1329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10025</xdr:rowOff>
    </xdr:from>
    <xdr:ext cx="599010" cy="259045"/>
    <xdr:sp macro="" textlink="">
      <xdr:nvSpPr>
        <xdr:cNvPr id="204" name="テキスト ボックス 203"/>
        <xdr:cNvSpPr txBox="1"/>
      </xdr:nvSpPr>
      <xdr:spPr>
        <a:xfrm>
          <a:off x="830795" y="13383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25719</xdr:rowOff>
    </xdr:from>
    <xdr:to>
      <xdr:col>24</xdr:col>
      <xdr:colOff>62865</xdr:colOff>
      <xdr:row>99</xdr:row>
      <xdr:rowOff>6128</xdr:rowOff>
    </xdr:to>
    <xdr:cxnSp macro="">
      <xdr:nvCxnSpPr>
        <xdr:cNvPr id="227" name="直線コネクタ 226"/>
        <xdr:cNvCxnSpPr/>
      </xdr:nvCxnSpPr>
      <xdr:spPr>
        <a:xfrm flipV="1">
          <a:off x="4633595" y="15799119"/>
          <a:ext cx="1270" cy="118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9955</xdr:rowOff>
    </xdr:from>
    <xdr:ext cx="534377" cy="259045"/>
    <xdr:sp macro="" textlink="">
      <xdr:nvSpPr>
        <xdr:cNvPr id="228" name="衛生費最小値テキスト"/>
        <xdr:cNvSpPr txBox="1"/>
      </xdr:nvSpPr>
      <xdr:spPr>
        <a:xfrm>
          <a:off x="4686300" y="1698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6128</xdr:rowOff>
    </xdr:from>
    <xdr:to>
      <xdr:col>24</xdr:col>
      <xdr:colOff>152400</xdr:colOff>
      <xdr:row>99</xdr:row>
      <xdr:rowOff>6128</xdr:rowOff>
    </xdr:to>
    <xdr:cxnSp macro="">
      <xdr:nvCxnSpPr>
        <xdr:cNvPr id="229" name="直線コネクタ 228"/>
        <xdr:cNvCxnSpPr/>
      </xdr:nvCxnSpPr>
      <xdr:spPr>
        <a:xfrm>
          <a:off x="4546600" y="16979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143846</xdr:rowOff>
    </xdr:from>
    <xdr:ext cx="534377" cy="259045"/>
    <xdr:sp macro="" textlink="">
      <xdr:nvSpPr>
        <xdr:cNvPr id="230" name="衛生費最大値テキスト"/>
        <xdr:cNvSpPr txBox="1"/>
      </xdr:nvSpPr>
      <xdr:spPr>
        <a:xfrm>
          <a:off x="4686300" y="1557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69,986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25719</xdr:rowOff>
    </xdr:from>
    <xdr:to>
      <xdr:col>24</xdr:col>
      <xdr:colOff>152400</xdr:colOff>
      <xdr:row>92</xdr:row>
      <xdr:rowOff>25719</xdr:rowOff>
    </xdr:to>
    <xdr:cxnSp macro="">
      <xdr:nvCxnSpPr>
        <xdr:cNvPr id="231" name="直線コネクタ 230"/>
        <xdr:cNvCxnSpPr/>
      </xdr:nvCxnSpPr>
      <xdr:spPr>
        <a:xfrm>
          <a:off x="4546600" y="157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130442</xdr:rowOff>
    </xdr:from>
    <xdr:to>
      <xdr:col>24</xdr:col>
      <xdr:colOff>63500</xdr:colOff>
      <xdr:row>98</xdr:row>
      <xdr:rowOff>130305</xdr:rowOff>
    </xdr:to>
    <xdr:cxnSp macro="">
      <xdr:nvCxnSpPr>
        <xdr:cNvPr id="232" name="直線コネクタ 231"/>
        <xdr:cNvCxnSpPr/>
      </xdr:nvCxnSpPr>
      <xdr:spPr>
        <a:xfrm>
          <a:off x="3797300" y="16761092"/>
          <a:ext cx="838200" cy="17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36751</xdr:rowOff>
    </xdr:from>
    <xdr:ext cx="534377" cy="259045"/>
    <xdr:sp macro="" textlink="">
      <xdr:nvSpPr>
        <xdr:cNvPr id="233" name="衛生費平均値テキスト"/>
        <xdr:cNvSpPr txBox="1"/>
      </xdr:nvSpPr>
      <xdr:spPr>
        <a:xfrm>
          <a:off x="4686300" y="16324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13874</xdr:rowOff>
    </xdr:from>
    <xdr:to>
      <xdr:col>24</xdr:col>
      <xdr:colOff>114300</xdr:colOff>
      <xdr:row>96</xdr:row>
      <xdr:rowOff>115474</xdr:rowOff>
    </xdr:to>
    <xdr:sp macro="" textlink="">
      <xdr:nvSpPr>
        <xdr:cNvPr id="234" name="フローチャート: 判断 233"/>
        <xdr:cNvSpPr/>
      </xdr:nvSpPr>
      <xdr:spPr>
        <a:xfrm>
          <a:off x="4584700" y="16473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130442</xdr:rowOff>
    </xdr:from>
    <xdr:to>
      <xdr:col>19</xdr:col>
      <xdr:colOff>177800</xdr:colOff>
      <xdr:row>97</xdr:row>
      <xdr:rowOff>165395</xdr:rowOff>
    </xdr:to>
    <xdr:cxnSp macro="">
      <xdr:nvCxnSpPr>
        <xdr:cNvPr id="235" name="直線コネクタ 234"/>
        <xdr:cNvCxnSpPr/>
      </xdr:nvCxnSpPr>
      <xdr:spPr>
        <a:xfrm flipV="1">
          <a:off x="2908300" y="16761092"/>
          <a:ext cx="889000" cy="3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22720</xdr:rowOff>
    </xdr:from>
    <xdr:to>
      <xdr:col>20</xdr:col>
      <xdr:colOff>38100</xdr:colOff>
      <xdr:row>96</xdr:row>
      <xdr:rowOff>124320</xdr:rowOff>
    </xdr:to>
    <xdr:sp macro="" textlink="">
      <xdr:nvSpPr>
        <xdr:cNvPr id="236" name="フローチャート: 判断 235"/>
        <xdr:cNvSpPr/>
      </xdr:nvSpPr>
      <xdr:spPr>
        <a:xfrm>
          <a:off x="3746500" y="164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140847</xdr:rowOff>
    </xdr:from>
    <xdr:ext cx="534377" cy="259045"/>
    <xdr:sp macro="" textlink="">
      <xdr:nvSpPr>
        <xdr:cNvPr id="237" name="テキスト ボックス 236"/>
        <xdr:cNvSpPr txBox="1"/>
      </xdr:nvSpPr>
      <xdr:spPr>
        <a:xfrm>
          <a:off x="3530111" y="1625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165395</xdr:rowOff>
    </xdr:from>
    <xdr:to>
      <xdr:col>15</xdr:col>
      <xdr:colOff>50800</xdr:colOff>
      <xdr:row>98</xdr:row>
      <xdr:rowOff>92655</xdr:rowOff>
    </xdr:to>
    <xdr:cxnSp macro="">
      <xdr:nvCxnSpPr>
        <xdr:cNvPr id="238" name="直線コネクタ 237"/>
        <xdr:cNvCxnSpPr/>
      </xdr:nvCxnSpPr>
      <xdr:spPr>
        <a:xfrm flipV="1">
          <a:off x="2019300" y="16796045"/>
          <a:ext cx="889000" cy="9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75070</xdr:rowOff>
    </xdr:from>
    <xdr:to>
      <xdr:col>15</xdr:col>
      <xdr:colOff>101600</xdr:colOff>
      <xdr:row>97</xdr:row>
      <xdr:rowOff>5220</xdr:rowOff>
    </xdr:to>
    <xdr:sp macro="" textlink="">
      <xdr:nvSpPr>
        <xdr:cNvPr id="239" name="フローチャート: 判断 238"/>
        <xdr:cNvSpPr/>
      </xdr:nvSpPr>
      <xdr:spPr>
        <a:xfrm>
          <a:off x="2857500" y="165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21747</xdr:rowOff>
    </xdr:from>
    <xdr:ext cx="534377" cy="259045"/>
    <xdr:sp macro="" textlink="">
      <xdr:nvSpPr>
        <xdr:cNvPr id="240" name="テキスト ボックス 239"/>
        <xdr:cNvSpPr txBox="1"/>
      </xdr:nvSpPr>
      <xdr:spPr>
        <a:xfrm>
          <a:off x="2641111" y="16309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92655</xdr:rowOff>
    </xdr:from>
    <xdr:to>
      <xdr:col>10</xdr:col>
      <xdr:colOff>114300</xdr:colOff>
      <xdr:row>98</xdr:row>
      <xdr:rowOff>109434</xdr:rowOff>
    </xdr:to>
    <xdr:cxnSp macro="">
      <xdr:nvCxnSpPr>
        <xdr:cNvPr id="241" name="直線コネクタ 240"/>
        <xdr:cNvCxnSpPr/>
      </xdr:nvCxnSpPr>
      <xdr:spPr>
        <a:xfrm flipV="1">
          <a:off x="1130300" y="16894755"/>
          <a:ext cx="889000" cy="1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68120</xdr:rowOff>
    </xdr:from>
    <xdr:to>
      <xdr:col>10</xdr:col>
      <xdr:colOff>165100</xdr:colOff>
      <xdr:row>96</xdr:row>
      <xdr:rowOff>169720</xdr:rowOff>
    </xdr:to>
    <xdr:sp macro="" textlink="">
      <xdr:nvSpPr>
        <xdr:cNvPr id="242" name="フローチャート: 判断 241"/>
        <xdr:cNvSpPr/>
      </xdr:nvSpPr>
      <xdr:spPr>
        <a:xfrm>
          <a:off x="1968500" y="1652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14797</xdr:rowOff>
    </xdr:from>
    <xdr:ext cx="534377" cy="259045"/>
    <xdr:sp macro="" textlink="">
      <xdr:nvSpPr>
        <xdr:cNvPr id="243" name="テキスト ボックス 242"/>
        <xdr:cNvSpPr txBox="1"/>
      </xdr:nvSpPr>
      <xdr:spPr>
        <a:xfrm>
          <a:off x="1752111" y="16302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29327</xdr:rowOff>
    </xdr:from>
    <xdr:to>
      <xdr:col>6</xdr:col>
      <xdr:colOff>38100</xdr:colOff>
      <xdr:row>96</xdr:row>
      <xdr:rowOff>130927</xdr:rowOff>
    </xdr:to>
    <xdr:sp macro="" textlink="">
      <xdr:nvSpPr>
        <xdr:cNvPr id="244" name="フローチャート: 判断 243"/>
        <xdr:cNvSpPr/>
      </xdr:nvSpPr>
      <xdr:spPr>
        <a:xfrm>
          <a:off x="1079500" y="1648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147454</xdr:rowOff>
    </xdr:from>
    <xdr:ext cx="534377" cy="259045"/>
    <xdr:sp macro="" textlink="">
      <xdr:nvSpPr>
        <xdr:cNvPr id="245" name="テキスト ボックス 244"/>
        <xdr:cNvSpPr txBox="1"/>
      </xdr:nvSpPr>
      <xdr:spPr>
        <a:xfrm>
          <a:off x="863111" y="16263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79505</xdr:rowOff>
    </xdr:from>
    <xdr:to>
      <xdr:col>24</xdr:col>
      <xdr:colOff>114300</xdr:colOff>
      <xdr:row>99</xdr:row>
      <xdr:rowOff>9655</xdr:rowOff>
    </xdr:to>
    <xdr:sp macro="" textlink="">
      <xdr:nvSpPr>
        <xdr:cNvPr id="251" name="楕円 250"/>
        <xdr:cNvSpPr/>
      </xdr:nvSpPr>
      <xdr:spPr>
        <a:xfrm>
          <a:off x="4584700" y="1688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165882</xdr:rowOff>
    </xdr:from>
    <xdr:ext cx="534377" cy="259045"/>
    <xdr:sp macro="" textlink="">
      <xdr:nvSpPr>
        <xdr:cNvPr id="252" name="衛生費該当値テキスト"/>
        <xdr:cNvSpPr txBox="1"/>
      </xdr:nvSpPr>
      <xdr:spPr>
        <a:xfrm>
          <a:off x="4686300" y="167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79642</xdr:rowOff>
    </xdr:from>
    <xdr:to>
      <xdr:col>20</xdr:col>
      <xdr:colOff>38100</xdr:colOff>
      <xdr:row>98</xdr:row>
      <xdr:rowOff>9792</xdr:rowOff>
    </xdr:to>
    <xdr:sp macro="" textlink="">
      <xdr:nvSpPr>
        <xdr:cNvPr id="253" name="楕円 252"/>
        <xdr:cNvSpPr/>
      </xdr:nvSpPr>
      <xdr:spPr>
        <a:xfrm>
          <a:off x="3746500" y="167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919</xdr:rowOff>
    </xdr:from>
    <xdr:ext cx="534377" cy="259045"/>
    <xdr:sp macro="" textlink="">
      <xdr:nvSpPr>
        <xdr:cNvPr id="254" name="テキスト ボックス 253"/>
        <xdr:cNvSpPr txBox="1"/>
      </xdr:nvSpPr>
      <xdr:spPr>
        <a:xfrm>
          <a:off x="3530111" y="1680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114595</xdr:rowOff>
    </xdr:from>
    <xdr:to>
      <xdr:col>15</xdr:col>
      <xdr:colOff>101600</xdr:colOff>
      <xdr:row>98</xdr:row>
      <xdr:rowOff>44745</xdr:rowOff>
    </xdr:to>
    <xdr:sp macro="" textlink="">
      <xdr:nvSpPr>
        <xdr:cNvPr id="255" name="楕円 254"/>
        <xdr:cNvSpPr/>
      </xdr:nvSpPr>
      <xdr:spPr>
        <a:xfrm>
          <a:off x="2857500" y="1674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35872</xdr:rowOff>
    </xdr:from>
    <xdr:ext cx="534377" cy="259045"/>
    <xdr:sp macro="" textlink="">
      <xdr:nvSpPr>
        <xdr:cNvPr id="256" name="テキスト ボックス 255"/>
        <xdr:cNvSpPr txBox="1"/>
      </xdr:nvSpPr>
      <xdr:spPr>
        <a:xfrm>
          <a:off x="2641111" y="16837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41855</xdr:rowOff>
    </xdr:from>
    <xdr:to>
      <xdr:col>10</xdr:col>
      <xdr:colOff>165100</xdr:colOff>
      <xdr:row>98</xdr:row>
      <xdr:rowOff>143455</xdr:rowOff>
    </xdr:to>
    <xdr:sp macro="" textlink="">
      <xdr:nvSpPr>
        <xdr:cNvPr id="257" name="楕円 256"/>
        <xdr:cNvSpPr/>
      </xdr:nvSpPr>
      <xdr:spPr>
        <a:xfrm>
          <a:off x="1968500" y="168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134582</xdr:rowOff>
    </xdr:from>
    <xdr:ext cx="534377" cy="259045"/>
    <xdr:sp macro="" textlink="">
      <xdr:nvSpPr>
        <xdr:cNvPr id="258" name="テキスト ボックス 257"/>
        <xdr:cNvSpPr txBox="1"/>
      </xdr:nvSpPr>
      <xdr:spPr>
        <a:xfrm>
          <a:off x="1752111" y="16936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58634</xdr:rowOff>
    </xdr:from>
    <xdr:to>
      <xdr:col>6</xdr:col>
      <xdr:colOff>38100</xdr:colOff>
      <xdr:row>98</xdr:row>
      <xdr:rowOff>160234</xdr:rowOff>
    </xdr:to>
    <xdr:sp macro="" textlink="">
      <xdr:nvSpPr>
        <xdr:cNvPr id="259" name="楕円 258"/>
        <xdr:cNvSpPr/>
      </xdr:nvSpPr>
      <xdr:spPr>
        <a:xfrm>
          <a:off x="1079500" y="16860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151361</xdr:rowOff>
    </xdr:from>
    <xdr:ext cx="534377" cy="259045"/>
    <xdr:sp macro="" textlink="">
      <xdr:nvSpPr>
        <xdr:cNvPr id="260" name="テキスト ボックス 259"/>
        <xdr:cNvSpPr txBox="1"/>
      </xdr:nvSpPr>
      <xdr:spPr>
        <a:xfrm>
          <a:off x="863111" y="16953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1" name="直線コネクタ 270"/>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2" name="テキスト ボックス 271"/>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5" name="直線コネクタ 27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6" name="テキスト ボックス 275"/>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133642</xdr:rowOff>
    </xdr:from>
    <xdr:to>
      <xdr:col>54</xdr:col>
      <xdr:colOff>189865</xdr:colOff>
      <xdr:row>38</xdr:row>
      <xdr:rowOff>25400</xdr:rowOff>
    </xdr:to>
    <xdr:cxnSp macro="">
      <xdr:nvCxnSpPr>
        <xdr:cNvPr id="280" name="直線コネクタ 279"/>
        <xdr:cNvCxnSpPr/>
      </xdr:nvCxnSpPr>
      <xdr:spPr>
        <a:xfrm flipV="1">
          <a:off x="10475595" y="5277142"/>
          <a:ext cx="1270" cy="1263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1"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2" name="直線コネクタ 281"/>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80319</xdr:rowOff>
    </xdr:from>
    <xdr:ext cx="534377" cy="259045"/>
    <xdr:sp macro="" textlink="">
      <xdr:nvSpPr>
        <xdr:cNvPr id="283" name="労働費最大値テキスト"/>
        <xdr:cNvSpPr txBox="1"/>
      </xdr:nvSpPr>
      <xdr:spPr>
        <a:xfrm>
          <a:off x="10528300" y="505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133642</xdr:rowOff>
    </xdr:from>
    <xdr:to>
      <xdr:col>55</xdr:col>
      <xdr:colOff>88900</xdr:colOff>
      <xdr:row>30</xdr:row>
      <xdr:rowOff>133642</xdr:rowOff>
    </xdr:to>
    <xdr:cxnSp macro="">
      <xdr:nvCxnSpPr>
        <xdr:cNvPr id="284" name="直線コネクタ 283"/>
        <xdr:cNvCxnSpPr/>
      </xdr:nvCxnSpPr>
      <xdr:spPr>
        <a:xfrm>
          <a:off x="10388600" y="527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25114</xdr:rowOff>
    </xdr:from>
    <xdr:to>
      <xdr:col>55</xdr:col>
      <xdr:colOff>0</xdr:colOff>
      <xdr:row>36</xdr:row>
      <xdr:rowOff>84493</xdr:rowOff>
    </xdr:to>
    <xdr:cxnSp macro="">
      <xdr:nvCxnSpPr>
        <xdr:cNvPr id="285" name="直線コネクタ 284"/>
        <xdr:cNvCxnSpPr/>
      </xdr:nvCxnSpPr>
      <xdr:spPr>
        <a:xfrm flipV="1">
          <a:off x="9639300" y="6197314"/>
          <a:ext cx="838200" cy="5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46524</xdr:rowOff>
    </xdr:from>
    <xdr:ext cx="469744" cy="259045"/>
    <xdr:sp macro="" textlink="">
      <xdr:nvSpPr>
        <xdr:cNvPr id="286" name="労働費平均値テキスト"/>
        <xdr:cNvSpPr txBox="1"/>
      </xdr:nvSpPr>
      <xdr:spPr>
        <a:xfrm>
          <a:off x="10528300" y="639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68097</xdr:rowOff>
    </xdr:from>
    <xdr:to>
      <xdr:col>55</xdr:col>
      <xdr:colOff>50800</xdr:colOff>
      <xdr:row>37</xdr:row>
      <xdr:rowOff>169697</xdr:rowOff>
    </xdr:to>
    <xdr:sp macro="" textlink="">
      <xdr:nvSpPr>
        <xdr:cNvPr id="287" name="フローチャート: 判断 286"/>
        <xdr:cNvSpPr/>
      </xdr:nvSpPr>
      <xdr:spPr>
        <a:xfrm>
          <a:off x="104267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84493</xdr:rowOff>
    </xdr:from>
    <xdr:to>
      <xdr:col>50</xdr:col>
      <xdr:colOff>114300</xdr:colOff>
      <xdr:row>36</xdr:row>
      <xdr:rowOff>87750</xdr:rowOff>
    </xdr:to>
    <xdr:cxnSp macro="">
      <xdr:nvCxnSpPr>
        <xdr:cNvPr id="288" name="直線コネクタ 287"/>
        <xdr:cNvCxnSpPr/>
      </xdr:nvCxnSpPr>
      <xdr:spPr>
        <a:xfrm flipV="1">
          <a:off x="8750300" y="6256693"/>
          <a:ext cx="889000" cy="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63811</xdr:rowOff>
    </xdr:from>
    <xdr:to>
      <xdr:col>50</xdr:col>
      <xdr:colOff>165100</xdr:colOff>
      <xdr:row>37</xdr:row>
      <xdr:rowOff>165412</xdr:rowOff>
    </xdr:to>
    <xdr:sp macro="" textlink="">
      <xdr:nvSpPr>
        <xdr:cNvPr id="289" name="フローチャート: 判断 288"/>
        <xdr:cNvSpPr/>
      </xdr:nvSpPr>
      <xdr:spPr>
        <a:xfrm>
          <a:off x="9588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156538</xdr:rowOff>
    </xdr:from>
    <xdr:ext cx="469744" cy="259045"/>
    <xdr:sp macro="" textlink="">
      <xdr:nvSpPr>
        <xdr:cNvPr id="290" name="テキスト ボックス 289"/>
        <xdr:cNvSpPr txBox="1"/>
      </xdr:nvSpPr>
      <xdr:spPr>
        <a:xfrm>
          <a:off x="9404428" y="650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85522</xdr:rowOff>
    </xdr:from>
    <xdr:to>
      <xdr:col>45</xdr:col>
      <xdr:colOff>177800</xdr:colOff>
      <xdr:row>36</xdr:row>
      <xdr:rowOff>87750</xdr:rowOff>
    </xdr:to>
    <xdr:cxnSp macro="">
      <xdr:nvCxnSpPr>
        <xdr:cNvPr id="291" name="直線コネクタ 290"/>
        <xdr:cNvCxnSpPr/>
      </xdr:nvCxnSpPr>
      <xdr:spPr>
        <a:xfrm>
          <a:off x="7861300" y="6086272"/>
          <a:ext cx="889000" cy="17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62611</xdr:rowOff>
    </xdr:from>
    <xdr:to>
      <xdr:col>46</xdr:col>
      <xdr:colOff>38100</xdr:colOff>
      <xdr:row>37</xdr:row>
      <xdr:rowOff>164211</xdr:rowOff>
    </xdr:to>
    <xdr:sp macro="" textlink="">
      <xdr:nvSpPr>
        <xdr:cNvPr id="292" name="フローチャート: 判断 291"/>
        <xdr:cNvSpPr/>
      </xdr:nvSpPr>
      <xdr:spPr>
        <a:xfrm>
          <a:off x="8699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155338</xdr:rowOff>
    </xdr:from>
    <xdr:ext cx="469744" cy="259045"/>
    <xdr:sp macro="" textlink="">
      <xdr:nvSpPr>
        <xdr:cNvPr id="293" name="テキスト ボックス 292"/>
        <xdr:cNvSpPr txBox="1"/>
      </xdr:nvSpPr>
      <xdr:spPr>
        <a:xfrm>
          <a:off x="8515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85522</xdr:rowOff>
    </xdr:from>
    <xdr:to>
      <xdr:col>41</xdr:col>
      <xdr:colOff>50800</xdr:colOff>
      <xdr:row>36</xdr:row>
      <xdr:rowOff>97923</xdr:rowOff>
    </xdr:to>
    <xdr:cxnSp macro="">
      <xdr:nvCxnSpPr>
        <xdr:cNvPr id="294" name="直線コネクタ 293"/>
        <xdr:cNvCxnSpPr/>
      </xdr:nvCxnSpPr>
      <xdr:spPr>
        <a:xfrm flipV="1">
          <a:off x="6972300" y="6086272"/>
          <a:ext cx="889000" cy="18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55296</xdr:rowOff>
    </xdr:from>
    <xdr:to>
      <xdr:col>41</xdr:col>
      <xdr:colOff>101600</xdr:colOff>
      <xdr:row>37</xdr:row>
      <xdr:rowOff>156896</xdr:rowOff>
    </xdr:to>
    <xdr:sp macro="" textlink="">
      <xdr:nvSpPr>
        <xdr:cNvPr id="295" name="フローチャート: 判断 294"/>
        <xdr:cNvSpPr/>
      </xdr:nvSpPr>
      <xdr:spPr>
        <a:xfrm>
          <a:off x="7810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148023</xdr:rowOff>
    </xdr:from>
    <xdr:ext cx="469744" cy="259045"/>
    <xdr:sp macro="" textlink="">
      <xdr:nvSpPr>
        <xdr:cNvPr id="296" name="テキスト ボックス 295"/>
        <xdr:cNvSpPr txBox="1"/>
      </xdr:nvSpPr>
      <xdr:spPr>
        <a:xfrm>
          <a:off x="7626428" y="649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54267</xdr:rowOff>
    </xdr:from>
    <xdr:to>
      <xdr:col>36</xdr:col>
      <xdr:colOff>165100</xdr:colOff>
      <xdr:row>37</xdr:row>
      <xdr:rowOff>155867</xdr:rowOff>
    </xdr:to>
    <xdr:sp macro="" textlink="">
      <xdr:nvSpPr>
        <xdr:cNvPr id="297" name="フローチャート: 判断 296"/>
        <xdr:cNvSpPr/>
      </xdr:nvSpPr>
      <xdr:spPr>
        <a:xfrm>
          <a:off x="6921500" y="639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146994</xdr:rowOff>
    </xdr:from>
    <xdr:ext cx="469744" cy="259045"/>
    <xdr:sp macro="" textlink="">
      <xdr:nvSpPr>
        <xdr:cNvPr id="298" name="テキスト ボックス 297"/>
        <xdr:cNvSpPr txBox="1"/>
      </xdr:nvSpPr>
      <xdr:spPr>
        <a:xfrm>
          <a:off x="6737428" y="649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145764</xdr:rowOff>
    </xdr:from>
    <xdr:to>
      <xdr:col>55</xdr:col>
      <xdr:colOff>50800</xdr:colOff>
      <xdr:row>36</xdr:row>
      <xdr:rowOff>75914</xdr:rowOff>
    </xdr:to>
    <xdr:sp macro="" textlink="">
      <xdr:nvSpPr>
        <xdr:cNvPr id="304" name="楕円 303"/>
        <xdr:cNvSpPr/>
      </xdr:nvSpPr>
      <xdr:spPr>
        <a:xfrm>
          <a:off x="10426700" y="61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168641</xdr:rowOff>
    </xdr:from>
    <xdr:ext cx="469744" cy="259045"/>
    <xdr:sp macro="" textlink="">
      <xdr:nvSpPr>
        <xdr:cNvPr id="305" name="労働費該当値テキスト"/>
        <xdr:cNvSpPr txBox="1"/>
      </xdr:nvSpPr>
      <xdr:spPr>
        <a:xfrm>
          <a:off x="10528300" y="599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33693</xdr:rowOff>
    </xdr:from>
    <xdr:to>
      <xdr:col>50</xdr:col>
      <xdr:colOff>165100</xdr:colOff>
      <xdr:row>36</xdr:row>
      <xdr:rowOff>135293</xdr:rowOff>
    </xdr:to>
    <xdr:sp macro="" textlink="">
      <xdr:nvSpPr>
        <xdr:cNvPr id="306" name="楕円 305"/>
        <xdr:cNvSpPr/>
      </xdr:nvSpPr>
      <xdr:spPr>
        <a:xfrm>
          <a:off x="9588500" y="62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151820</xdr:rowOff>
    </xdr:from>
    <xdr:ext cx="469744" cy="259045"/>
    <xdr:sp macro="" textlink="">
      <xdr:nvSpPr>
        <xdr:cNvPr id="307" name="テキスト ボックス 306"/>
        <xdr:cNvSpPr txBox="1"/>
      </xdr:nvSpPr>
      <xdr:spPr>
        <a:xfrm>
          <a:off x="9404428" y="5981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36950</xdr:rowOff>
    </xdr:from>
    <xdr:to>
      <xdr:col>46</xdr:col>
      <xdr:colOff>38100</xdr:colOff>
      <xdr:row>36</xdr:row>
      <xdr:rowOff>138550</xdr:rowOff>
    </xdr:to>
    <xdr:sp macro="" textlink="">
      <xdr:nvSpPr>
        <xdr:cNvPr id="308" name="楕円 307"/>
        <xdr:cNvSpPr/>
      </xdr:nvSpPr>
      <xdr:spPr>
        <a:xfrm>
          <a:off x="8699500" y="620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155077</xdr:rowOff>
    </xdr:from>
    <xdr:ext cx="469744" cy="259045"/>
    <xdr:sp macro="" textlink="">
      <xdr:nvSpPr>
        <xdr:cNvPr id="309" name="テキスト ボックス 308"/>
        <xdr:cNvSpPr txBox="1"/>
      </xdr:nvSpPr>
      <xdr:spPr>
        <a:xfrm>
          <a:off x="8515428" y="598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34722</xdr:rowOff>
    </xdr:from>
    <xdr:to>
      <xdr:col>41</xdr:col>
      <xdr:colOff>101600</xdr:colOff>
      <xdr:row>35</xdr:row>
      <xdr:rowOff>136322</xdr:rowOff>
    </xdr:to>
    <xdr:sp macro="" textlink="">
      <xdr:nvSpPr>
        <xdr:cNvPr id="310" name="楕円 309"/>
        <xdr:cNvSpPr/>
      </xdr:nvSpPr>
      <xdr:spPr>
        <a:xfrm>
          <a:off x="7810500" y="603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152849</xdr:rowOff>
    </xdr:from>
    <xdr:ext cx="469744" cy="259045"/>
    <xdr:sp macro="" textlink="">
      <xdr:nvSpPr>
        <xdr:cNvPr id="311" name="テキスト ボックス 310"/>
        <xdr:cNvSpPr txBox="1"/>
      </xdr:nvSpPr>
      <xdr:spPr>
        <a:xfrm>
          <a:off x="7626428" y="58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47123</xdr:rowOff>
    </xdr:from>
    <xdr:to>
      <xdr:col>36</xdr:col>
      <xdr:colOff>165100</xdr:colOff>
      <xdr:row>36</xdr:row>
      <xdr:rowOff>148723</xdr:rowOff>
    </xdr:to>
    <xdr:sp macro="" textlink="">
      <xdr:nvSpPr>
        <xdr:cNvPr id="312" name="楕円 311"/>
        <xdr:cNvSpPr/>
      </xdr:nvSpPr>
      <xdr:spPr>
        <a:xfrm>
          <a:off x="6921500" y="62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165250</xdr:rowOff>
    </xdr:from>
    <xdr:ext cx="469744" cy="259045"/>
    <xdr:sp macro="" textlink="">
      <xdr:nvSpPr>
        <xdr:cNvPr id="313" name="テキスト ボックス 312"/>
        <xdr:cNvSpPr txBox="1"/>
      </xdr:nvSpPr>
      <xdr:spPr>
        <a:xfrm>
          <a:off x="6737428" y="599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7" name="テキスト ボックス 32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9" name="テキスト ボックス 32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1" name="テキスト ボックス 33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149998</xdr:rowOff>
    </xdr:from>
    <xdr:to>
      <xdr:col>54</xdr:col>
      <xdr:colOff>189865</xdr:colOff>
      <xdr:row>59</xdr:row>
      <xdr:rowOff>91944</xdr:rowOff>
    </xdr:to>
    <xdr:cxnSp macro="">
      <xdr:nvCxnSpPr>
        <xdr:cNvPr id="339" name="直線コネクタ 338"/>
        <xdr:cNvCxnSpPr/>
      </xdr:nvCxnSpPr>
      <xdr:spPr>
        <a:xfrm flipV="1">
          <a:off x="10475595" y="8722498"/>
          <a:ext cx="1270" cy="1484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95771</xdr:rowOff>
    </xdr:from>
    <xdr:ext cx="378565" cy="259045"/>
    <xdr:sp macro="" textlink="">
      <xdr:nvSpPr>
        <xdr:cNvPr id="340" name="農林水産業費最小値テキスト"/>
        <xdr:cNvSpPr txBox="1"/>
      </xdr:nvSpPr>
      <xdr:spPr>
        <a:xfrm>
          <a:off x="10528300" y="10211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91944</xdr:rowOff>
    </xdr:from>
    <xdr:to>
      <xdr:col>55</xdr:col>
      <xdr:colOff>88900</xdr:colOff>
      <xdr:row>59</xdr:row>
      <xdr:rowOff>91944</xdr:rowOff>
    </xdr:to>
    <xdr:cxnSp macro="">
      <xdr:nvCxnSpPr>
        <xdr:cNvPr id="341" name="直線コネクタ 340"/>
        <xdr:cNvCxnSpPr/>
      </xdr:nvCxnSpPr>
      <xdr:spPr>
        <a:xfrm>
          <a:off x="10388600" y="10207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96675</xdr:rowOff>
    </xdr:from>
    <xdr:ext cx="599010" cy="259045"/>
    <xdr:sp macro="" textlink="">
      <xdr:nvSpPr>
        <xdr:cNvPr id="342" name="農林水産業費最大値テキスト"/>
        <xdr:cNvSpPr txBox="1"/>
      </xdr:nvSpPr>
      <xdr:spPr>
        <a:xfrm>
          <a:off x="10528300" y="84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137,054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149998</xdr:rowOff>
    </xdr:from>
    <xdr:to>
      <xdr:col>55</xdr:col>
      <xdr:colOff>88900</xdr:colOff>
      <xdr:row>50</xdr:row>
      <xdr:rowOff>149998</xdr:rowOff>
    </xdr:to>
    <xdr:cxnSp macro="">
      <xdr:nvCxnSpPr>
        <xdr:cNvPr id="343" name="直線コネクタ 342"/>
        <xdr:cNvCxnSpPr/>
      </xdr:nvCxnSpPr>
      <xdr:spPr>
        <a:xfrm>
          <a:off x="10388600" y="87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45855</xdr:rowOff>
    </xdr:from>
    <xdr:to>
      <xdr:col>55</xdr:col>
      <xdr:colOff>0</xdr:colOff>
      <xdr:row>59</xdr:row>
      <xdr:rowOff>61290</xdr:rowOff>
    </xdr:to>
    <xdr:cxnSp macro="">
      <xdr:nvCxnSpPr>
        <xdr:cNvPr id="344" name="直線コネクタ 343"/>
        <xdr:cNvCxnSpPr/>
      </xdr:nvCxnSpPr>
      <xdr:spPr>
        <a:xfrm>
          <a:off x="9639300" y="10161405"/>
          <a:ext cx="8382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94773</xdr:rowOff>
    </xdr:from>
    <xdr:ext cx="534377" cy="259045"/>
    <xdr:sp macro="" textlink="">
      <xdr:nvSpPr>
        <xdr:cNvPr id="345" name="農林水産業費平均値テキスト"/>
        <xdr:cNvSpPr txBox="1"/>
      </xdr:nvSpPr>
      <xdr:spPr>
        <a:xfrm>
          <a:off x="10528300" y="98674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71896</xdr:rowOff>
    </xdr:from>
    <xdr:to>
      <xdr:col>55</xdr:col>
      <xdr:colOff>50800</xdr:colOff>
      <xdr:row>59</xdr:row>
      <xdr:rowOff>2046</xdr:rowOff>
    </xdr:to>
    <xdr:sp macro="" textlink="">
      <xdr:nvSpPr>
        <xdr:cNvPr id="346" name="フローチャート: 判断 345"/>
        <xdr:cNvSpPr/>
      </xdr:nvSpPr>
      <xdr:spPr>
        <a:xfrm>
          <a:off x="10426700" y="1001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45855</xdr:rowOff>
    </xdr:from>
    <xdr:to>
      <xdr:col>50</xdr:col>
      <xdr:colOff>114300</xdr:colOff>
      <xdr:row>59</xdr:row>
      <xdr:rowOff>62531</xdr:rowOff>
    </xdr:to>
    <xdr:cxnSp macro="">
      <xdr:nvCxnSpPr>
        <xdr:cNvPr id="347" name="直線コネクタ 346"/>
        <xdr:cNvCxnSpPr/>
      </xdr:nvCxnSpPr>
      <xdr:spPr>
        <a:xfrm flipV="1">
          <a:off x="8750300" y="10161405"/>
          <a:ext cx="889000" cy="16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80376</xdr:rowOff>
    </xdr:from>
    <xdr:to>
      <xdr:col>50</xdr:col>
      <xdr:colOff>165100</xdr:colOff>
      <xdr:row>59</xdr:row>
      <xdr:rowOff>10526</xdr:rowOff>
    </xdr:to>
    <xdr:sp macro="" textlink="">
      <xdr:nvSpPr>
        <xdr:cNvPr id="348" name="フローチャート: 判断 347"/>
        <xdr:cNvSpPr/>
      </xdr:nvSpPr>
      <xdr:spPr>
        <a:xfrm>
          <a:off x="9588500" y="10024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27053</xdr:rowOff>
    </xdr:from>
    <xdr:ext cx="534377" cy="259045"/>
    <xdr:sp macro="" textlink="">
      <xdr:nvSpPr>
        <xdr:cNvPr id="349" name="テキスト ボックス 348"/>
        <xdr:cNvSpPr txBox="1"/>
      </xdr:nvSpPr>
      <xdr:spPr>
        <a:xfrm>
          <a:off x="9372111" y="979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46986</xdr:rowOff>
    </xdr:from>
    <xdr:to>
      <xdr:col>45</xdr:col>
      <xdr:colOff>177800</xdr:colOff>
      <xdr:row>59</xdr:row>
      <xdr:rowOff>62531</xdr:rowOff>
    </xdr:to>
    <xdr:cxnSp macro="">
      <xdr:nvCxnSpPr>
        <xdr:cNvPr id="350" name="直線コネクタ 349"/>
        <xdr:cNvCxnSpPr/>
      </xdr:nvCxnSpPr>
      <xdr:spPr>
        <a:xfrm>
          <a:off x="7861300" y="10162536"/>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82749</xdr:rowOff>
    </xdr:from>
    <xdr:to>
      <xdr:col>46</xdr:col>
      <xdr:colOff>38100</xdr:colOff>
      <xdr:row>59</xdr:row>
      <xdr:rowOff>12899</xdr:rowOff>
    </xdr:to>
    <xdr:sp macro="" textlink="">
      <xdr:nvSpPr>
        <xdr:cNvPr id="351" name="フローチャート: 判断 350"/>
        <xdr:cNvSpPr/>
      </xdr:nvSpPr>
      <xdr:spPr>
        <a:xfrm>
          <a:off x="8699500" y="1002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29426</xdr:rowOff>
    </xdr:from>
    <xdr:ext cx="534377" cy="259045"/>
    <xdr:sp macro="" textlink="">
      <xdr:nvSpPr>
        <xdr:cNvPr id="352" name="テキスト ボックス 351"/>
        <xdr:cNvSpPr txBox="1"/>
      </xdr:nvSpPr>
      <xdr:spPr>
        <a:xfrm>
          <a:off x="8483111" y="98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46986</xdr:rowOff>
    </xdr:from>
    <xdr:to>
      <xdr:col>41</xdr:col>
      <xdr:colOff>50800</xdr:colOff>
      <xdr:row>59</xdr:row>
      <xdr:rowOff>55445</xdr:rowOff>
    </xdr:to>
    <xdr:cxnSp macro="">
      <xdr:nvCxnSpPr>
        <xdr:cNvPr id="353" name="直線コネクタ 352"/>
        <xdr:cNvCxnSpPr/>
      </xdr:nvCxnSpPr>
      <xdr:spPr>
        <a:xfrm flipV="1">
          <a:off x="6972300" y="10162536"/>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79571</xdr:rowOff>
    </xdr:from>
    <xdr:to>
      <xdr:col>41</xdr:col>
      <xdr:colOff>101600</xdr:colOff>
      <xdr:row>59</xdr:row>
      <xdr:rowOff>9721</xdr:rowOff>
    </xdr:to>
    <xdr:sp macro="" textlink="">
      <xdr:nvSpPr>
        <xdr:cNvPr id="354" name="フローチャート: 判断 353"/>
        <xdr:cNvSpPr/>
      </xdr:nvSpPr>
      <xdr:spPr>
        <a:xfrm>
          <a:off x="7810500" y="100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26248</xdr:rowOff>
    </xdr:from>
    <xdr:ext cx="534377" cy="259045"/>
    <xdr:sp macro="" textlink="">
      <xdr:nvSpPr>
        <xdr:cNvPr id="355" name="テキスト ボックス 354"/>
        <xdr:cNvSpPr txBox="1"/>
      </xdr:nvSpPr>
      <xdr:spPr>
        <a:xfrm>
          <a:off x="7594111" y="97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91763</xdr:rowOff>
    </xdr:from>
    <xdr:to>
      <xdr:col>36</xdr:col>
      <xdr:colOff>165100</xdr:colOff>
      <xdr:row>59</xdr:row>
      <xdr:rowOff>21913</xdr:rowOff>
    </xdr:to>
    <xdr:sp macro="" textlink="">
      <xdr:nvSpPr>
        <xdr:cNvPr id="356" name="フローチャート: 判断 355"/>
        <xdr:cNvSpPr/>
      </xdr:nvSpPr>
      <xdr:spPr>
        <a:xfrm>
          <a:off x="6921500" y="10035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38440</xdr:rowOff>
    </xdr:from>
    <xdr:ext cx="534377" cy="259045"/>
    <xdr:sp macro="" textlink="">
      <xdr:nvSpPr>
        <xdr:cNvPr id="357" name="テキスト ボックス 356"/>
        <xdr:cNvSpPr txBox="1"/>
      </xdr:nvSpPr>
      <xdr:spPr>
        <a:xfrm>
          <a:off x="6705111" y="981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10490</xdr:rowOff>
    </xdr:from>
    <xdr:to>
      <xdr:col>55</xdr:col>
      <xdr:colOff>50800</xdr:colOff>
      <xdr:row>59</xdr:row>
      <xdr:rowOff>112090</xdr:rowOff>
    </xdr:to>
    <xdr:sp macro="" textlink="">
      <xdr:nvSpPr>
        <xdr:cNvPr id="363" name="楕円 362"/>
        <xdr:cNvSpPr/>
      </xdr:nvSpPr>
      <xdr:spPr>
        <a:xfrm>
          <a:off x="10426700" y="101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96867</xdr:rowOff>
    </xdr:from>
    <xdr:ext cx="469744" cy="259045"/>
    <xdr:sp macro="" textlink="">
      <xdr:nvSpPr>
        <xdr:cNvPr id="364" name="農林水産業費該当値テキスト"/>
        <xdr:cNvSpPr txBox="1"/>
      </xdr:nvSpPr>
      <xdr:spPr>
        <a:xfrm>
          <a:off x="10528300" y="1004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166505</xdr:rowOff>
    </xdr:from>
    <xdr:to>
      <xdr:col>50</xdr:col>
      <xdr:colOff>165100</xdr:colOff>
      <xdr:row>59</xdr:row>
      <xdr:rowOff>96655</xdr:rowOff>
    </xdr:to>
    <xdr:sp macro="" textlink="">
      <xdr:nvSpPr>
        <xdr:cNvPr id="365" name="楕円 364"/>
        <xdr:cNvSpPr/>
      </xdr:nvSpPr>
      <xdr:spPr>
        <a:xfrm>
          <a:off x="9588500" y="1011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87782</xdr:rowOff>
    </xdr:from>
    <xdr:ext cx="469744" cy="259045"/>
    <xdr:sp macro="" textlink="">
      <xdr:nvSpPr>
        <xdr:cNvPr id="366" name="テキスト ボックス 365"/>
        <xdr:cNvSpPr txBox="1"/>
      </xdr:nvSpPr>
      <xdr:spPr>
        <a:xfrm>
          <a:off x="9404428" y="1020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11731</xdr:rowOff>
    </xdr:from>
    <xdr:to>
      <xdr:col>46</xdr:col>
      <xdr:colOff>38100</xdr:colOff>
      <xdr:row>59</xdr:row>
      <xdr:rowOff>113331</xdr:rowOff>
    </xdr:to>
    <xdr:sp macro="" textlink="">
      <xdr:nvSpPr>
        <xdr:cNvPr id="367" name="楕円 366"/>
        <xdr:cNvSpPr/>
      </xdr:nvSpPr>
      <xdr:spPr>
        <a:xfrm>
          <a:off x="8699500" y="10127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104458</xdr:rowOff>
    </xdr:from>
    <xdr:ext cx="469744" cy="259045"/>
    <xdr:sp macro="" textlink="">
      <xdr:nvSpPr>
        <xdr:cNvPr id="368" name="テキスト ボックス 367"/>
        <xdr:cNvSpPr txBox="1"/>
      </xdr:nvSpPr>
      <xdr:spPr>
        <a:xfrm>
          <a:off x="8515428" y="10220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167636</xdr:rowOff>
    </xdr:from>
    <xdr:to>
      <xdr:col>41</xdr:col>
      <xdr:colOff>101600</xdr:colOff>
      <xdr:row>59</xdr:row>
      <xdr:rowOff>97786</xdr:rowOff>
    </xdr:to>
    <xdr:sp macro="" textlink="">
      <xdr:nvSpPr>
        <xdr:cNvPr id="369" name="楕円 368"/>
        <xdr:cNvSpPr/>
      </xdr:nvSpPr>
      <xdr:spPr>
        <a:xfrm>
          <a:off x="7810500" y="1011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88913</xdr:rowOff>
    </xdr:from>
    <xdr:ext cx="469744" cy="259045"/>
    <xdr:sp macro="" textlink="">
      <xdr:nvSpPr>
        <xdr:cNvPr id="370" name="テキスト ボックス 369"/>
        <xdr:cNvSpPr txBox="1"/>
      </xdr:nvSpPr>
      <xdr:spPr>
        <a:xfrm>
          <a:off x="7626428" y="1020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4645</xdr:rowOff>
    </xdr:from>
    <xdr:to>
      <xdr:col>36</xdr:col>
      <xdr:colOff>165100</xdr:colOff>
      <xdr:row>59</xdr:row>
      <xdr:rowOff>106245</xdr:rowOff>
    </xdr:to>
    <xdr:sp macro="" textlink="">
      <xdr:nvSpPr>
        <xdr:cNvPr id="371" name="楕円 370"/>
        <xdr:cNvSpPr/>
      </xdr:nvSpPr>
      <xdr:spPr>
        <a:xfrm>
          <a:off x="6921500" y="1012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97372</xdr:rowOff>
    </xdr:from>
    <xdr:ext cx="469744" cy="259045"/>
    <xdr:sp macro="" textlink="">
      <xdr:nvSpPr>
        <xdr:cNvPr id="372" name="テキスト ボックス 371"/>
        <xdr:cNvSpPr txBox="1"/>
      </xdr:nvSpPr>
      <xdr:spPr>
        <a:xfrm>
          <a:off x="6737428" y="10212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117137</xdr:rowOff>
    </xdr:from>
    <xdr:to>
      <xdr:col>54</xdr:col>
      <xdr:colOff>189865</xdr:colOff>
      <xdr:row>78</xdr:row>
      <xdr:rowOff>104907</xdr:rowOff>
    </xdr:to>
    <xdr:cxnSp macro="">
      <xdr:nvCxnSpPr>
        <xdr:cNvPr id="394" name="直線コネクタ 393"/>
        <xdr:cNvCxnSpPr/>
      </xdr:nvCxnSpPr>
      <xdr:spPr>
        <a:xfrm flipV="1">
          <a:off x="10475595" y="12118637"/>
          <a:ext cx="1270" cy="1359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108734</xdr:rowOff>
    </xdr:from>
    <xdr:ext cx="469744" cy="259045"/>
    <xdr:sp macro="" textlink="">
      <xdr:nvSpPr>
        <xdr:cNvPr id="395" name="商工費最小値テキスト"/>
        <xdr:cNvSpPr txBox="1"/>
      </xdr:nvSpPr>
      <xdr:spPr>
        <a:xfrm>
          <a:off x="10528300" y="1348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104907</xdr:rowOff>
    </xdr:from>
    <xdr:to>
      <xdr:col>55</xdr:col>
      <xdr:colOff>88900</xdr:colOff>
      <xdr:row>78</xdr:row>
      <xdr:rowOff>104907</xdr:rowOff>
    </xdr:to>
    <xdr:cxnSp macro="">
      <xdr:nvCxnSpPr>
        <xdr:cNvPr id="396" name="直線コネクタ 395"/>
        <xdr:cNvCxnSpPr/>
      </xdr:nvCxnSpPr>
      <xdr:spPr>
        <a:xfrm>
          <a:off x="10388600" y="13478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63814</xdr:rowOff>
    </xdr:from>
    <xdr:ext cx="534377" cy="259045"/>
    <xdr:sp macro="" textlink="">
      <xdr:nvSpPr>
        <xdr:cNvPr id="397" name="商工費最大値テキスト"/>
        <xdr:cNvSpPr txBox="1"/>
      </xdr:nvSpPr>
      <xdr:spPr>
        <a:xfrm>
          <a:off x="10528300" y="1189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60,987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117137</xdr:rowOff>
    </xdr:from>
    <xdr:to>
      <xdr:col>55</xdr:col>
      <xdr:colOff>88900</xdr:colOff>
      <xdr:row>70</xdr:row>
      <xdr:rowOff>117137</xdr:rowOff>
    </xdr:to>
    <xdr:cxnSp macro="">
      <xdr:nvCxnSpPr>
        <xdr:cNvPr id="398" name="直線コネクタ 397"/>
        <xdr:cNvCxnSpPr/>
      </xdr:nvCxnSpPr>
      <xdr:spPr>
        <a:xfrm>
          <a:off x="10388600" y="12118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155290</xdr:rowOff>
    </xdr:from>
    <xdr:to>
      <xdr:col>55</xdr:col>
      <xdr:colOff>0</xdr:colOff>
      <xdr:row>78</xdr:row>
      <xdr:rowOff>15044</xdr:rowOff>
    </xdr:to>
    <xdr:cxnSp macro="">
      <xdr:nvCxnSpPr>
        <xdr:cNvPr id="399" name="直線コネクタ 398"/>
        <xdr:cNvCxnSpPr/>
      </xdr:nvCxnSpPr>
      <xdr:spPr>
        <a:xfrm flipV="1">
          <a:off x="9639300" y="13356940"/>
          <a:ext cx="838200" cy="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3604</xdr:rowOff>
    </xdr:from>
    <xdr:ext cx="534377" cy="259045"/>
    <xdr:sp macro="" textlink="">
      <xdr:nvSpPr>
        <xdr:cNvPr id="400" name="商工費平均値テキスト"/>
        <xdr:cNvSpPr txBox="1"/>
      </xdr:nvSpPr>
      <xdr:spPr>
        <a:xfrm>
          <a:off x="10528300" y="13033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152177</xdr:rowOff>
    </xdr:from>
    <xdr:to>
      <xdr:col>55</xdr:col>
      <xdr:colOff>50800</xdr:colOff>
      <xdr:row>77</xdr:row>
      <xdr:rowOff>82327</xdr:rowOff>
    </xdr:to>
    <xdr:sp macro="" textlink="">
      <xdr:nvSpPr>
        <xdr:cNvPr id="401" name="フローチャート: 判断 400"/>
        <xdr:cNvSpPr/>
      </xdr:nvSpPr>
      <xdr:spPr>
        <a:xfrm>
          <a:off x="104267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15044</xdr:rowOff>
    </xdr:from>
    <xdr:to>
      <xdr:col>50</xdr:col>
      <xdr:colOff>114300</xdr:colOff>
      <xdr:row>78</xdr:row>
      <xdr:rowOff>21011</xdr:rowOff>
    </xdr:to>
    <xdr:cxnSp macro="">
      <xdr:nvCxnSpPr>
        <xdr:cNvPr id="402" name="直線コネクタ 401"/>
        <xdr:cNvCxnSpPr/>
      </xdr:nvCxnSpPr>
      <xdr:spPr>
        <a:xfrm flipV="1">
          <a:off x="8750300" y="13388144"/>
          <a:ext cx="889000" cy="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167287</xdr:rowOff>
    </xdr:from>
    <xdr:to>
      <xdr:col>50</xdr:col>
      <xdr:colOff>165100</xdr:colOff>
      <xdr:row>77</xdr:row>
      <xdr:rowOff>97437</xdr:rowOff>
    </xdr:to>
    <xdr:sp macro="" textlink="">
      <xdr:nvSpPr>
        <xdr:cNvPr id="403" name="フローチャート: 判断 402"/>
        <xdr:cNvSpPr/>
      </xdr:nvSpPr>
      <xdr:spPr>
        <a:xfrm>
          <a:off x="9588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113964</xdr:rowOff>
    </xdr:from>
    <xdr:ext cx="534377" cy="259045"/>
    <xdr:sp macro="" textlink="">
      <xdr:nvSpPr>
        <xdr:cNvPr id="404" name="テキスト ボックス 403"/>
        <xdr:cNvSpPr txBox="1"/>
      </xdr:nvSpPr>
      <xdr:spPr>
        <a:xfrm>
          <a:off x="9372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1535</xdr:rowOff>
    </xdr:from>
    <xdr:to>
      <xdr:col>45</xdr:col>
      <xdr:colOff>177800</xdr:colOff>
      <xdr:row>78</xdr:row>
      <xdr:rowOff>21011</xdr:rowOff>
    </xdr:to>
    <xdr:cxnSp macro="">
      <xdr:nvCxnSpPr>
        <xdr:cNvPr id="405" name="直線コネクタ 404"/>
        <xdr:cNvCxnSpPr/>
      </xdr:nvCxnSpPr>
      <xdr:spPr>
        <a:xfrm>
          <a:off x="7861300" y="13374635"/>
          <a:ext cx="889000" cy="1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156063</xdr:rowOff>
    </xdr:from>
    <xdr:to>
      <xdr:col>46</xdr:col>
      <xdr:colOff>38100</xdr:colOff>
      <xdr:row>77</xdr:row>
      <xdr:rowOff>86213</xdr:rowOff>
    </xdr:to>
    <xdr:sp macro="" textlink="">
      <xdr:nvSpPr>
        <xdr:cNvPr id="406" name="フローチャート: 判断 405"/>
        <xdr:cNvSpPr/>
      </xdr:nvSpPr>
      <xdr:spPr>
        <a:xfrm>
          <a:off x="8699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102740</xdr:rowOff>
    </xdr:from>
    <xdr:ext cx="534377" cy="259045"/>
    <xdr:sp macro="" textlink="">
      <xdr:nvSpPr>
        <xdr:cNvPr id="407" name="テキスト ボックス 406"/>
        <xdr:cNvSpPr txBox="1"/>
      </xdr:nvSpPr>
      <xdr:spPr>
        <a:xfrm>
          <a:off x="8483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1535</xdr:rowOff>
    </xdr:from>
    <xdr:to>
      <xdr:col>41</xdr:col>
      <xdr:colOff>50800</xdr:colOff>
      <xdr:row>78</xdr:row>
      <xdr:rowOff>26291</xdr:rowOff>
    </xdr:to>
    <xdr:cxnSp macro="">
      <xdr:nvCxnSpPr>
        <xdr:cNvPr id="408" name="直線コネクタ 407"/>
        <xdr:cNvCxnSpPr/>
      </xdr:nvCxnSpPr>
      <xdr:spPr>
        <a:xfrm flipV="1">
          <a:off x="6972300" y="13374635"/>
          <a:ext cx="889000" cy="24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137020</xdr:rowOff>
    </xdr:from>
    <xdr:to>
      <xdr:col>41</xdr:col>
      <xdr:colOff>101600</xdr:colOff>
      <xdr:row>77</xdr:row>
      <xdr:rowOff>67170</xdr:rowOff>
    </xdr:to>
    <xdr:sp macro="" textlink="">
      <xdr:nvSpPr>
        <xdr:cNvPr id="409" name="フローチャート: 判断 408"/>
        <xdr:cNvSpPr/>
      </xdr:nvSpPr>
      <xdr:spPr>
        <a:xfrm>
          <a:off x="7810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83697</xdr:rowOff>
    </xdr:from>
    <xdr:ext cx="534377" cy="259045"/>
    <xdr:sp macro="" textlink="">
      <xdr:nvSpPr>
        <xdr:cNvPr id="410" name="テキスト ボックス 409"/>
        <xdr:cNvSpPr txBox="1"/>
      </xdr:nvSpPr>
      <xdr:spPr>
        <a:xfrm>
          <a:off x="7594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129454</xdr:rowOff>
    </xdr:from>
    <xdr:to>
      <xdr:col>36</xdr:col>
      <xdr:colOff>165100</xdr:colOff>
      <xdr:row>77</xdr:row>
      <xdr:rowOff>59604</xdr:rowOff>
    </xdr:to>
    <xdr:sp macro="" textlink="">
      <xdr:nvSpPr>
        <xdr:cNvPr id="411" name="フローチャート: 判断 410"/>
        <xdr:cNvSpPr/>
      </xdr:nvSpPr>
      <xdr:spPr>
        <a:xfrm>
          <a:off x="6921500" y="1315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76130</xdr:rowOff>
    </xdr:from>
    <xdr:ext cx="534377" cy="259045"/>
    <xdr:sp macro="" textlink="">
      <xdr:nvSpPr>
        <xdr:cNvPr id="412" name="テキスト ボックス 411"/>
        <xdr:cNvSpPr txBox="1"/>
      </xdr:nvSpPr>
      <xdr:spPr>
        <a:xfrm>
          <a:off x="6705111" y="12934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104490</xdr:rowOff>
    </xdr:from>
    <xdr:to>
      <xdr:col>55</xdr:col>
      <xdr:colOff>50800</xdr:colOff>
      <xdr:row>78</xdr:row>
      <xdr:rowOff>34640</xdr:rowOff>
    </xdr:to>
    <xdr:sp macro="" textlink="">
      <xdr:nvSpPr>
        <xdr:cNvPr id="418" name="楕円 417"/>
        <xdr:cNvSpPr/>
      </xdr:nvSpPr>
      <xdr:spPr>
        <a:xfrm>
          <a:off x="10426700" y="1330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19417</xdr:rowOff>
    </xdr:from>
    <xdr:ext cx="469744" cy="259045"/>
    <xdr:sp macro="" textlink="">
      <xdr:nvSpPr>
        <xdr:cNvPr id="419" name="商工費該当値テキスト"/>
        <xdr:cNvSpPr txBox="1"/>
      </xdr:nvSpPr>
      <xdr:spPr>
        <a:xfrm>
          <a:off x="10528300" y="1322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135694</xdr:rowOff>
    </xdr:from>
    <xdr:to>
      <xdr:col>50</xdr:col>
      <xdr:colOff>165100</xdr:colOff>
      <xdr:row>78</xdr:row>
      <xdr:rowOff>65844</xdr:rowOff>
    </xdr:to>
    <xdr:sp macro="" textlink="">
      <xdr:nvSpPr>
        <xdr:cNvPr id="420" name="楕円 419"/>
        <xdr:cNvSpPr/>
      </xdr:nvSpPr>
      <xdr:spPr>
        <a:xfrm>
          <a:off x="9588500" y="1333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56971</xdr:rowOff>
    </xdr:from>
    <xdr:ext cx="469744" cy="259045"/>
    <xdr:sp macro="" textlink="">
      <xdr:nvSpPr>
        <xdr:cNvPr id="421" name="テキスト ボックス 420"/>
        <xdr:cNvSpPr txBox="1"/>
      </xdr:nvSpPr>
      <xdr:spPr>
        <a:xfrm>
          <a:off x="9404428" y="13430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141661</xdr:rowOff>
    </xdr:from>
    <xdr:to>
      <xdr:col>46</xdr:col>
      <xdr:colOff>38100</xdr:colOff>
      <xdr:row>78</xdr:row>
      <xdr:rowOff>71811</xdr:rowOff>
    </xdr:to>
    <xdr:sp macro="" textlink="">
      <xdr:nvSpPr>
        <xdr:cNvPr id="422" name="楕円 421"/>
        <xdr:cNvSpPr/>
      </xdr:nvSpPr>
      <xdr:spPr>
        <a:xfrm>
          <a:off x="8699500" y="1334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62938</xdr:rowOff>
    </xdr:from>
    <xdr:ext cx="469744" cy="259045"/>
    <xdr:sp macro="" textlink="">
      <xdr:nvSpPr>
        <xdr:cNvPr id="423" name="テキスト ボックス 422"/>
        <xdr:cNvSpPr txBox="1"/>
      </xdr:nvSpPr>
      <xdr:spPr>
        <a:xfrm>
          <a:off x="8515428" y="13436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122185</xdr:rowOff>
    </xdr:from>
    <xdr:to>
      <xdr:col>41</xdr:col>
      <xdr:colOff>101600</xdr:colOff>
      <xdr:row>78</xdr:row>
      <xdr:rowOff>52335</xdr:rowOff>
    </xdr:to>
    <xdr:sp macro="" textlink="">
      <xdr:nvSpPr>
        <xdr:cNvPr id="424" name="楕円 423"/>
        <xdr:cNvSpPr/>
      </xdr:nvSpPr>
      <xdr:spPr>
        <a:xfrm>
          <a:off x="7810500" y="1332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43462</xdr:rowOff>
    </xdr:from>
    <xdr:ext cx="469744" cy="259045"/>
    <xdr:sp macro="" textlink="">
      <xdr:nvSpPr>
        <xdr:cNvPr id="425" name="テキスト ボックス 424"/>
        <xdr:cNvSpPr txBox="1"/>
      </xdr:nvSpPr>
      <xdr:spPr>
        <a:xfrm>
          <a:off x="7626428" y="134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146941</xdr:rowOff>
    </xdr:from>
    <xdr:to>
      <xdr:col>36</xdr:col>
      <xdr:colOff>165100</xdr:colOff>
      <xdr:row>78</xdr:row>
      <xdr:rowOff>77091</xdr:rowOff>
    </xdr:to>
    <xdr:sp macro="" textlink="">
      <xdr:nvSpPr>
        <xdr:cNvPr id="426" name="楕円 425"/>
        <xdr:cNvSpPr/>
      </xdr:nvSpPr>
      <xdr:spPr>
        <a:xfrm>
          <a:off x="6921500" y="1334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68218</xdr:rowOff>
    </xdr:from>
    <xdr:ext cx="469744" cy="259045"/>
    <xdr:sp macro="" textlink="">
      <xdr:nvSpPr>
        <xdr:cNvPr id="427" name="テキスト ボックス 426"/>
        <xdr:cNvSpPr txBox="1"/>
      </xdr:nvSpPr>
      <xdr:spPr>
        <a:xfrm>
          <a:off x="6737428" y="13441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1" name="テキスト ボックス 44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35485</xdr:rowOff>
    </xdr:from>
    <xdr:to>
      <xdr:col>54</xdr:col>
      <xdr:colOff>189865</xdr:colOff>
      <xdr:row>98</xdr:row>
      <xdr:rowOff>142246</xdr:rowOff>
    </xdr:to>
    <xdr:cxnSp macro="">
      <xdr:nvCxnSpPr>
        <xdr:cNvPr id="451" name="直線コネクタ 450"/>
        <xdr:cNvCxnSpPr/>
      </xdr:nvCxnSpPr>
      <xdr:spPr>
        <a:xfrm flipV="1">
          <a:off x="10475595" y="15637435"/>
          <a:ext cx="1270" cy="1306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146073</xdr:rowOff>
    </xdr:from>
    <xdr:ext cx="534377" cy="259045"/>
    <xdr:sp macro="" textlink="">
      <xdr:nvSpPr>
        <xdr:cNvPr id="452" name="土木費最小値テキスト"/>
        <xdr:cNvSpPr txBox="1"/>
      </xdr:nvSpPr>
      <xdr:spPr>
        <a:xfrm>
          <a:off x="10528300" y="1694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142246</xdr:rowOff>
    </xdr:from>
    <xdr:to>
      <xdr:col>55</xdr:col>
      <xdr:colOff>88900</xdr:colOff>
      <xdr:row>98</xdr:row>
      <xdr:rowOff>142246</xdr:rowOff>
    </xdr:to>
    <xdr:cxnSp macro="">
      <xdr:nvCxnSpPr>
        <xdr:cNvPr id="453" name="直線コネクタ 452"/>
        <xdr:cNvCxnSpPr/>
      </xdr:nvCxnSpPr>
      <xdr:spPr>
        <a:xfrm>
          <a:off x="10388600" y="16944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153612</xdr:rowOff>
    </xdr:from>
    <xdr:ext cx="599010" cy="259045"/>
    <xdr:sp macro="" textlink="">
      <xdr:nvSpPr>
        <xdr:cNvPr id="454" name="土木費最大値テキスト"/>
        <xdr:cNvSpPr txBox="1"/>
      </xdr:nvSpPr>
      <xdr:spPr>
        <a:xfrm>
          <a:off x="10528300" y="15412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362,353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35485</xdr:rowOff>
    </xdr:from>
    <xdr:to>
      <xdr:col>55</xdr:col>
      <xdr:colOff>88900</xdr:colOff>
      <xdr:row>91</xdr:row>
      <xdr:rowOff>35485</xdr:rowOff>
    </xdr:to>
    <xdr:cxnSp macro="">
      <xdr:nvCxnSpPr>
        <xdr:cNvPr id="455" name="直線コネクタ 454"/>
        <xdr:cNvCxnSpPr/>
      </xdr:nvCxnSpPr>
      <xdr:spPr>
        <a:xfrm>
          <a:off x="10388600" y="15637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41551</xdr:rowOff>
    </xdr:from>
    <xdr:to>
      <xdr:col>55</xdr:col>
      <xdr:colOff>0</xdr:colOff>
      <xdr:row>98</xdr:row>
      <xdr:rowOff>42709</xdr:rowOff>
    </xdr:to>
    <xdr:cxnSp macro="">
      <xdr:nvCxnSpPr>
        <xdr:cNvPr id="456" name="直線コネクタ 455"/>
        <xdr:cNvCxnSpPr/>
      </xdr:nvCxnSpPr>
      <xdr:spPr>
        <a:xfrm flipV="1">
          <a:off x="9639300" y="16843651"/>
          <a:ext cx="838200" cy="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147379</xdr:rowOff>
    </xdr:from>
    <xdr:ext cx="534377" cy="259045"/>
    <xdr:sp macro="" textlink="">
      <xdr:nvSpPr>
        <xdr:cNvPr id="457" name="土木費平均値テキスト"/>
        <xdr:cNvSpPr txBox="1"/>
      </xdr:nvSpPr>
      <xdr:spPr>
        <a:xfrm>
          <a:off x="10528300" y="16778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168952</xdr:rowOff>
    </xdr:from>
    <xdr:to>
      <xdr:col>55</xdr:col>
      <xdr:colOff>50800</xdr:colOff>
      <xdr:row>98</xdr:row>
      <xdr:rowOff>99102</xdr:rowOff>
    </xdr:to>
    <xdr:sp macro="" textlink="">
      <xdr:nvSpPr>
        <xdr:cNvPr id="458" name="フローチャート: 判断 457"/>
        <xdr:cNvSpPr/>
      </xdr:nvSpPr>
      <xdr:spPr>
        <a:xfrm>
          <a:off x="104267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42709</xdr:rowOff>
    </xdr:from>
    <xdr:to>
      <xdr:col>50</xdr:col>
      <xdr:colOff>114300</xdr:colOff>
      <xdr:row>98</xdr:row>
      <xdr:rowOff>62731</xdr:rowOff>
    </xdr:to>
    <xdr:cxnSp macro="">
      <xdr:nvCxnSpPr>
        <xdr:cNvPr id="459" name="直線コネクタ 458"/>
        <xdr:cNvCxnSpPr/>
      </xdr:nvCxnSpPr>
      <xdr:spPr>
        <a:xfrm flipV="1">
          <a:off x="8750300" y="16844809"/>
          <a:ext cx="889000" cy="20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170590</xdr:rowOff>
    </xdr:from>
    <xdr:to>
      <xdr:col>50</xdr:col>
      <xdr:colOff>165100</xdr:colOff>
      <xdr:row>98</xdr:row>
      <xdr:rowOff>100740</xdr:rowOff>
    </xdr:to>
    <xdr:sp macro="" textlink="">
      <xdr:nvSpPr>
        <xdr:cNvPr id="460" name="フローチャート: 判断 459"/>
        <xdr:cNvSpPr/>
      </xdr:nvSpPr>
      <xdr:spPr>
        <a:xfrm>
          <a:off x="9588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91867</xdr:rowOff>
    </xdr:from>
    <xdr:ext cx="534377" cy="259045"/>
    <xdr:sp macro="" textlink="">
      <xdr:nvSpPr>
        <xdr:cNvPr id="461" name="テキスト ボックス 460"/>
        <xdr:cNvSpPr txBox="1"/>
      </xdr:nvSpPr>
      <xdr:spPr>
        <a:xfrm>
          <a:off x="9372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62731</xdr:rowOff>
    </xdr:from>
    <xdr:to>
      <xdr:col>45</xdr:col>
      <xdr:colOff>177800</xdr:colOff>
      <xdr:row>98</xdr:row>
      <xdr:rowOff>84035</xdr:rowOff>
    </xdr:to>
    <xdr:cxnSp macro="">
      <xdr:nvCxnSpPr>
        <xdr:cNvPr id="462" name="直線コネクタ 461"/>
        <xdr:cNvCxnSpPr/>
      </xdr:nvCxnSpPr>
      <xdr:spPr>
        <a:xfrm flipV="1">
          <a:off x="7861300" y="16864831"/>
          <a:ext cx="889000" cy="2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166002</xdr:rowOff>
    </xdr:from>
    <xdr:to>
      <xdr:col>46</xdr:col>
      <xdr:colOff>38100</xdr:colOff>
      <xdr:row>98</xdr:row>
      <xdr:rowOff>96152</xdr:rowOff>
    </xdr:to>
    <xdr:sp macro="" textlink="">
      <xdr:nvSpPr>
        <xdr:cNvPr id="463" name="フローチャート: 判断 462"/>
        <xdr:cNvSpPr/>
      </xdr:nvSpPr>
      <xdr:spPr>
        <a:xfrm>
          <a:off x="8699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112679</xdr:rowOff>
    </xdr:from>
    <xdr:ext cx="534377" cy="259045"/>
    <xdr:sp macro="" textlink="">
      <xdr:nvSpPr>
        <xdr:cNvPr id="464" name="テキスト ボックス 463"/>
        <xdr:cNvSpPr txBox="1"/>
      </xdr:nvSpPr>
      <xdr:spPr>
        <a:xfrm>
          <a:off x="8483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56806</xdr:rowOff>
    </xdr:from>
    <xdr:to>
      <xdr:col>41</xdr:col>
      <xdr:colOff>50800</xdr:colOff>
      <xdr:row>98</xdr:row>
      <xdr:rowOff>84035</xdr:rowOff>
    </xdr:to>
    <xdr:cxnSp macro="">
      <xdr:nvCxnSpPr>
        <xdr:cNvPr id="465" name="直線コネクタ 464"/>
        <xdr:cNvCxnSpPr/>
      </xdr:nvCxnSpPr>
      <xdr:spPr>
        <a:xfrm>
          <a:off x="6972300" y="16858906"/>
          <a:ext cx="889000" cy="2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166334</xdr:rowOff>
    </xdr:from>
    <xdr:to>
      <xdr:col>41</xdr:col>
      <xdr:colOff>101600</xdr:colOff>
      <xdr:row>98</xdr:row>
      <xdr:rowOff>96484</xdr:rowOff>
    </xdr:to>
    <xdr:sp macro="" textlink="">
      <xdr:nvSpPr>
        <xdr:cNvPr id="466" name="フローチャート: 判断 465"/>
        <xdr:cNvSpPr/>
      </xdr:nvSpPr>
      <xdr:spPr>
        <a:xfrm>
          <a:off x="7810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113011</xdr:rowOff>
    </xdr:from>
    <xdr:ext cx="534377" cy="259045"/>
    <xdr:sp macro="" textlink="">
      <xdr:nvSpPr>
        <xdr:cNvPr id="467" name="テキスト ボックス 466"/>
        <xdr:cNvSpPr txBox="1"/>
      </xdr:nvSpPr>
      <xdr:spPr>
        <a:xfrm>
          <a:off x="7594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1178</xdr:rowOff>
    </xdr:from>
    <xdr:to>
      <xdr:col>36</xdr:col>
      <xdr:colOff>165100</xdr:colOff>
      <xdr:row>98</xdr:row>
      <xdr:rowOff>102778</xdr:rowOff>
    </xdr:to>
    <xdr:sp macro="" textlink="">
      <xdr:nvSpPr>
        <xdr:cNvPr id="468" name="フローチャート: 判断 467"/>
        <xdr:cNvSpPr/>
      </xdr:nvSpPr>
      <xdr:spPr>
        <a:xfrm>
          <a:off x="6921500" y="1680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119305</xdr:rowOff>
    </xdr:from>
    <xdr:ext cx="534377" cy="259045"/>
    <xdr:sp macro="" textlink="">
      <xdr:nvSpPr>
        <xdr:cNvPr id="469" name="テキスト ボックス 468"/>
        <xdr:cNvSpPr txBox="1"/>
      </xdr:nvSpPr>
      <xdr:spPr>
        <a:xfrm>
          <a:off x="6705111" y="1657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162201</xdr:rowOff>
    </xdr:from>
    <xdr:to>
      <xdr:col>55</xdr:col>
      <xdr:colOff>50800</xdr:colOff>
      <xdr:row>98</xdr:row>
      <xdr:rowOff>92351</xdr:rowOff>
    </xdr:to>
    <xdr:sp macro="" textlink="">
      <xdr:nvSpPr>
        <xdr:cNvPr id="475" name="楕円 474"/>
        <xdr:cNvSpPr/>
      </xdr:nvSpPr>
      <xdr:spPr>
        <a:xfrm>
          <a:off x="10426700" y="1679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121578</xdr:rowOff>
    </xdr:from>
    <xdr:ext cx="534377" cy="259045"/>
    <xdr:sp macro="" textlink="">
      <xdr:nvSpPr>
        <xdr:cNvPr id="476" name="土木費該当値テキスト"/>
        <xdr:cNvSpPr txBox="1"/>
      </xdr:nvSpPr>
      <xdr:spPr>
        <a:xfrm>
          <a:off x="10528300" y="1658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163359</xdr:rowOff>
    </xdr:from>
    <xdr:to>
      <xdr:col>50</xdr:col>
      <xdr:colOff>165100</xdr:colOff>
      <xdr:row>98</xdr:row>
      <xdr:rowOff>93509</xdr:rowOff>
    </xdr:to>
    <xdr:sp macro="" textlink="">
      <xdr:nvSpPr>
        <xdr:cNvPr id="477" name="楕円 476"/>
        <xdr:cNvSpPr/>
      </xdr:nvSpPr>
      <xdr:spPr>
        <a:xfrm>
          <a:off x="9588500" y="1679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110036</xdr:rowOff>
    </xdr:from>
    <xdr:ext cx="534377" cy="259045"/>
    <xdr:sp macro="" textlink="">
      <xdr:nvSpPr>
        <xdr:cNvPr id="478" name="テキスト ボックス 477"/>
        <xdr:cNvSpPr txBox="1"/>
      </xdr:nvSpPr>
      <xdr:spPr>
        <a:xfrm>
          <a:off x="9372111" y="1656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11931</xdr:rowOff>
    </xdr:from>
    <xdr:to>
      <xdr:col>46</xdr:col>
      <xdr:colOff>38100</xdr:colOff>
      <xdr:row>98</xdr:row>
      <xdr:rowOff>113531</xdr:rowOff>
    </xdr:to>
    <xdr:sp macro="" textlink="">
      <xdr:nvSpPr>
        <xdr:cNvPr id="479" name="楕円 478"/>
        <xdr:cNvSpPr/>
      </xdr:nvSpPr>
      <xdr:spPr>
        <a:xfrm>
          <a:off x="8699500" y="16814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104658</xdr:rowOff>
    </xdr:from>
    <xdr:ext cx="534377" cy="259045"/>
    <xdr:sp macro="" textlink="">
      <xdr:nvSpPr>
        <xdr:cNvPr id="480" name="テキスト ボックス 479"/>
        <xdr:cNvSpPr txBox="1"/>
      </xdr:nvSpPr>
      <xdr:spPr>
        <a:xfrm>
          <a:off x="8483111" y="1690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33235</xdr:rowOff>
    </xdr:from>
    <xdr:to>
      <xdr:col>41</xdr:col>
      <xdr:colOff>101600</xdr:colOff>
      <xdr:row>98</xdr:row>
      <xdr:rowOff>134835</xdr:rowOff>
    </xdr:to>
    <xdr:sp macro="" textlink="">
      <xdr:nvSpPr>
        <xdr:cNvPr id="481" name="楕円 480"/>
        <xdr:cNvSpPr/>
      </xdr:nvSpPr>
      <xdr:spPr>
        <a:xfrm>
          <a:off x="7810500" y="1683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125962</xdr:rowOff>
    </xdr:from>
    <xdr:ext cx="534377" cy="259045"/>
    <xdr:sp macro="" textlink="">
      <xdr:nvSpPr>
        <xdr:cNvPr id="482" name="テキスト ボックス 481"/>
        <xdr:cNvSpPr txBox="1"/>
      </xdr:nvSpPr>
      <xdr:spPr>
        <a:xfrm>
          <a:off x="7594111" y="1692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6006</xdr:rowOff>
    </xdr:from>
    <xdr:to>
      <xdr:col>36</xdr:col>
      <xdr:colOff>165100</xdr:colOff>
      <xdr:row>98</xdr:row>
      <xdr:rowOff>107606</xdr:rowOff>
    </xdr:to>
    <xdr:sp macro="" textlink="">
      <xdr:nvSpPr>
        <xdr:cNvPr id="483" name="楕円 482"/>
        <xdr:cNvSpPr/>
      </xdr:nvSpPr>
      <xdr:spPr>
        <a:xfrm>
          <a:off x="6921500" y="168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98733</xdr:rowOff>
    </xdr:from>
    <xdr:ext cx="534377" cy="259045"/>
    <xdr:sp macro="" textlink="">
      <xdr:nvSpPr>
        <xdr:cNvPr id="484" name="テキスト ボックス 483"/>
        <xdr:cNvSpPr txBox="1"/>
      </xdr:nvSpPr>
      <xdr:spPr>
        <a:xfrm>
          <a:off x="6705111" y="16900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5" name="テキスト ボックス 494"/>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7" name="テキスト ボックス 496"/>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1" name="テキスト ボックス 50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3" name="テキスト ボックス 50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5" name="テキスト ボックス 50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49540</xdr:rowOff>
    </xdr:from>
    <xdr:to>
      <xdr:col>85</xdr:col>
      <xdr:colOff>126364</xdr:colOff>
      <xdr:row>38</xdr:row>
      <xdr:rowOff>162651</xdr:rowOff>
    </xdr:to>
    <xdr:cxnSp macro="">
      <xdr:nvCxnSpPr>
        <xdr:cNvPr id="507" name="直線コネクタ 506"/>
        <xdr:cNvCxnSpPr/>
      </xdr:nvCxnSpPr>
      <xdr:spPr>
        <a:xfrm flipV="1">
          <a:off x="16317595" y="5364490"/>
          <a:ext cx="1269" cy="1313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166478</xdr:rowOff>
    </xdr:from>
    <xdr:ext cx="469744" cy="259045"/>
    <xdr:sp macro="" textlink="">
      <xdr:nvSpPr>
        <xdr:cNvPr id="508" name="消防費最小値テキスト"/>
        <xdr:cNvSpPr txBox="1"/>
      </xdr:nvSpPr>
      <xdr:spPr>
        <a:xfrm>
          <a:off x="16370300" y="668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162651</xdr:rowOff>
    </xdr:from>
    <xdr:to>
      <xdr:col>86</xdr:col>
      <xdr:colOff>25400</xdr:colOff>
      <xdr:row>38</xdr:row>
      <xdr:rowOff>162651</xdr:rowOff>
    </xdr:to>
    <xdr:cxnSp macro="">
      <xdr:nvCxnSpPr>
        <xdr:cNvPr id="509" name="直線コネクタ 508"/>
        <xdr:cNvCxnSpPr/>
      </xdr:nvCxnSpPr>
      <xdr:spPr>
        <a:xfrm>
          <a:off x="16230600" y="667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167667</xdr:rowOff>
    </xdr:from>
    <xdr:ext cx="534377" cy="259045"/>
    <xdr:sp macro="" textlink="">
      <xdr:nvSpPr>
        <xdr:cNvPr id="510" name="消防費最大値テキスト"/>
        <xdr:cNvSpPr txBox="1"/>
      </xdr:nvSpPr>
      <xdr:spPr>
        <a:xfrm>
          <a:off x="16370300" y="513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49540</xdr:rowOff>
    </xdr:from>
    <xdr:to>
      <xdr:col>86</xdr:col>
      <xdr:colOff>25400</xdr:colOff>
      <xdr:row>31</xdr:row>
      <xdr:rowOff>49540</xdr:rowOff>
    </xdr:to>
    <xdr:cxnSp macro="">
      <xdr:nvCxnSpPr>
        <xdr:cNvPr id="511" name="直線コネクタ 510"/>
        <xdr:cNvCxnSpPr/>
      </xdr:nvCxnSpPr>
      <xdr:spPr>
        <a:xfrm>
          <a:off x="16230600" y="5364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15022</xdr:rowOff>
    </xdr:from>
    <xdr:to>
      <xdr:col>85</xdr:col>
      <xdr:colOff>127000</xdr:colOff>
      <xdr:row>38</xdr:row>
      <xdr:rowOff>81910</xdr:rowOff>
    </xdr:to>
    <xdr:cxnSp macro="">
      <xdr:nvCxnSpPr>
        <xdr:cNvPr id="512" name="直線コネクタ 511"/>
        <xdr:cNvCxnSpPr/>
      </xdr:nvCxnSpPr>
      <xdr:spPr>
        <a:xfrm flipV="1">
          <a:off x="15481300" y="6530122"/>
          <a:ext cx="838200" cy="6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149130</xdr:rowOff>
    </xdr:from>
    <xdr:ext cx="534377" cy="259045"/>
    <xdr:sp macro="" textlink="">
      <xdr:nvSpPr>
        <xdr:cNvPr id="513" name="消防費平均値テキスト"/>
        <xdr:cNvSpPr txBox="1"/>
      </xdr:nvSpPr>
      <xdr:spPr>
        <a:xfrm>
          <a:off x="16370300" y="61498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126253</xdr:rowOff>
    </xdr:from>
    <xdr:to>
      <xdr:col>85</xdr:col>
      <xdr:colOff>177800</xdr:colOff>
      <xdr:row>37</xdr:row>
      <xdr:rowOff>56403</xdr:rowOff>
    </xdr:to>
    <xdr:sp macro="" textlink="">
      <xdr:nvSpPr>
        <xdr:cNvPr id="514" name="フローチャート: 判断 513"/>
        <xdr:cNvSpPr/>
      </xdr:nvSpPr>
      <xdr:spPr>
        <a:xfrm>
          <a:off x="162687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155473</xdr:rowOff>
    </xdr:from>
    <xdr:to>
      <xdr:col>81</xdr:col>
      <xdr:colOff>50800</xdr:colOff>
      <xdr:row>38</xdr:row>
      <xdr:rowOff>81910</xdr:rowOff>
    </xdr:to>
    <xdr:cxnSp macro="">
      <xdr:nvCxnSpPr>
        <xdr:cNvPr id="515" name="直線コネクタ 514"/>
        <xdr:cNvCxnSpPr/>
      </xdr:nvCxnSpPr>
      <xdr:spPr>
        <a:xfrm>
          <a:off x="14592300" y="6499123"/>
          <a:ext cx="889000" cy="97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158349</xdr:rowOff>
    </xdr:from>
    <xdr:to>
      <xdr:col>81</xdr:col>
      <xdr:colOff>101600</xdr:colOff>
      <xdr:row>37</xdr:row>
      <xdr:rowOff>88499</xdr:rowOff>
    </xdr:to>
    <xdr:sp macro="" textlink="">
      <xdr:nvSpPr>
        <xdr:cNvPr id="516" name="フローチャート: 判断 515"/>
        <xdr:cNvSpPr/>
      </xdr:nvSpPr>
      <xdr:spPr>
        <a:xfrm>
          <a:off x="15430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105026</xdr:rowOff>
    </xdr:from>
    <xdr:ext cx="534377" cy="259045"/>
    <xdr:sp macro="" textlink="">
      <xdr:nvSpPr>
        <xdr:cNvPr id="517" name="テキスト ボックス 516"/>
        <xdr:cNvSpPr txBox="1"/>
      </xdr:nvSpPr>
      <xdr:spPr>
        <a:xfrm>
          <a:off x="15214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155473</xdr:rowOff>
    </xdr:from>
    <xdr:to>
      <xdr:col>76</xdr:col>
      <xdr:colOff>114300</xdr:colOff>
      <xdr:row>38</xdr:row>
      <xdr:rowOff>159359</xdr:rowOff>
    </xdr:to>
    <xdr:cxnSp macro="">
      <xdr:nvCxnSpPr>
        <xdr:cNvPr id="518" name="直線コネクタ 517"/>
        <xdr:cNvCxnSpPr/>
      </xdr:nvCxnSpPr>
      <xdr:spPr>
        <a:xfrm flipV="1">
          <a:off x="13703300" y="6499123"/>
          <a:ext cx="889000" cy="175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158669</xdr:rowOff>
    </xdr:from>
    <xdr:to>
      <xdr:col>76</xdr:col>
      <xdr:colOff>165100</xdr:colOff>
      <xdr:row>37</xdr:row>
      <xdr:rowOff>88819</xdr:rowOff>
    </xdr:to>
    <xdr:sp macro="" textlink="">
      <xdr:nvSpPr>
        <xdr:cNvPr id="519" name="フローチャート: 判断 518"/>
        <xdr:cNvSpPr/>
      </xdr:nvSpPr>
      <xdr:spPr>
        <a:xfrm>
          <a:off x="14541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105346</xdr:rowOff>
    </xdr:from>
    <xdr:ext cx="534377" cy="259045"/>
    <xdr:sp macro="" textlink="">
      <xdr:nvSpPr>
        <xdr:cNvPr id="520" name="テキスト ボックス 519"/>
        <xdr:cNvSpPr txBox="1"/>
      </xdr:nvSpPr>
      <xdr:spPr>
        <a:xfrm>
          <a:off x="14325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133299</xdr:rowOff>
    </xdr:from>
    <xdr:to>
      <xdr:col>71</xdr:col>
      <xdr:colOff>177800</xdr:colOff>
      <xdr:row>38</xdr:row>
      <xdr:rowOff>159359</xdr:rowOff>
    </xdr:to>
    <xdr:cxnSp macro="">
      <xdr:nvCxnSpPr>
        <xdr:cNvPr id="521" name="直線コネクタ 520"/>
        <xdr:cNvCxnSpPr/>
      </xdr:nvCxnSpPr>
      <xdr:spPr>
        <a:xfrm>
          <a:off x="12814300" y="6648399"/>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166898</xdr:rowOff>
    </xdr:from>
    <xdr:to>
      <xdr:col>72</xdr:col>
      <xdr:colOff>38100</xdr:colOff>
      <xdr:row>37</xdr:row>
      <xdr:rowOff>97048</xdr:rowOff>
    </xdr:to>
    <xdr:sp macro="" textlink="">
      <xdr:nvSpPr>
        <xdr:cNvPr id="522" name="フローチャート: 判断 521"/>
        <xdr:cNvSpPr/>
      </xdr:nvSpPr>
      <xdr:spPr>
        <a:xfrm>
          <a:off x="13652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113575</xdr:rowOff>
    </xdr:from>
    <xdr:ext cx="534377" cy="259045"/>
    <xdr:sp macro="" textlink="">
      <xdr:nvSpPr>
        <xdr:cNvPr id="523" name="テキスト ボックス 522"/>
        <xdr:cNvSpPr txBox="1"/>
      </xdr:nvSpPr>
      <xdr:spPr>
        <a:xfrm>
          <a:off x="13436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149525</xdr:rowOff>
    </xdr:from>
    <xdr:to>
      <xdr:col>67</xdr:col>
      <xdr:colOff>101600</xdr:colOff>
      <xdr:row>37</xdr:row>
      <xdr:rowOff>79675</xdr:rowOff>
    </xdr:to>
    <xdr:sp macro="" textlink="">
      <xdr:nvSpPr>
        <xdr:cNvPr id="524" name="フローチャート: 判断 523"/>
        <xdr:cNvSpPr/>
      </xdr:nvSpPr>
      <xdr:spPr>
        <a:xfrm>
          <a:off x="12763500" y="632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96202</xdr:rowOff>
    </xdr:from>
    <xdr:ext cx="534377" cy="259045"/>
    <xdr:sp macro="" textlink="">
      <xdr:nvSpPr>
        <xdr:cNvPr id="525" name="テキスト ボックス 524"/>
        <xdr:cNvSpPr txBox="1"/>
      </xdr:nvSpPr>
      <xdr:spPr>
        <a:xfrm>
          <a:off x="12547111" y="6096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135672</xdr:rowOff>
    </xdr:from>
    <xdr:to>
      <xdr:col>85</xdr:col>
      <xdr:colOff>177800</xdr:colOff>
      <xdr:row>38</xdr:row>
      <xdr:rowOff>65822</xdr:rowOff>
    </xdr:to>
    <xdr:sp macro="" textlink="">
      <xdr:nvSpPr>
        <xdr:cNvPr id="531" name="楕円 530"/>
        <xdr:cNvSpPr/>
      </xdr:nvSpPr>
      <xdr:spPr>
        <a:xfrm>
          <a:off x="16268700" y="647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114099</xdr:rowOff>
    </xdr:from>
    <xdr:ext cx="534377" cy="259045"/>
    <xdr:sp macro="" textlink="">
      <xdr:nvSpPr>
        <xdr:cNvPr id="532" name="消防費該当値テキスト"/>
        <xdr:cNvSpPr txBox="1"/>
      </xdr:nvSpPr>
      <xdr:spPr>
        <a:xfrm>
          <a:off x="16370300" y="6457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31110</xdr:rowOff>
    </xdr:from>
    <xdr:to>
      <xdr:col>81</xdr:col>
      <xdr:colOff>101600</xdr:colOff>
      <xdr:row>38</xdr:row>
      <xdr:rowOff>132710</xdr:rowOff>
    </xdr:to>
    <xdr:sp macro="" textlink="">
      <xdr:nvSpPr>
        <xdr:cNvPr id="533" name="楕円 532"/>
        <xdr:cNvSpPr/>
      </xdr:nvSpPr>
      <xdr:spPr>
        <a:xfrm>
          <a:off x="15430500" y="654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123837</xdr:rowOff>
    </xdr:from>
    <xdr:ext cx="534377" cy="259045"/>
    <xdr:sp macro="" textlink="">
      <xdr:nvSpPr>
        <xdr:cNvPr id="534" name="テキスト ボックス 533"/>
        <xdr:cNvSpPr txBox="1"/>
      </xdr:nvSpPr>
      <xdr:spPr>
        <a:xfrm>
          <a:off x="15214111" y="6638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104673</xdr:rowOff>
    </xdr:from>
    <xdr:to>
      <xdr:col>76</xdr:col>
      <xdr:colOff>165100</xdr:colOff>
      <xdr:row>38</xdr:row>
      <xdr:rowOff>34823</xdr:rowOff>
    </xdr:to>
    <xdr:sp macro="" textlink="">
      <xdr:nvSpPr>
        <xdr:cNvPr id="535" name="楕円 534"/>
        <xdr:cNvSpPr/>
      </xdr:nvSpPr>
      <xdr:spPr>
        <a:xfrm>
          <a:off x="14541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25950</xdr:rowOff>
    </xdr:from>
    <xdr:ext cx="534377" cy="259045"/>
    <xdr:sp macro="" textlink="">
      <xdr:nvSpPr>
        <xdr:cNvPr id="536" name="テキスト ボックス 535"/>
        <xdr:cNvSpPr txBox="1"/>
      </xdr:nvSpPr>
      <xdr:spPr>
        <a:xfrm>
          <a:off x="14325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108559</xdr:rowOff>
    </xdr:from>
    <xdr:to>
      <xdr:col>72</xdr:col>
      <xdr:colOff>38100</xdr:colOff>
      <xdr:row>39</xdr:row>
      <xdr:rowOff>38709</xdr:rowOff>
    </xdr:to>
    <xdr:sp macro="" textlink="">
      <xdr:nvSpPr>
        <xdr:cNvPr id="537" name="楕円 536"/>
        <xdr:cNvSpPr/>
      </xdr:nvSpPr>
      <xdr:spPr>
        <a:xfrm>
          <a:off x="13652500" y="662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29836</xdr:rowOff>
    </xdr:from>
    <xdr:ext cx="469744" cy="259045"/>
    <xdr:sp macro="" textlink="">
      <xdr:nvSpPr>
        <xdr:cNvPr id="538" name="テキスト ボックス 537"/>
        <xdr:cNvSpPr txBox="1"/>
      </xdr:nvSpPr>
      <xdr:spPr>
        <a:xfrm>
          <a:off x="13468428" y="6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82499</xdr:rowOff>
    </xdr:from>
    <xdr:to>
      <xdr:col>67</xdr:col>
      <xdr:colOff>101600</xdr:colOff>
      <xdr:row>39</xdr:row>
      <xdr:rowOff>12649</xdr:rowOff>
    </xdr:to>
    <xdr:sp macro="" textlink="">
      <xdr:nvSpPr>
        <xdr:cNvPr id="539" name="楕円 538"/>
        <xdr:cNvSpPr/>
      </xdr:nvSpPr>
      <xdr:spPr>
        <a:xfrm>
          <a:off x="1276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3776</xdr:rowOff>
    </xdr:from>
    <xdr:ext cx="534377" cy="259045"/>
    <xdr:sp macro="" textlink="">
      <xdr:nvSpPr>
        <xdr:cNvPr id="540" name="テキスト ボックス 539"/>
        <xdr:cNvSpPr txBox="1"/>
      </xdr:nvSpPr>
      <xdr:spPr>
        <a:xfrm>
          <a:off x="12547111" y="669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1" name="テキスト ボックス 55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3" name="テキスト ボックス 55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7" name="テキスト ボックス 55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9" name="テキスト ボックス 55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2556</xdr:rowOff>
    </xdr:from>
    <xdr:to>
      <xdr:col>85</xdr:col>
      <xdr:colOff>126364</xdr:colOff>
      <xdr:row>58</xdr:row>
      <xdr:rowOff>113476</xdr:rowOff>
    </xdr:to>
    <xdr:cxnSp macro="">
      <xdr:nvCxnSpPr>
        <xdr:cNvPr id="567" name="直線コネクタ 566"/>
        <xdr:cNvCxnSpPr/>
      </xdr:nvCxnSpPr>
      <xdr:spPr>
        <a:xfrm flipV="1">
          <a:off x="16317595" y="8746506"/>
          <a:ext cx="1269" cy="1311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117303</xdr:rowOff>
    </xdr:from>
    <xdr:ext cx="534377" cy="259045"/>
    <xdr:sp macro="" textlink="">
      <xdr:nvSpPr>
        <xdr:cNvPr id="568" name="教育費最小値テキスト"/>
        <xdr:cNvSpPr txBox="1"/>
      </xdr:nvSpPr>
      <xdr:spPr>
        <a:xfrm>
          <a:off x="16370300" y="10061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113476</xdr:rowOff>
    </xdr:from>
    <xdr:to>
      <xdr:col>86</xdr:col>
      <xdr:colOff>25400</xdr:colOff>
      <xdr:row>58</xdr:row>
      <xdr:rowOff>113476</xdr:rowOff>
    </xdr:to>
    <xdr:cxnSp macro="">
      <xdr:nvCxnSpPr>
        <xdr:cNvPr id="569" name="直線コネクタ 568"/>
        <xdr:cNvCxnSpPr/>
      </xdr:nvCxnSpPr>
      <xdr:spPr>
        <a:xfrm>
          <a:off x="16230600" y="10057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120683</xdr:rowOff>
    </xdr:from>
    <xdr:ext cx="599010" cy="259045"/>
    <xdr:sp macro="" textlink="">
      <xdr:nvSpPr>
        <xdr:cNvPr id="570" name="教育費最大値テキスト"/>
        <xdr:cNvSpPr txBox="1"/>
      </xdr:nvSpPr>
      <xdr:spPr>
        <a:xfrm>
          <a:off x="16370300" y="8521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109,899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2556</xdr:rowOff>
    </xdr:from>
    <xdr:to>
      <xdr:col>86</xdr:col>
      <xdr:colOff>25400</xdr:colOff>
      <xdr:row>51</xdr:row>
      <xdr:rowOff>2556</xdr:rowOff>
    </xdr:to>
    <xdr:cxnSp macro="">
      <xdr:nvCxnSpPr>
        <xdr:cNvPr id="571" name="直線コネクタ 570"/>
        <xdr:cNvCxnSpPr/>
      </xdr:nvCxnSpPr>
      <xdr:spPr>
        <a:xfrm>
          <a:off x="16230600" y="874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113166</xdr:rowOff>
    </xdr:from>
    <xdr:to>
      <xdr:col>85</xdr:col>
      <xdr:colOff>127000</xdr:colOff>
      <xdr:row>57</xdr:row>
      <xdr:rowOff>49207</xdr:rowOff>
    </xdr:to>
    <xdr:cxnSp macro="">
      <xdr:nvCxnSpPr>
        <xdr:cNvPr id="572" name="直線コネクタ 571"/>
        <xdr:cNvCxnSpPr/>
      </xdr:nvCxnSpPr>
      <xdr:spPr>
        <a:xfrm flipV="1">
          <a:off x="15481300" y="9714366"/>
          <a:ext cx="838200" cy="10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37809</xdr:rowOff>
    </xdr:from>
    <xdr:ext cx="534377" cy="259045"/>
    <xdr:sp macro="" textlink="">
      <xdr:nvSpPr>
        <xdr:cNvPr id="573" name="教育費平均値テキスト"/>
        <xdr:cNvSpPr txBox="1"/>
      </xdr:nvSpPr>
      <xdr:spPr>
        <a:xfrm>
          <a:off x="16370300" y="9467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14932</xdr:rowOff>
    </xdr:from>
    <xdr:to>
      <xdr:col>85</xdr:col>
      <xdr:colOff>177800</xdr:colOff>
      <xdr:row>56</xdr:row>
      <xdr:rowOff>116532</xdr:rowOff>
    </xdr:to>
    <xdr:sp macro="" textlink="">
      <xdr:nvSpPr>
        <xdr:cNvPr id="574" name="フローチャート: 判断 573"/>
        <xdr:cNvSpPr/>
      </xdr:nvSpPr>
      <xdr:spPr>
        <a:xfrm>
          <a:off x="162687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49207</xdr:rowOff>
    </xdr:from>
    <xdr:to>
      <xdr:col>81</xdr:col>
      <xdr:colOff>50800</xdr:colOff>
      <xdr:row>57</xdr:row>
      <xdr:rowOff>77912</xdr:rowOff>
    </xdr:to>
    <xdr:cxnSp macro="">
      <xdr:nvCxnSpPr>
        <xdr:cNvPr id="575" name="直線コネクタ 574"/>
        <xdr:cNvCxnSpPr/>
      </xdr:nvCxnSpPr>
      <xdr:spPr>
        <a:xfrm flipV="1">
          <a:off x="14592300" y="9821857"/>
          <a:ext cx="889000" cy="28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113833</xdr:rowOff>
    </xdr:from>
    <xdr:to>
      <xdr:col>81</xdr:col>
      <xdr:colOff>101600</xdr:colOff>
      <xdr:row>57</xdr:row>
      <xdr:rowOff>43983</xdr:rowOff>
    </xdr:to>
    <xdr:sp macro="" textlink="">
      <xdr:nvSpPr>
        <xdr:cNvPr id="576" name="フローチャート: 判断 575"/>
        <xdr:cNvSpPr/>
      </xdr:nvSpPr>
      <xdr:spPr>
        <a:xfrm>
          <a:off x="15430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60510</xdr:rowOff>
    </xdr:from>
    <xdr:ext cx="534377" cy="259045"/>
    <xdr:sp macro="" textlink="">
      <xdr:nvSpPr>
        <xdr:cNvPr id="577" name="テキスト ボックス 576"/>
        <xdr:cNvSpPr txBox="1"/>
      </xdr:nvSpPr>
      <xdr:spPr>
        <a:xfrm>
          <a:off x="15214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117885</xdr:rowOff>
    </xdr:from>
    <xdr:to>
      <xdr:col>76</xdr:col>
      <xdr:colOff>114300</xdr:colOff>
      <xdr:row>57</xdr:row>
      <xdr:rowOff>77912</xdr:rowOff>
    </xdr:to>
    <xdr:cxnSp macro="">
      <xdr:nvCxnSpPr>
        <xdr:cNvPr id="578" name="直線コネクタ 577"/>
        <xdr:cNvCxnSpPr/>
      </xdr:nvCxnSpPr>
      <xdr:spPr>
        <a:xfrm>
          <a:off x="13703300" y="9719085"/>
          <a:ext cx="889000" cy="13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131665</xdr:rowOff>
    </xdr:from>
    <xdr:to>
      <xdr:col>76</xdr:col>
      <xdr:colOff>165100</xdr:colOff>
      <xdr:row>57</xdr:row>
      <xdr:rowOff>61815</xdr:rowOff>
    </xdr:to>
    <xdr:sp macro="" textlink="">
      <xdr:nvSpPr>
        <xdr:cNvPr id="579" name="フローチャート: 判断 578"/>
        <xdr:cNvSpPr/>
      </xdr:nvSpPr>
      <xdr:spPr>
        <a:xfrm>
          <a:off x="14541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78342</xdr:rowOff>
    </xdr:from>
    <xdr:ext cx="534377" cy="259045"/>
    <xdr:sp macro="" textlink="">
      <xdr:nvSpPr>
        <xdr:cNvPr id="580" name="テキスト ボックス 579"/>
        <xdr:cNvSpPr txBox="1"/>
      </xdr:nvSpPr>
      <xdr:spPr>
        <a:xfrm>
          <a:off x="14325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117885</xdr:rowOff>
    </xdr:from>
    <xdr:to>
      <xdr:col>71</xdr:col>
      <xdr:colOff>177800</xdr:colOff>
      <xdr:row>57</xdr:row>
      <xdr:rowOff>114391</xdr:rowOff>
    </xdr:to>
    <xdr:cxnSp macro="">
      <xdr:nvCxnSpPr>
        <xdr:cNvPr id="581" name="直線コネクタ 580"/>
        <xdr:cNvCxnSpPr/>
      </xdr:nvCxnSpPr>
      <xdr:spPr>
        <a:xfrm flipV="1">
          <a:off x="12814300" y="9719085"/>
          <a:ext cx="889000" cy="167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146850</xdr:rowOff>
    </xdr:from>
    <xdr:to>
      <xdr:col>72</xdr:col>
      <xdr:colOff>38100</xdr:colOff>
      <xdr:row>57</xdr:row>
      <xdr:rowOff>77000</xdr:rowOff>
    </xdr:to>
    <xdr:sp macro="" textlink="">
      <xdr:nvSpPr>
        <xdr:cNvPr id="582" name="フローチャート: 判断 581"/>
        <xdr:cNvSpPr/>
      </xdr:nvSpPr>
      <xdr:spPr>
        <a:xfrm>
          <a:off x="13652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68127</xdr:rowOff>
    </xdr:from>
    <xdr:ext cx="534377" cy="259045"/>
    <xdr:sp macro="" textlink="">
      <xdr:nvSpPr>
        <xdr:cNvPr id="583" name="テキスト ボックス 582"/>
        <xdr:cNvSpPr txBox="1"/>
      </xdr:nvSpPr>
      <xdr:spPr>
        <a:xfrm>
          <a:off x="13436111" y="984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120757</xdr:rowOff>
    </xdr:from>
    <xdr:to>
      <xdr:col>67</xdr:col>
      <xdr:colOff>101600</xdr:colOff>
      <xdr:row>57</xdr:row>
      <xdr:rowOff>50907</xdr:rowOff>
    </xdr:to>
    <xdr:sp macro="" textlink="">
      <xdr:nvSpPr>
        <xdr:cNvPr id="584" name="フローチャート: 判断 583"/>
        <xdr:cNvSpPr/>
      </xdr:nvSpPr>
      <xdr:spPr>
        <a:xfrm>
          <a:off x="12763500" y="972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67434</xdr:rowOff>
    </xdr:from>
    <xdr:ext cx="534377" cy="259045"/>
    <xdr:sp macro="" textlink="">
      <xdr:nvSpPr>
        <xdr:cNvPr id="585" name="テキスト ボックス 584"/>
        <xdr:cNvSpPr txBox="1"/>
      </xdr:nvSpPr>
      <xdr:spPr>
        <a:xfrm>
          <a:off x="12547111" y="9497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62366</xdr:rowOff>
    </xdr:from>
    <xdr:to>
      <xdr:col>85</xdr:col>
      <xdr:colOff>177800</xdr:colOff>
      <xdr:row>56</xdr:row>
      <xdr:rowOff>163966</xdr:rowOff>
    </xdr:to>
    <xdr:sp macro="" textlink="">
      <xdr:nvSpPr>
        <xdr:cNvPr id="591" name="楕円 590"/>
        <xdr:cNvSpPr/>
      </xdr:nvSpPr>
      <xdr:spPr>
        <a:xfrm>
          <a:off x="16268700" y="966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40793</xdr:rowOff>
    </xdr:from>
    <xdr:ext cx="534377" cy="259045"/>
    <xdr:sp macro="" textlink="">
      <xdr:nvSpPr>
        <xdr:cNvPr id="592" name="教育費該当値テキスト"/>
        <xdr:cNvSpPr txBox="1"/>
      </xdr:nvSpPr>
      <xdr:spPr>
        <a:xfrm>
          <a:off x="16370300" y="964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169857</xdr:rowOff>
    </xdr:from>
    <xdr:to>
      <xdr:col>81</xdr:col>
      <xdr:colOff>101600</xdr:colOff>
      <xdr:row>57</xdr:row>
      <xdr:rowOff>100007</xdr:rowOff>
    </xdr:to>
    <xdr:sp macro="" textlink="">
      <xdr:nvSpPr>
        <xdr:cNvPr id="593" name="楕円 592"/>
        <xdr:cNvSpPr/>
      </xdr:nvSpPr>
      <xdr:spPr>
        <a:xfrm>
          <a:off x="15430500" y="977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91134</xdr:rowOff>
    </xdr:from>
    <xdr:ext cx="534377" cy="259045"/>
    <xdr:sp macro="" textlink="">
      <xdr:nvSpPr>
        <xdr:cNvPr id="594" name="テキスト ボックス 593"/>
        <xdr:cNvSpPr txBox="1"/>
      </xdr:nvSpPr>
      <xdr:spPr>
        <a:xfrm>
          <a:off x="15214111" y="9863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27112</xdr:rowOff>
    </xdr:from>
    <xdr:to>
      <xdr:col>76</xdr:col>
      <xdr:colOff>165100</xdr:colOff>
      <xdr:row>57</xdr:row>
      <xdr:rowOff>128712</xdr:rowOff>
    </xdr:to>
    <xdr:sp macro="" textlink="">
      <xdr:nvSpPr>
        <xdr:cNvPr id="595" name="楕円 594"/>
        <xdr:cNvSpPr/>
      </xdr:nvSpPr>
      <xdr:spPr>
        <a:xfrm>
          <a:off x="14541500" y="979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119839</xdr:rowOff>
    </xdr:from>
    <xdr:ext cx="534377" cy="259045"/>
    <xdr:sp macro="" textlink="">
      <xdr:nvSpPr>
        <xdr:cNvPr id="596" name="テキスト ボックス 595"/>
        <xdr:cNvSpPr txBox="1"/>
      </xdr:nvSpPr>
      <xdr:spPr>
        <a:xfrm>
          <a:off x="14325111" y="989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67085</xdr:rowOff>
    </xdr:from>
    <xdr:to>
      <xdr:col>72</xdr:col>
      <xdr:colOff>38100</xdr:colOff>
      <xdr:row>56</xdr:row>
      <xdr:rowOff>168685</xdr:rowOff>
    </xdr:to>
    <xdr:sp macro="" textlink="">
      <xdr:nvSpPr>
        <xdr:cNvPr id="597" name="楕円 596"/>
        <xdr:cNvSpPr/>
      </xdr:nvSpPr>
      <xdr:spPr>
        <a:xfrm>
          <a:off x="13652500" y="966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13762</xdr:rowOff>
    </xdr:from>
    <xdr:ext cx="534377" cy="259045"/>
    <xdr:sp macro="" textlink="">
      <xdr:nvSpPr>
        <xdr:cNvPr id="598" name="テキスト ボックス 597"/>
        <xdr:cNvSpPr txBox="1"/>
      </xdr:nvSpPr>
      <xdr:spPr>
        <a:xfrm>
          <a:off x="13436111" y="944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63591</xdr:rowOff>
    </xdr:from>
    <xdr:to>
      <xdr:col>67</xdr:col>
      <xdr:colOff>101600</xdr:colOff>
      <xdr:row>57</xdr:row>
      <xdr:rowOff>165191</xdr:rowOff>
    </xdr:to>
    <xdr:sp macro="" textlink="">
      <xdr:nvSpPr>
        <xdr:cNvPr id="599" name="楕円 598"/>
        <xdr:cNvSpPr/>
      </xdr:nvSpPr>
      <xdr:spPr>
        <a:xfrm>
          <a:off x="12763500" y="983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156318</xdr:rowOff>
    </xdr:from>
    <xdr:ext cx="534377" cy="259045"/>
    <xdr:sp macro="" textlink="">
      <xdr:nvSpPr>
        <xdr:cNvPr id="600" name="テキスト ボックス 599"/>
        <xdr:cNvSpPr txBox="1"/>
      </xdr:nvSpPr>
      <xdr:spPr>
        <a:xfrm>
          <a:off x="12547111" y="992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0" name="テキスト ボックス 61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124854</xdr:rowOff>
    </xdr:from>
    <xdr:to>
      <xdr:col>85</xdr:col>
      <xdr:colOff>126364</xdr:colOff>
      <xdr:row>79</xdr:row>
      <xdr:rowOff>44450</xdr:rowOff>
    </xdr:to>
    <xdr:cxnSp macro="">
      <xdr:nvCxnSpPr>
        <xdr:cNvPr id="624" name="直線コネクタ 623"/>
        <xdr:cNvCxnSpPr/>
      </xdr:nvCxnSpPr>
      <xdr:spPr>
        <a:xfrm flipV="1">
          <a:off x="16317595" y="11954904"/>
          <a:ext cx="1269" cy="1634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56735</xdr:rowOff>
    </xdr:from>
    <xdr:ext cx="249299" cy="259045"/>
    <xdr:sp macro="" textlink="">
      <xdr:nvSpPr>
        <xdr:cNvPr id="625" name="災害復旧費最小値テキスト"/>
        <xdr:cNvSpPr txBox="1"/>
      </xdr:nvSpPr>
      <xdr:spPr>
        <a:xfrm>
          <a:off x="16370300" y="13601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71531</xdr:rowOff>
    </xdr:from>
    <xdr:ext cx="599010" cy="259045"/>
    <xdr:sp macro="" textlink="">
      <xdr:nvSpPr>
        <xdr:cNvPr id="627" name="災害復旧費最大値テキスト"/>
        <xdr:cNvSpPr txBox="1"/>
      </xdr:nvSpPr>
      <xdr:spPr>
        <a:xfrm>
          <a:off x="16370300" y="1173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128,669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124854</xdr:rowOff>
    </xdr:from>
    <xdr:to>
      <xdr:col>86</xdr:col>
      <xdr:colOff>25400</xdr:colOff>
      <xdr:row>69</xdr:row>
      <xdr:rowOff>124854</xdr:rowOff>
    </xdr:to>
    <xdr:cxnSp macro="">
      <xdr:nvCxnSpPr>
        <xdr:cNvPr id="628" name="直線コネクタ 627"/>
        <xdr:cNvCxnSpPr/>
      </xdr:nvCxnSpPr>
      <xdr:spPr>
        <a:xfrm>
          <a:off x="16230600" y="1195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9" name="直線コネクタ 62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145635</xdr:rowOff>
    </xdr:from>
    <xdr:ext cx="469744" cy="259045"/>
    <xdr:sp macro="" textlink="">
      <xdr:nvSpPr>
        <xdr:cNvPr id="630" name="災害復旧費平均値テキスト"/>
        <xdr:cNvSpPr txBox="1"/>
      </xdr:nvSpPr>
      <xdr:spPr>
        <a:xfrm>
          <a:off x="16370300" y="13347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122758</xdr:rowOff>
    </xdr:from>
    <xdr:to>
      <xdr:col>85</xdr:col>
      <xdr:colOff>177800</xdr:colOff>
      <xdr:row>79</xdr:row>
      <xdr:rowOff>52908</xdr:rowOff>
    </xdr:to>
    <xdr:sp macro="" textlink="">
      <xdr:nvSpPr>
        <xdr:cNvPr id="631" name="フローチャート: 判断 630"/>
        <xdr:cNvSpPr/>
      </xdr:nvSpPr>
      <xdr:spPr>
        <a:xfrm>
          <a:off x="16268700" y="13495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2" name="直線コネクタ 63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137452</xdr:rowOff>
    </xdr:from>
    <xdr:to>
      <xdr:col>81</xdr:col>
      <xdr:colOff>101600</xdr:colOff>
      <xdr:row>79</xdr:row>
      <xdr:rowOff>67602</xdr:rowOff>
    </xdr:to>
    <xdr:sp macro="" textlink="">
      <xdr:nvSpPr>
        <xdr:cNvPr id="633" name="フローチャート: 判断 632"/>
        <xdr:cNvSpPr/>
      </xdr:nvSpPr>
      <xdr:spPr>
        <a:xfrm>
          <a:off x="15430500" y="1351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84129</xdr:rowOff>
    </xdr:from>
    <xdr:ext cx="469744" cy="259045"/>
    <xdr:sp macro="" textlink="">
      <xdr:nvSpPr>
        <xdr:cNvPr id="634" name="テキスト ボックス 633"/>
        <xdr:cNvSpPr txBox="1"/>
      </xdr:nvSpPr>
      <xdr:spPr>
        <a:xfrm>
          <a:off x="15246428" y="1328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5" name="直線コネクタ 63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148489</xdr:rowOff>
    </xdr:from>
    <xdr:to>
      <xdr:col>76</xdr:col>
      <xdr:colOff>165100</xdr:colOff>
      <xdr:row>79</xdr:row>
      <xdr:rowOff>78639</xdr:rowOff>
    </xdr:to>
    <xdr:sp macro="" textlink="">
      <xdr:nvSpPr>
        <xdr:cNvPr id="636" name="フローチャート: 判断 635"/>
        <xdr:cNvSpPr/>
      </xdr:nvSpPr>
      <xdr:spPr>
        <a:xfrm>
          <a:off x="14541500" y="13521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95166</xdr:rowOff>
    </xdr:from>
    <xdr:ext cx="469744" cy="259045"/>
    <xdr:sp macro="" textlink="">
      <xdr:nvSpPr>
        <xdr:cNvPr id="637" name="テキスト ボックス 636"/>
        <xdr:cNvSpPr txBox="1"/>
      </xdr:nvSpPr>
      <xdr:spPr>
        <a:xfrm>
          <a:off x="14357428" y="1329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8" name="直線コネクタ 63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135725</xdr:rowOff>
    </xdr:from>
    <xdr:to>
      <xdr:col>72</xdr:col>
      <xdr:colOff>38100</xdr:colOff>
      <xdr:row>79</xdr:row>
      <xdr:rowOff>65875</xdr:rowOff>
    </xdr:to>
    <xdr:sp macro="" textlink="">
      <xdr:nvSpPr>
        <xdr:cNvPr id="639" name="フローチャート: 判断 638"/>
        <xdr:cNvSpPr/>
      </xdr:nvSpPr>
      <xdr:spPr>
        <a:xfrm>
          <a:off x="13652500" y="1350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82402</xdr:rowOff>
    </xdr:from>
    <xdr:ext cx="469744" cy="259045"/>
    <xdr:sp macro="" textlink="">
      <xdr:nvSpPr>
        <xdr:cNvPr id="640" name="テキスト ボックス 639"/>
        <xdr:cNvSpPr txBox="1"/>
      </xdr:nvSpPr>
      <xdr:spPr>
        <a:xfrm>
          <a:off x="13468428" y="13284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146774</xdr:rowOff>
    </xdr:from>
    <xdr:to>
      <xdr:col>67</xdr:col>
      <xdr:colOff>101600</xdr:colOff>
      <xdr:row>79</xdr:row>
      <xdr:rowOff>76924</xdr:rowOff>
    </xdr:to>
    <xdr:sp macro="" textlink="">
      <xdr:nvSpPr>
        <xdr:cNvPr id="641" name="フローチャート: 判断 640"/>
        <xdr:cNvSpPr/>
      </xdr:nvSpPr>
      <xdr:spPr>
        <a:xfrm>
          <a:off x="12763500" y="1351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93451</xdr:rowOff>
    </xdr:from>
    <xdr:ext cx="469744" cy="259045"/>
    <xdr:sp macro="" textlink="">
      <xdr:nvSpPr>
        <xdr:cNvPr id="642" name="テキスト ボックス 641"/>
        <xdr:cNvSpPr txBox="1"/>
      </xdr:nvSpPr>
      <xdr:spPr>
        <a:xfrm>
          <a:off x="12579428" y="13295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8" name="楕円 64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101185</xdr:rowOff>
    </xdr:from>
    <xdr:ext cx="249299" cy="259045"/>
    <xdr:sp macro="" textlink="">
      <xdr:nvSpPr>
        <xdr:cNvPr id="649" name="災害復旧費該当値テキスト"/>
        <xdr:cNvSpPr txBox="1"/>
      </xdr:nvSpPr>
      <xdr:spPr>
        <a:xfrm>
          <a:off x="16370300" y="134742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0" name="楕円 64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1" name="テキスト ボックス 65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2" name="楕円 65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3" name="テキスト ボックス 652"/>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4" name="楕円 65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5" name="テキスト ボックス 654"/>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129674</xdr:rowOff>
    </xdr:from>
    <xdr:to>
      <xdr:col>85</xdr:col>
      <xdr:colOff>126364</xdr:colOff>
      <xdr:row>98</xdr:row>
      <xdr:rowOff>110717</xdr:rowOff>
    </xdr:to>
    <xdr:cxnSp macro="">
      <xdr:nvCxnSpPr>
        <xdr:cNvPr id="683" name="直線コネクタ 682"/>
        <xdr:cNvCxnSpPr/>
      </xdr:nvCxnSpPr>
      <xdr:spPr>
        <a:xfrm flipV="1">
          <a:off x="16317595" y="15560174"/>
          <a:ext cx="1269" cy="135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114544</xdr:rowOff>
    </xdr:from>
    <xdr:ext cx="469744" cy="259045"/>
    <xdr:sp macro="" textlink="">
      <xdr:nvSpPr>
        <xdr:cNvPr id="684" name="公債費最小値テキスト"/>
        <xdr:cNvSpPr txBox="1"/>
      </xdr:nvSpPr>
      <xdr:spPr>
        <a:xfrm>
          <a:off x="16370300" y="1691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110717</xdr:rowOff>
    </xdr:from>
    <xdr:to>
      <xdr:col>86</xdr:col>
      <xdr:colOff>25400</xdr:colOff>
      <xdr:row>98</xdr:row>
      <xdr:rowOff>110717</xdr:rowOff>
    </xdr:to>
    <xdr:cxnSp macro="">
      <xdr:nvCxnSpPr>
        <xdr:cNvPr id="685" name="直線コネクタ 684"/>
        <xdr:cNvCxnSpPr/>
      </xdr:nvCxnSpPr>
      <xdr:spPr>
        <a:xfrm>
          <a:off x="16230600" y="16912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76351</xdr:rowOff>
    </xdr:from>
    <xdr:ext cx="534377" cy="259045"/>
    <xdr:sp macro="" textlink="">
      <xdr:nvSpPr>
        <xdr:cNvPr id="686" name="公債費最大値テキスト"/>
        <xdr:cNvSpPr txBox="1"/>
      </xdr:nvSpPr>
      <xdr:spPr>
        <a:xfrm>
          <a:off x="16370300" y="15335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129674</xdr:rowOff>
    </xdr:from>
    <xdr:to>
      <xdr:col>86</xdr:col>
      <xdr:colOff>25400</xdr:colOff>
      <xdr:row>90</xdr:row>
      <xdr:rowOff>129674</xdr:rowOff>
    </xdr:to>
    <xdr:cxnSp macro="">
      <xdr:nvCxnSpPr>
        <xdr:cNvPr id="687" name="直線コネクタ 686"/>
        <xdr:cNvCxnSpPr/>
      </xdr:nvCxnSpPr>
      <xdr:spPr>
        <a:xfrm>
          <a:off x="16230600" y="15560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98912</xdr:rowOff>
    </xdr:from>
    <xdr:to>
      <xdr:col>85</xdr:col>
      <xdr:colOff>127000</xdr:colOff>
      <xdr:row>98</xdr:row>
      <xdr:rowOff>110717</xdr:rowOff>
    </xdr:to>
    <xdr:cxnSp macro="">
      <xdr:nvCxnSpPr>
        <xdr:cNvPr id="688" name="直線コネクタ 687"/>
        <xdr:cNvCxnSpPr/>
      </xdr:nvCxnSpPr>
      <xdr:spPr>
        <a:xfrm>
          <a:off x="15481300" y="16901012"/>
          <a:ext cx="838200" cy="11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97767</xdr:rowOff>
    </xdr:from>
    <xdr:ext cx="534377" cy="259045"/>
    <xdr:sp macro="" textlink="">
      <xdr:nvSpPr>
        <xdr:cNvPr id="689" name="公債費平均値テキスト"/>
        <xdr:cNvSpPr txBox="1"/>
      </xdr:nvSpPr>
      <xdr:spPr>
        <a:xfrm>
          <a:off x="16370300" y="16214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74890</xdr:rowOff>
    </xdr:from>
    <xdr:to>
      <xdr:col>85</xdr:col>
      <xdr:colOff>177800</xdr:colOff>
      <xdr:row>96</xdr:row>
      <xdr:rowOff>5040</xdr:rowOff>
    </xdr:to>
    <xdr:sp macro="" textlink="">
      <xdr:nvSpPr>
        <xdr:cNvPr id="690" name="フローチャート: 判断 689"/>
        <xdr:cNvSpPr/>
      </xdr:nvSpPr>
      <xdr:spPr>
        <a:xfrm>
          <a:off x="162687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89686</xdr:rowOff>
    </xdr:from>
    <xdr:to>
      <xdr:col>81</xdr:col>
      <xdr:colOff>50800</xdr:colOff>
      <xdr:row>98</xdr:row>
      <xdr:rowOff>98912</xdr:rowOff>
    </xdr:to>
    <xdr:cxnSp macro="">
      <xdr:nvCxnSpPr>
        <xdr:cNvPr id="691" name="直線コネクタ 690"/>
        <xdr:cNvCxnSpPr/>
      </xdr:nvCxnSpPr>
      <xdr:spPr>
        <a:xfrm>
          <a:off x="14592300" y="16891786"/>
          <a:ext cx="8890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65094</xdr:rowOff>
    </xdr:from>
    <xdr:to>
      <xdr:col>81</xdr:col>
      <xdr:colOff>101600</xdr:colOff>
      <xdr:row>95</xdr:row>
      <xdr:rowOff>166694</xdr:rowOff>
    </xdr:to>
    <xdr:sp macro="" textlink="">
      <xdr:nvSpPr>
        <xdr:cNvPr id="692" name="フローチャート: 判断 691"/>
        <xdr:cNvSpPr/>
      </xdr:nvSpPr>
      <xdr:spPr>
        <a:xfrm>
          <a:off x="15430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11771</xdr:rowOff>
    </xdr:from>
    <xdr:ext cx="534377" cy="259045"/>
    <xdr:sp macro="" textlink="">
      <xdr:nvSpPr>
        <xdr:cNvPr id="693" name="テキスト ボックス 692"/>
        <xdr:cNvSpPr txBox="1"/>
      </xdr:nvSpPr>
      <xdr:spPr>
        <a:xfrm>
          <a:off x="15214111" y="16128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89686</xdr:rowOff>
    </xdr:from>
    <xdr:to>
      <xdr:col>76</xdr:col>
      <xdr:colOff>114300</xdr:colOff>
      <xdr:row>98</xdr:row>
      <xdr:rowOff>94405</xdr:rowOff>
    </xdr:to>
    <xdr:cxnSp macro="">
      <xdr:nvCxnSpPr>
        <xdr:cNvPr id="694" name="直線コネクタ 693"/>
        <xdr:cNvCxnSpPr/>
      </xdr:nvCxnSpPr>
      <xdr:spPr>
        <a:xfrm flipV="1">
          <a:off x="13703300" y="16891786"/>
          <a:ext cx="889000" cy="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67869</xdr:rowOff>
    </xdr:from>
    <xdr:to>
      <xdr:col>76</xdr:col>
      <xdr:colOff>165100</xdr:colOff>
      <xdr:row>95</xdr:row>
      <xdr:rowOff>169469</xdr:rowOff>
    </xdr:to>
    <xdr:sp macro="" textlink="">
      <xdr:nvSpPr>
        <xdr:cNvPr id="695" name="フローチャート: 判断 694"/>
        <xdr:cNvSpPr/>
      </xdr:nvSpPr>
      <xdr:spPr>
        <a:xfrm>
          <a:off x="14541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14546</xdr:rowOff>
    </xdr:from>
    <xdr:ext cx="534377" cy="259045"/>
    <xdr:sp macro="" textlink="">
      <xdr:nvSpPr>
        <xdr:cNvPr id="696" name="テキスト ボックス 695"/>
        <xdr:cNvSpPr txBox="1"/>
      </xdr:nvSpPr>
      <xdr:spPr>
        <a:xfrm>
          <a:off x="14325111" y="161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85244</xdr:rowOff>
    </xdr:from>
    <xdr:to>
      <xdr:col>71</xdr:col>
      <xdr:colOff>177800</xdr:colOff>
      <xdr:row>98</xdr:row>
      <xdr:rowOff>94405</xdr:rowOff>
    </xdr:to>
    <xdr:cxnSp macro="">
      <xdr:nvCxnSpPr>
        <xdr:cNvPr id="697" name="直線コネクタ 696"/>
        <xdr:cNvCxnSpPr/>
      </xdr:nvCxnSpPr>
      <xdr:spPr>
        <a:xfrm>
          <a:off x="12814300" y="16887344"/>
          <a:ext cx="889000" cy="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68049</xdr:rowOff>
    </xdr:from>
    <xdr:to>
      <xdr:col>72</xdr:col>
      <xdr:colOff>38100</xdr:colOff>
      <xdr:row>95</xdr:row>
      <xdr:rowOff>169649</xdr:rowOff>
    </xdr:to>
    <xdr:sp macro="" textlink="">
      <xdr:nvSpPr>
        <xdr:cNvPr id="698" name="フローチャート: 判断 697"/>
        <xdr:cNvSpPr/>
      </xdr:nvSpPr>
      <xdr:spPr>
        <a:xfrm>
          <a:off x="13652500" y="1635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14726</xdr:rowOff>
    </xdr:from>
    <xdr:ext cx="534377" cy="259045"/>
    <xdr:sp macro="" textlink="">
      <xdr:nvSpPr>
        <xdr:cNvPr id="699" name="テキスト ボックス 698"/>
        <xdr:cNvSpPr txBox="1"/>
      </xdr:nvSpPr>
      <xdr:spPr>
        <a:xfrm>
          <a:off x="13436111" y="161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62202</xdr:rowOff>
    </xdr:from>
    <xdr:to>
      <xdr:col>67</xdr:col>
      <xdr:colOff>101600</xdr:colOff>
      <xdr:row>95</xdr:row>
      <xdr:rowOff>163802</xdr:rowOff>
    </xdr:to>
    <xdr:sp macro="" textlink="">
      <xdr:nvSpPr>
        <xdr:cNvPr id="700" name="フローチャート: 判断 699"/>
        <xdr:cNvSpPr/>
      </xdr:nvSpPr>
      <xdr:spPr>
        <a:xfrm>
          <a:off x="12763500" y="163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8879</xdr:rowOff>
    </xdr:from>
    <xdr:ext cx="534377" cy="259045"/>
    <xdr:sp macro="" textlink="">
      <xdr:nvSpPr>
        <xdr:cNvPr id="701" name="テキスト ボックス 700"/>
        <xdr:cNvSpPr txBox="1"/>
      </xdr:nvSpPr>
      <xdr:spPr>
        <a:xfrm>
          <a:off x="12547111" y="1612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59917</xdr:rowOff>
    </xdr:from>
    <xdr:to>
      <xdr:col>85</xdr:col>
      <xdr:colOff>177800</xdr:colOff>
      <xdr:row>98</xdr:row>
      <xdr:rowOff>161517</xdr:rowOff>
    </xdr:to>
    <xdr:sp macro="" textlink="">
      <xdr:nvSpPr>
        <xdr:cNvPr id="707" name="楕円 706"/>
        <xdr:cNvSpPr/>
      </xdr:nvSpPr>
      <xdr:spPr>
        <a:xfrm>
          <a:off x="16268700" y="1686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146294</xdr:rowOff>
    </xdr:from>
    <xdr:ext cx="469744" cy="259045"/>
    <xdr:sp macro="" textlink="">
      <xdr:nvSpPr>
        <xdr:cNvPr id="708" name="公債費該当値テキスト"/>
        <xdr:cNvSpPr txBox="1"/>
      </xdr:nvSpPr>
      <xdr:spPr>
        <a:xfrm>
          <a:off x="16370300" y="1677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48112</xdr:rowOff>
    </xdr:from>
    <xdr:to>
      <xdr:col>81</xdr:col>
      <xdr:colOff>101600</xdr:colOff>
      <xdr:row>98</xdr:row>
      <xdr:rowOff>149712</xdr:rowOff>
    </xdr:to>
    <xdr:sp macro="" textlink="">
      <xdr:nvSpPr>
        <xdr:cNvPr id="709" name="楕円 708"/>
        <xdr:cNvSpPr/>
      </xdr:nvSpPr>
      <xdr:spPr>
        <a:xfrm>
          <a:off x="15430500" y="1685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140839</xdr:rowOff>
    </xdr:from>
    <xdr:ext cx="534377" cy="259045"/>
    <xdr:sp macro="" textlink="">
      <xdr:nvSpPr>
        <xdr:cNvPr id="710" name="テキスト ボックス 709"/>
        <xdr:cNvSpPr txBox="1"/>
      </xdr:nvSpPr>
      <xdr:spPr>
        <a:xfrm>
          <a:off x="15214111" y="1694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38886</xdr:rowOff>
    </xdr:from>
    <xdr:to>
      <xdr:col>76</xdr:col>
      <xdr:colOff>165100</xdr:colOff>
      <xdr:row>98</xdr:row>
      <xdr:rowOff>140486</xdr:rowOff>
    </xdr:to>
    <xdr:sp macro="" textlink="">
      <xdr:nvSpPr>
        <xdr:cNvPr id="711" name="楕円 710"/>
        <xdr:cNvSpPr/>
      </xdr:nvSpPr>
      <xdr:spPr>
        <a:xfrm>
          <a:off x="14541500" y="1684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131613</xdr:rowOff>
    </xdr:from>
    <xdr:ext cx="534377" cy="259045"/>
    <xdr:sp macro="" textlink="">
      <xdr:nvSpPr>
        <xdr:cNvPr id="712" name="テキスト ボックス 711"/>
        <xdr:cNvSpPr txBox="1"/>
      </xdr:nvSpPr>
      <xdr:spPr>
        <a:xfrm>
          <a:off x="14325111" y="1693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43605</xdr:rowOff>
    </xdr:from>
    <xdr:to>
      <xdr:col>72</xdr:col>
      <xdr:colOff>38100</xdr:colOff>
      <xdr:row>98</xdr:row>
      <xdr:rowOff>145205</xdr:rowOff>
    </xdr:to>
    <xdr:sp macro="" textlink="">
      <xdr:nvSpPr>
        <xdr:cNvPr id="713" name="楕円 712"/>
        <xdr:cNvSpPr/>
      </xdr:nvSpPr>
      <xdr:spPr>
        <a:xfrm>
          <a:off x="13652500" y="1684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136332</xdr:rowOff>
    </xdr:from>
    <xdr:ext cx="534377" cy="259045"/>
    <xdr:sp macro="" textlink="">
      <xdr:nvSpPr>
        <xdr:cNvPr id="714" name="テキスト ボックス 713"/>
        <xdr:cNvSpPr txBox="1"/>
      </xdr:nvSpPr>
      <xdr:spPr>
        <a:xfrm>
          <a:off x="13436111" y="16938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34444</xdr:rowOff>
    </xdr:from>
    <xdr:to>
      <xdr:col>67</xdr:col>
      <xdr:colOff>101600</xdr:colOff>
      <xdr:row>98</xdr:row>
      <xdr:rowOff>136044</xdr:rowOff>
    </xdr:to>
    <xdr:sp macro="" textlink="">
      <xdr:nvSpPr>
        <xdr:cNvPr id="715" name="楕円 714"/>
        <xdr:cNvSpPr/>
      </xdr:nvSpPr>
      <xdr:spPr>
        <a:xfrm>
          <a:off x="12763500" y="1683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127171</xdr:rowOff>
    </xdr:from>
    <xdr:ext cx="534377" cy="259045"/>
    <xdr:sp macro="" textlink="">
      <xdr:nvSpPr>
        <xdr:cNvPr id="716" name="テキスト ボックス 715"/>
        <xdr:cNvSpPr txBox="1"/>
      </xdr:nvSpPr>
      <xdr:spPr>
        <a:xfrm>
          <a:off x="12547111" y="169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12598</xdr:rowOff>
    </xdr:from>
    <xdr:to>
      <xdr:col>116</xdr:col>
      <xdr:colOff>62864</xdr:colOff>
      <xdr:row>38</xdr:row>
      <xdr:rowOff>139700</xdr:rowOff>
    </xdr:to>
    <xdr:cxnSp macro="">
      <xdr:nvCxnSpPr>
        <xdr:cNvPr id="738" name="直線コネクタ 737"/>
        <xdr:cNvCxnSpPr/>
      </xdr:nvCxnSpPr>
      <xdr:spPr>
        <a:xfrm flipV="1">
          <a:off x="22159595" y="5156098"/>
          <a:ext cx="1269" cy="149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2532</xdr:rowOff>
    </xdr:from>
    <xdr:ext cx="249299" cy="259045"/>
    <xdr:sp macro="" textlink="">
      <xdr:nvSpPr>
        <xdr:cNvPr id="739" name="諸支出金最小値テキスト"/>
        <xdr:cNvSpPr txBox="1"/>
      </xdr:nvSpPr>
      <xdr:spPr>
        <a:xfrm>
          <a:off x="22212300" y="6689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130725</xdr:rowOff>
    </xdr:from>
    <xdr:ext cx="469744" cy="259045"/>
    <xdr:sp macro="" textlink="">
      <xdr:nvSpPr>
        <xdr:cNvPr id="741" name="諸支出金最大値テキスト"/>
        <xdr:cNvSpPr txBox="1"/>
      </xdr:nvSpPr>
      <xdr:spPr>
        <a:xfrm>
          <a:off x="22212300" y="4931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12598</xdr:rowOff>
    </xdr:from>
    <xdr:to>
      <xdr:col>116</xdr:col>
      <xdr:colOff>152400</xdr:colOff>
      <xdr:row>30</xdr:row>
      <xdr:rowOff>12598</xdr:rowOff>
    </xdr:to>
    <xdr:cxnSp macro="">
      <xdr:nvCxnSpPr>
        <xdr:cNvPr id="742" name="直線コネクタ 741"/>
        <xdr:cNvCxnSpPr/>
      </xdr:nvCxnSpPr>
      <xdr:spPr>
        <a:xfrm>
          <a:off x="22072600" y="515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91432</xdr:rowOff>
    </xdr:from>
    <xdr:ext cx="313932" cy="259045"/>
    <xdr:sp macro="" textlink="">
      <xdr:nvSpPr>
        <xdr:cNvPr id="744" name="諸支出金平均値テキスト"/>
        <xdr:cNvSpPr txBox="1"/>
      </xdr:nvSpPr>
      <xdr:spPr>
        <a:xfrm>
          <a:off x="22212300" y="64350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68555</xdr:rowOff>
    </xdr:from>
    <xdr:to>
      <xdr:col>116</xdr:col>
      <xdr:colOff>114300</xdr:colOff>
      <xdr:row>38</xdr:row>
      <xdr:rowOff>170155</xdr:rowOff>
    </xdr:to>
    <xdr:sp macro="" textlink="">
      <xdr:nvSpPr>
        <xdr:cNvPr id="745" name="フローチャート: 判断 744"/>
        <xdr:cNvSpPr/>
      </xdr:nvSpPr>
      <xdr:spPr>
        <a:xfrm>
          <a:off x="221107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7" name="フローチャート: 判断 746"/>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8" name="テキスト ボックス 747"/>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37236</xdr:rowOff>
    </xdr:from>
    <xdr:to>
      <xdr:col>107</xdr:col>
      <xdr:colOff>101600</xdr:colOff>
      <xdr:row>38</xdr:row>
      <xdr:rowOff>138836</xdr:rowOff>
    </xdr:to>
    <xdr:sp macro="" textlink="">
      <xdr:nvSpPr>
        <xdr:cNvPr id="750" name="フローチャート: 判断 749"/>
        <xdr:cNvSpPr/>
      </xdr:nvSpPr>
      <xdr:spPr>
        <a:xfrm>
          <a:off x="20383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155363</xdr:rowOff>
    </xdr:from>
    <xdr:ext cx="378565" cy="259045"/>
    <xdr:sp macro="" textlink="">
      <xdr:nvSpPr>
        <xdr:cNvPr id="751" name="テキスト ボックス 750"/>
        <xdr:cNvSpPr txBox="1"/>
      </xdr:nvSpPr>
      <xdr:spPr>
        <a:xfrm>
          <a:off x="20245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27178</xdr:rowOff>
    </xdr:from>
    <xdr:to>
      <xdr:col>102</xdr:col>
      <xdr:colOff>165100</xdr:colOff>
      <xdr:row>38</xdr:row>
      <xdr:rowOff>128778</xdr:rowOff>
    </xdr:to>
    <xdr:sp macro="" textlink="">
      <xdr:nvSpPr>
        <xdr:cNvPr id="753" name="フローチャート: 判断 752"/>
        <xdr:cNvSpPr/>
      </xdr:nvSpPr>
      <xdr:spPr>
        <a:xfrm>
          <a:off x="19494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145305</xdr:rowOff>
    </xdr:from>
    <xdr:ext cx="378565" cy="259045"/>
    <xdr:sp macro="" textlink="">
      <xdr:nvSpPr>
        <xdr:cNvPr id="754" name="テキスト ボックス 753"/>
        <xdr:cNvSpPr txBox="1"/>
      </xdr:nvSpPr>
      <xdr:spPr>
        <a:xfrm>
          <a:off x="19356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37008</xdr:rowOff>
    </xdr:from>
    <xdr:to>
      <xdr:col>98</xdr:col>
      <xdr:colOff>38100</xdr:colOff>
      <xdr:row>38</xdr:row>
      <xdr:rowOff>138608</xdr:rowOff>
    </xdr:to>
    <xdr:sp macro="" textlink="">
      <xdr:nvSpPr>
        <xdr:cNvPr id="755" name="フローチャート: 判断 754"/>
        <xdr:cNvSpPr/>
      </xdr:nvSpPr>
      <xdr:spPr>
        <a:xfrm>
          <a:off x="18605500" y="655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155135</xdr:rowOff>
    </xdr:from>
    <xdr:ext cx="378565" cy="259045"/>
    <xdr:sp macro="" textlink="">
      <xdr:nvSpPr>
        <xdr:cNvPr id="756" name="テキスト ボックス 755"/>
        <xdr:cNvSpPr txBox="1"/>
      </xdr:nvSpPr>
      <xdr:spPr>
        <a:xfrm>
          <a:off x="18467017" y="6327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46982</xdr:rowOff>
    </xdr:from>
    <xdr:ext cx="249299" cy="259045"/>
    <xdr:sp macro="" textlink="">
      <xdr:nvSpPr>
        <xdr:cNvPr id="763" name="諸支出金該当値テキスト"/>
        <xdr:cNvSpPr txBox="1"/>
      </xdr:nvSpPr>
      <xdr:spPr>
        <a:xfrm>
          <a:off x="22212300" y="65620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7" name="テキスト ボックス 76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人口の増加に対し、過度な支出の増加とならないよう経費の削減に努めているため、住民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コストは多くの項目で類似団体の平均を下回っています。増加した項目の主な理由としては、土木費は東海道線大府駅自由通路改修に伴う工事請負費の増加、消防費は共長出張所及び防災学習センター建替移転に伴う工事請負費の増加、教育費は小中学校普通教室空調設置に伴う工事請負費の増加によるものです。減少した項目の主な理由としては、総務費はふるさとおおぶ応援寄附金の寄附額減に伴う事業費の減少、民生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年度の保育園建替による工事請負費の反動減、衛生費は東部知多衛生組合事業負担金の減や水道事業耐震計画による出資金が終了したことによる皆減、農林水産業費は平成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大府市６次産業化支援事業補助金及びため池改修工事費の反動減、公債費は市債残高の減による市債元金及び利子の減少です。今後も限られた職員で効果的に業務を行うとともに、物件費等のコスト削減に努めていき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地方税等の収入の増加により標準財政規模が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百万円増加したのに対して財政調整基金残高も平成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年度の歳計剰余金により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百万円増加しているため、規模比は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ポイントの減少で留まりました。実質収支額は、平成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百万円から令和元年度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972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百万円へ前年度比</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百万円減少したため、規模比は大幅に減少しています。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愛知県大府市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一般会計において、法人市民税等の地方税収入の増加に伴い標準財政規模が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3,028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百万円増加したため、標準財政規模比の割合が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ポイント下がりました。全ての会計において、健全な財政運営を行っているため、実質収支は黒字を保っています。</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32529570</v>
      </c>
      <c r="BO4" s="462"/>
      <c r="BP4" s="462"/>
      <c r="BQ4" s="462"/>
      <c r="BR4" s="462"/>
      <c r="BS4" s="462"/>
      <c r="BT4" s="462"/>
      <c r="BU4" s="463"/>
      <c r="BV4" s="461">
        <v>33131101</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4.7</v>
      </c>
      <c r="CU4" s="646"/>
      <c r="CV4" s="646"/>
      <c r="CW4" s="646"/>
      <c r="CX4" s="646"/>
      <c r="CY4" s="646"/>
      <c r="CZ4" s="646"/>
      <c r="DA4" s="647"/>
      <c r="DB4" s="645">
        <v>5.7</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30536491</v>
      </c>
      <c r="BO5" s="467"/>
      <c r="BP5" s="467"/>
      <c r="BQ5" s="467"/>
      <c r="BR5" s="467"/>
      <c r="BS5" s="467"/>
      <c r="BT5" s="467"/>
      <c r="BU5" s="468"/>
      <c r="BV5" s="466">
        <v>31334947</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85.4</v>
      </c>
      <c r="CU5" s="437"/>
      <c r="CV5" s="437"/>
      <c r="CW5" s="437"/>
      <c r="CX5" s="437"/>
      <c r="CY5" s="437"/>
      <c r="CZ5" s="437"/>
      <c r="DA5" s="438"/>
      <c r="DB5" s="436">
        <v>83.5</v>
      </c>
      <c r="DC5" s="437"/>
      <c r="DD5" s="437"/>
      <c r="DE5" s="437"/>
      <c r="DF5" s="437"/>
      <c r="DG5" s="437"/>
      <c r="DH5" s="437"/>
      <c r="DI5" s="438"/>
      <c r="DJ5" s="186"/>
      <c r="DK5" s="186"/>
      <c r="DL5" s="186"/>
      <c r="DM5" s="186"/>
      <c r="DN5" s="186"/>
      <c r="DO5" s="186"/>
    </row>
    <row r="6" spans="1:119" ht="18.75" customHeight="1" x14ac:dyDescent="0.15">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1993079</v>
      </c>
      <c r="BO6" s="467"/>
      <c r="BP6" s="467"/>
      <c r="BQ6" s="467"/>
      <c r="BR6" s="467"/>
      <c r="BS6" s="467"/>
      <c r="BT6" s="467"/>
      <c r="BU6" s="468"/>
      <c r="BV6" s="466">
        <v>1796154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85.4</v>
      </c>
      <c r="CU6" s="620"/>
      <c r="CV6" s="620"/>
      <c r="CW6" s="620"/>
      <c r="CX6" s="620"/>
      <c r="CY6" s="620"/>
      <c r="CZ6" s="620"/>
      <c r="DA6" s="621"/>
      <c r="DB6" s="619">
        <v>83.5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94</v>
      </c>
      <c r="AV7" s="524"/>
      <c r="AW7" s="524"/>
      <c r="AX7" s="524"/>
      <c r="AY7" s="446" t="s">
        <v>106</v>
      </c>
      <c r="AZ7" s="447"/>
      <c r="BA7" s="447"/>
      <c r="BB7" s="447"/>
      <c r="BC7" s="447"/>
      <c r="BD7" s="447"/>
      <c r="BE7" s="447"/>
      <c r="BF7" s="447"/>
      <c r="BG7" s="447"/>
      <c r="BH7" s="447"/>
      <c r="BI7" s="447"/>
      <c r="BJ7" s="447"/>
      <c r="BK7" s="447"/>
      <c r="BL7" s="447"/>
      <c r="BM7" s="448"/>
      <c r="BN7" s="466">
        <v>1020788</v>
      </c>
      <c r="BO7" s="467"/>
      <c r="BP7" s="467"/>
      <c r="BQ7" s="467"/>
      <c r="BR7" s="467"/>
      <c r="BS7" s="467"/>
      <c r="BT7" s="467"/>
      <c r="BU7" s="468"/>
      <c r="BV7" s="466">
        <v>790736</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20773768</v>
      </c>
      <c r="CU7" s="467"/>
      <c r="CV7" s="467"/>
      <c r="CW7" s="467"/>
      <c r="CX7" s="467"/>
      <c r="CY7" s="467"/>
      <c r="CZ7" s="467"/>
      <c r="DA7" s="468"/>
      <c r="DB7" s="466">
        <v>17746188</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109</v>
      </c>
      <c r="AV8" s="524"/>
      <c r="AW8" s="524"/>
      <c r="AX8" s="524"/>
      <c r="AY8" s="446" t="s">
        <v>110</v>
      </c>
      <c r="AZ8" s="447"/>
      <c r="BA8" s="447"/>
      <c r="BB8" s="447"/>
      <c r="BC8" s="447"/>
      <c r="BD8" s="447"/>
      <c r="BE8" s="447"/>
      <c r="BF8" s="447"/>
      <c r="BG8" s="447"/>
      <c r="BH8" s="447"/>
      <c r="BI8" s="447"/>
      <c r="BJ8" s="447"/>
      <c r="BK8" s="447"/>
      <c r="BL8" s="447"/>
      <c r="BM8" s="448"/>
      <c r="BN8" s="466">
        <v>972291</v>
      </c>
      <c r="BO8" s="467"/>
      <c r="BP8" s="467"/>
      <c r="BQ8" s="467"/>
      <c r="BR8" s="467"/>
      <c r="BS8" s="467"/>
      <c r="BT8" s="467"/>
      <c r="BU8" s="468"/>
      <c r="BV8" s="466">
        <v>1005418</v>
      </c>
      <c r="BW8" s="467"/>
      <c r="BX8" s="467"/>
      <c r="BY8" s="467"/>
      <c r="BZ8" s="467"/>
      <c r="CA8" s="467"/>
      <c r="CB8" s="467"/>
      <c r="CC8" s="468"/>
      <c r="CD8" s="475" t="s">
        <v>111</v>
      </c>
      <c r="CE8" s="476"/>
      <c r="CF8" s="476"/>
      <c r="CG8" s="476"/>
      <c r="CH8" s="476"/>
      <c r="CI8" s="476"/>
      <c r="CJ8" s="476"/>
      <c r="CK8" s="476"/>
      <c r="CL8" s="476"/>
      <c r="CM8" s="476"/>
      <c r="CN8" s="476"/>
      <c r="CO8" s="476"/>
      <c r="CP8" s="476"/>
      <c r="CQ8" s="476"/>
      <c r="CR8" s="476"/>
      <c r="CS8" s="477"/>
      <c r="CT8" s="579">
        <v>1.18</v>
      </c>
      <c r="CU8" s="580"/>
      <c r="CV8" s="580"/>
      <c r="CW8" s="580"/>
      <c r="CX8" s="580"/>
      <c r="CY8" s="580"/>
      <c r="CZ8" s="580"/>
      <c r="DA8" s="581"/>
      <c r="DB8" s="579">
        <v>1.1399999999999999</v>
      </c>
      <c r="DC8" s="580"/>
      <c r="DD8" s="580"/>
      <c r="DE8" s="580"/>
      <c r="DF8" s="580"/>
      <c r="DG8" s="580"/>
      <c r="DH8" s="580"/>
      <c r="DI8" s="581"/>
      <c r="DJ8" s="186"/>
      <c r="DK8" s="186"/>
      <c r="DL8" s="186"/>
      <c r="DM8" s="186"/>
      <c r="DN8" s="186"/>
      <c r="DO8" s="186"/>
    </row>
    <row r="9" spans="1:119" ht="18.75" customHeight="1" thickBot="1" x14ac:dyDescent="0.2">
      <c r="A9" s="187"/>
      <c r="B9" s="608" t="s">
        <v>112</v>
      </c>
      <c r="C9" s="609"/>
      <c r="D9" s="609"/>
      <c r="E9" s="609"/>
      <c r="F9" s="609"/>
      <c r="G9" s="609"/>
      <c r="H9" s="609"/>
      <c r="I9" s="609"/>
      <c r="J9" s="609"/>
      <c r="K9" s="529"/>
      <c r="L9" s="610" t="s">
        <v>113</v>
      </c>
      <c r="M9" s="611"/>
      <c r="N9" s="611"/>
      <c r="O9" s="611"/>
      <c r="P9" s="611"/>
      <c r="Q9" s="612"/>
      <c r="R9" s="613">
        <v>89157</v>
      </c>
      <c r="S9" s="614"/>
      <c r="T9" s="614"/>
      <c r="U9" s="614"/>
      <c r="V9" s="615"/>
      <c r="W9" s="545" t="s">
        <v>114</v>
      </c>
      <c r="X9" s="546"/>
      <c r="Y9" s="546"/>
      <c r="Z9" s="546"/>
      <c r="AA9" s="546"/>
      <c r="AB9" s="546"/>
      <c r="AC9" s="546"/>
      <c r="AD9" s="546"/>
      <c r="AE9" s="546"/>
      <c r="AF9" s="546"/>
      <c r="AG9" s="546"/>
      <c r="AH9" s="546"/>
      <c r="AI9" s="546"/>
      <c r="AJ9" s="546"/>
      <c r="AK9" s="546"/>
      <c r="AL9" s="616"/>
      <c r="AM9" s="535" t="s">
        <v>115</v>
      </c>
      <c r="AN9" s="440"/>
      <c r="AO9" s="440"/>
      <c r="AP9" s="440"/>
      <c r="AQ9" s="440"/>
      <c r="AR9" s="440"/>
      <c r="AS9" s="440"/>
      <c r="AT9" s="441"/>
      <c r="AU9" s="523" t="s">
        <v>102</v>
      </c>
      <c r="AV9" s="524"/>
      <c r="AW9" s="524"/>
      <c r="AX9" s="524"/>
      <c r="AY9" s="446" t="s">
        <v>116</v>
      </c>
      <c r="AZ9" s="447"/>
      <c r="BA9" s="447"/>
      <c r="BB9" s="447"/>
      <c r="BC9" s="447"/>
      <c r="BD9" s="447"/>
      <c r="BE9" s="447"/>
      <c r="BF9" s="447"/>
      <c r="BG9" s="447"/>
      <c r="BH9" s="447"/>
      <c r="BI9" s="447"/>
      <c r="BJ9" s="447"/>
      <c r="BK9" s="447"/>
      <c r="BL9" s="447"/>
      <c r="BM9" s="448"/>
      <c r="BN9" s="466">
        <v>-33127</v>
      </c>
      <c r="BO9" s="467"/>
      <c r="BP9" s="467"/>
      <c r="BQ9" s="467"/>
      <c r="BR9" s="467"/>
      <c r="BS9" s="467"/>
      <c r="BT9" s="467"/>
      <c r="BU9" s="468"/>
      <c r="BV9" s="466">
        <v>93613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3.8</v>
      </c>
      <c r="CU9" s="437"/>
      <c r="CV9" s="437"/>
      <c r="CW9" s="437"/>
      <c r="CX9" s="437"/>
      <c r="CY9" s="437"/>
      <c r="CZ9" s="437"/>
      <c r="DA9" s="438"/>
      <c r="DB9" s="436">
        <v>4</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85249</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94</v>
      </c>
      <c r="AV10" s="524"/>
      <c r="AW10" s="524"/>
      <c r="AX10" s="524"/>
      <c r="AY10" s="446" t="s">
        <v>120</v>
      </c>
      <c r="AZ10" s="447"/>
      <c r="BA10" s="447"/>
      <c r="BB10" s="447"/>
      <c r="BC10" s="447"/>
      <c r="BD10" s="447"/>
      <c r="BE10" s="447"/>
      <c r="BF10" s="447"/>
      <c r="BG10" s="447"/>
      <c r="BH10" s="447"/>
      <c r="BI10" s="447"/>
      <c r="BJ10" s="447"/>
      <c r="BK10" s="447"/>
      <c r="BL10" s="447"/>
      <c r="BM10" s="448"/>
      <c r="BN10" s="466">
        <v>9630</v>
      </c>
      <c r="BO10" s="467"/>
      <c r="BP10" s="467"/>
      <c r="BQ10" s="467"/>
      <c r="BR10" s="467"/>
      <c r="BS10" s="467"/>
      <c r="BT10" s="467"/>
      <c r="BU10" s="468"/>
      <c r="BV10" s="466">
        <v>10957</v>
      </c>
      <c r="BW10" s="467"/>
      <c r="BX10" s="467"/>
      <c r="BY10" s="467"/>
      <c r="BZ10" s="467"/>
      <c r="CA10" s="467"/>
      <c r="CB10" s="467"/>
      <c r="CC10" s="468"/>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122</v>
      </c>
      <c r="M11" s="513"/>
      <c r="N11" s="513"/>
      <c r="O11" s="513"/>
      <c r="P11" s="513"/>
      <c r="Q11" s="514"/>
      <c r="R11" s="605" t="s">
        <v>123</v>
      </c>
      <c r="S11" s="606"/>
      <c r="T11" s="606"/>
      <c r="U11" s="606"/>
      <c r="V11" s="607"/>
      <c r="W11" s="617"/>
      <c r="X11" s="428"/>
      <c r="Y11" s="428"/>
      <c r="Z11" s="428"/>
      <c r="AA11" s="428"/>
      <c r="AB11" s="428"/>
      <c r="AC11" s="428"/>
      <c r="AD11" s="428"/>
      <c r="AE11" s="428"/>
      <c r="AF11" s="428"/>
      <c r="AG11" s="428"/>
      <c r="AH11" s="428"/>
      <c r="AI11" s="428"/>
      <c r="AJ11" s="428"/>
      <c r="AK11" s="428"/>
      <c r="AL11" s="618"/>
      <c r="AM11" s="535" t="s">
        <v>124</v>
      </c>
      <c r="AN11" s="440"/>
      <c r="AO11" s="440"/>
      <c r="AP11" s="440"/>
      <c r="AQ11" s="440"/>
      <c r="AR11" s="440"/>
      <c r="AS11" s="440"/>
      <c r="AT11" s="441"/>
      <c r="AU11" s="523" t="s">
        <v>94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6"/>
      <c r="DK11" s="186"/>
      <c r="DL11" s="186"/>
      <c r="DM11" s="186"/>
      <c r="DN11" s="186"/>
      <c r="DO11" s="186"/>
    </row>
    <row r="12" spans="1:119" ht="18.75" customHeight="1" x14ac:dyDescent="0.15">
      <c r="A12" s="187"/>
      <c r="B12" s="582" t="s">
        <v>128</v>
      </c>
      <c r="C12" s="583"/>
      <c r="D12" s="583"/>
      <c r="E12" s="583"/>
      <c r="F12" s="583"/>
      <c r="G12" s="583"/>
      <c r="H12" s="583"/>
      <c r="I12" s="583"/>
      <c r="J12" s="583"/>
      <c r="K12" s="584"/>
      <c r="L12" s="591" t="s">
        <v>129</v>
      </c>
      <c r="M12" s="592"/>
      <c r="N12" s="592"/>
      <c r="O12" s="592"/>
      <c r="P12" s="592"/>
      <c r="Q12" s="593"/>
      <c r="R12" s="594">
        <v>92761</v>
      </c>
      <c r="S12" s="595"/>
      <c r="T12" s="595"/>
      <c r="U12" s="595"/>
      <c r="V12" s="596"/>
      <c r="W12" s="597" t="s">
        <v>1</v>
      </c>
      <c r="X12" s="524"/>
      <c r="Y12" s="524"/>
      <c r="Z12" s="524"/>
      <c r="AA12" s="524"/>
      <c r="AB12" s="598"/>
      <c r="AC12" s="599" t="s">
        <v>130</v>
      </c>
      <c r="AD12" s="600"/>
      <c r="AE12" s="600"/>
      <c r="AF12" s="600"/>
      <c r="AG12" s="601"/>
      <c r="AH12" s="599" t="s">
        <v>131</v>
      </c>
      <c r="AI12" s="600"/>
      <c r="AJ12" s="600"/>
      <c r="AK12" s="600"/>
      <c r="AL12" s="602"/>
      <c r="AM12" s="535" t="s">
        <v>132</v>
      </c>
      <c r="AN12" s="440"/>
      <c r="AO12" s="440"/>
      <c r="AP12" s="440"/>
      <c r="AQ12" s="440"/>
      <c r="AR12" s="440"/>
      <c r="AS12" s="440"/>
      <c r="AT12" s="441"/>
      <c r="AU12" s="523" t="s">
        <v>94</v>
      </c>
      <c r="AV12" s="524"/>
      <c r="AW12" s="524"/>
      <c r="AX12" s="524"/>
      <c r="AY12" s="446" t="s">
        <v>133</v>
      </c>
      <c r="AZ12" s="447"/>
      <c r="BA12" s="447"/>
      <c r="BB12" s="447"/>
      <c r="BC12" s="447"/>
      <c r="BD12" s="447"/>
      <c r="BE12" s="447"/>
      <c r="BF12" s="447"/>
      <c r="BG12" s="447"/>
      <c r="BH12" s="447"/>
      <c r="BI12" s="447"/>
      <c r="BJ12" s="447"/>
      <c r="BK12" s="447"/>
      <c r="BL12" s="447"/>
      <c r="BM12" s="448"/>
      <c r="BN12" s="466">
        <v>240956</v>
      </c>
      <c r="BO12" s="467"/>
      <c r="BP12" s="467"/>
      <c r="BQ12" s="467"/>
      <c r="BR12" s="467"/>
      <c r="BS12" s="467"/>
      <c r="BT12" s="467"/>
      <c r="BU12" s="468"/>
      <c r="BV12" s="466">
        <v>835231</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137</v>
      </c>
      <c r="N13" s="567"/>
      <c r="O13" s="567"/>
      <c r="P13" s="567"/>
      <c r="Q13" s="568"/>
      <c r="R13" s="569">
        <v>89651</v>
      </c>
      <c r="S13" s="570"/>
      <c r="T13" s="570"/>
      <c r="U13" s="570"/>
      <c r="V13" s="571"/>
      <c r="W13" s="557" t="s">
        <v>138</v>
      </c>
      <c r="X13" s="479"/>
      <c r="Y13" s="479"/>
      <c r="Z13" s="479"/>
      <c r="AA13" s="479"/>
      <c r="AB13" s="480"/>
      <c r="AC13" s="442">
        <v>763</v>
      </c>
      <c r="AD13" s="443"/>
      <c r="AE13" s="443"/>
      <c r="AF13" s="443"/>
      <c r="AG13" s="444"/>
      <c r="AH13" s="442">
        <v>817</v>
      </c>
      <c r="AI13" s="443"/>
      <c r="AJ13" s="443"/>
      <c r="AK13" s="443"/>
      <c r="AL13" s="445"/>
      <c r="AM13" s="535" t="s">
        <v>139</v>
      </c>
      <c r="AN13" s="440"/>
      <c r="AO13" s="440"/>
      <c r="AP13" s="440"/>
      <c r="AQ13" s="440"/>
      <c r="AR13" s="440"/>
      <c r="AS13" s="440"/>
      <c r="AT13" s="441"/>
      <c r="AU13" s="523" t="s">
        <v>140</v>
      </c>
      <c r="AV13" s="524"/>
      <c r="AW13" s="524"/>
      <c r="AX13" s="524"/>
      <c r="AY13" s="446" t="s">
        <v>141</v>
      </c>
      <c r="AZ13" s="447"/>
      <c r="BA13" s="447"/>
      <c r="BB13" s="447"/>
      <c r="BC13" s="447"/>
      <c r="BD13" s="447"/>
      <c r="BE13" s="447"/>
      <c r="BF13" s="447"/>
      <c r="BG13" s="447"/>
      <c r="BH13" s="447"/>
      <c r="BI13" s="447"/>
      <c r="BJ13" s="447"/>
      <c r="BK13" s="447"/>
      <c r="BL13" s="447"/>
      <c r="BM13" s="448"/>
      <c r="BN13" s="466">
        <v>-264453</v>
      </c>
      <c r="BO13" s="467"/>
      <c r="BP13" s="467"/>
      <c r="BQ13" s="467"/>
      <c r="BR13" s="467"/>
      <c r="BS13" s="467"/>
      <c r="BT13" s="467"/>
      <c r="BU13" s="468"/>
      <c r="BV13" s="466">
        <v>-730661</v>
      </c>
      <c r="BW13" s="467"/>
      <c r="BX13" s="467"/>
      <c r="BY13" s="467"/>
      <c r="BZ13" s="467"/>
      <c r="CA13" s="467"/>
      <c r="CB13" s="467"/>
      <c r="CC13" s="468"/>
      <c r="CD13" s="475" t="s">
        <v>142</v>
      </c>
      <c r="CE13" s="476"/>
      <c r="CF13" s="476"/>
      <c r="CG13" s="476"/>
      <c r="CH13" s="476"/>
      <c r="CI13" s="476"/>
      <c r="CJ13" s="476"/>
      <c r="CK13" s="476"/>
      <c r="CL13" s="476"/>
      <c r="CM13" s="476"/>
      <c r="CN13" s="476"/>
      <c r="CO13" s="476"/>
      <c r="CP13" s="476"/>
      <c r="CQ13" s="476"/>
      <c r="CR13" s="476"/>
      <c r="CS13" s="477"/>
      <c r="CT13" s="436">
        <v>-2</v>
      </c>
      <c r="CU13" s="437"/>
      <c r="CV13" s="437"/>
      <c r="CW13" s="437"/>
      <c r="CX13" s="437"/>
      <c r="CY13" s="437"/>
      <c r="CZ13" s="437"/>
      <c r="DA13" s="438"/>
      <c r="DB13" s="436">
        <v>-2.5</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143</v>
      </c>
      <c r="M14" s="603"/>
      <c r="N14" s="603"/>
      <c r="O14" s="603"/>
      <c r="P14" s="603"/>
      <c r="Q14" s="604"/>
      <c r="R14" s="569">
        <v>92356</v>
      </c>
      <c r="S14" s="570"/>
      <c r="T14" s="570"/>
      <c r="U14" s="570"/>
      <c r="V14" s="571"/>
      <c r="W14" s="572"/>
      <c r="X14" s="482"/>
      <c r="Y14" s="482"/>
      <c r="Z14" s="482"/>
      <c r="AA14" s="482"/>
      <c r="AB14" s="483"/>
      <c r="AC14" s="562">
        <v>1.7</v>
      </c>
      <c r="AD14" s="563"/>
      <c r="AE14" s="563"/>
      <c r="AF14" s="563"/>
      <c r="AG14" s="564"/>
      <c r="AH14" s="562">
        <v>1.9</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144</v>
      </c>
      <c r="CE14" s="473"/>
      <c r="CF14" s="473"/>
      <c r="CG14" s="473"/>
      <c r="CH14" s="473"/>
      <c r="CI14" s="473"/>
      <c r="CJ14" s="473"/>
      <c r="CK14" s="473"/>
      <c r="CL14" s="473"/>
      <c r="CM14" s="473"/>
      <c r="CN14" s="473"/>
      <c r="CO14" s="473"/>
      <c r="CP14" s="473"/>
      <c r="CQ14" s="473"/>
      <c r="CR14" s="473"/>
      <c r="CS14" s="474"/>
      <c r="CT14" s="573" t="s">
        <v>136</v>
      </c>
      <c r="CU14" s="574"/>
      <c r="CV14" s="574"/>
      <c r="CW14" s="574"/>
      <c r="CX14" s="574"/>
      <c r="CY14" s="574"/>
      <c r="CZ14" s="574"/>
      <c r="DA14" s="575"/>
      <c r="DB14" s="573" t="s">
        <v>135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145</v>
      </c>
      <c r="N15" s="567"/>
      <c r="O15" s="567"/>
      <c r="P15" s="567"/>
      <c r="Q15" s="568"/>
      <c r="R15" s="569">
        <v>89644</v>
      </c>
      <c r="S15" s="570"/>
      <c r="T15" s="570"/>
      <c r="U15" s="570"/>
      <c r="V15" s="571"/>
      <c r="W15" s="557" t="s">
        <v>146</v>
      </c>
      <c r="X15" s="479"/>
      <c r="Y15" s="479"/>
      <c r="Z15" s="479"/>
      <c r="AA15" s="479"/>
      <c r="AB15" s="480"/>
      <c r="AC15" s="442">
        <v>18075</v>
      </c>
      <c r="AD15" s="443"/>
      <c r="AE15" s="443"/>
      <c r="AF15" s="443"/>
      <c r="AG15" s="444"/>
      <c r="AH15" s="442">
        <v>17654</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15997894</v>
      </c>
      <c r="BO15" s="462"/>
      <c r="BP15" s="462"/>
      <c r="BQ15" s="462"/>
      <c r="BR15" s="462"/>
      <c r="BS15" s="462"/>
      <c r="BT15" s="462"/>
      <c r="BU15" s="463"/>
      <c r="BV15" s="461">
        <v>13740915</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41.4</v>
      </c>
      <c r="AD16" s="563"/>
      <c r="AE16" s="563"/>
      <c r="AF16" s="563"/>
      <c r="AG16" s="564"/>
      <c r="AH16" s="562">
        <v>41.9</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12852942</v>
      </c>
      <c r="BO16" s="467"/>
      <c r="BP16" s="467"/>
      <c r="BQ16" s="467"/>
      <c r="BR16" s="467"/>
      <c r="BS16" s="467"/>
      <c r="BT16" s="467"/>
      <c r="BU16" s="468"/>
      <c r="BV16" s="466">
        <v>12952304</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24790</v>
      </c>
      <c r="AD17" s="443"/>
      <c r="AE17" s="443"/>
      <c r="AF17" s="443"/>
      <c r="AG17" s="444"/>
      <c r="AH17" s="442">
        <v>23689</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20773768</v>
      </c>
      <c r="BO17" s="467"/>
      <c r="BP17" s="467"/>
      <c r="BQ17" s="467"/>
      <c r="BR17" s="467"/>
      <c r="BS17" s="467"/>
      <c r="BT17" s="467"/>
      <c r="BU17" s="468"/>
      <c r="BV17" s="466">
        <v>17746188</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33.659999999999997</v>
      </c>
      <c r="M18" s="531"/>
      <c r="N18" s="531"/>
      <c r="O18" s="531"/>
      <c r="P18" s="531"/>
      <c r="Q18" s="531"/>
      <c r="R18" s="532"/>
      <c r="S18" s="532"/>
      <c r="T18" s="532"/>
      <c r="U18" s="532"/>
      <c r="V18" s="533"/>
      <c r="W18" s="547"/>
      <c r="X18" s="548"/>
      <c r="Y18" s="548"/>
      <c r="Z18" s="548"/>
      <c r="AA18" s="548"/>
      <c r="AB18" s="558"/>
      <c r="AC18" s="430">
        <v>56.8</v>
      </c>
      <c r="AD18" s="431"/>
      <c r="AE18" s="431"/>
      <c r="AF18" s="431"/>
      <c r="AG18" s="534"/>
      <c r="AH18" s="430">
        <v>56.2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17114277</v>
      </c>
      <c r="BO18" s="467"/>
      <c r="BP18" s="467"/>
      <c r="BQ18" s="467"/>
      <c r="BR18" s="467"/>
      <c r="BS18" s="467"/>
      <c r="BT18" s="467"/>
      <c r="BU18" s="468"/>
      <c r="BV18" s="466">
        <v>16732819</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2649</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23077038</v>
      </c>
      <c r="BO19" s="467"/>
      <c r="BP19" s="467"/>
      <c r="BQ19" s="467"/>
      <c r="BR19" s="467"/>
      <c r="BS19" s="467"/>
      <c r="BT19" s="467"/>
      <c r="BU19" s="468"/>
      <c r="BV19" s="466">
        <v>23249859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35669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8229549</v>
      </c>
      <c r="BO23" s="467"/>
      <c r="BP23" s="467"/>
      <c r="BQ23" s="467"/>
      <c r="BR23" s="467"/>
      <c r="BS23" s="467"/>
      <c r="BT23" s="467"/>
      <c r="BU23" s="468"/>
      <c r="BV23" s="466">
        <v>8517958</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10530</v>
      </c>
      <c r="R24" s="443"/>
      <c r="S24" s="443"/>
      <c r="T24" s="443"/>
      <c r="U24" s="443"/>
      <c r="V24" s="444"/>
      <c r="W24" s="508"/>
      <c r="X24" s="499"/>
      <c r="Y24" s="500"/>
      <c r="Z24" s="439" t="s">
        <v>170</v>
      </c>
      <c r="AA24" s="440"/>
      <c r="AB24" s="440"/>
      <c r="AC24" s="440"/>
      <c r="AD24" s="440"/>
      <c r="AE24" s="440"/>
      <c r="AF24" s="440"/>
      <c r="AG24" s="441"/>
      <c r="AH24" s="442">
        <v>665</v>
      </c>
      <c r="AI24" s="443"/>
      <c r="AJ24" s="443"/>
      <c r="AK24" s="443"/>
      <c r="AL24" s="444"/>
      <c r="AM24" s="442">
        <v>1893920</v>
      </c>
      <c r="AN24" s="443"/>
      <c r="AO24" s="443"/>
      <c r="AP24" s="443"/>
      <c r="AQ24" s="443"/>
      <c r="AR24" s="444"/>
      <c r="AS24" s="442">
        <v>2848</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4961780</v>
      </c>
      <c r="BO24" s="467"/>
      <c r="BP24" s="467"/>
      <c r="BQ24" s="467"/>
      <c r="BR24" s="467"/>
      <c r="BS24" s="467"/>
      <c r="BT24" s="467"/>
      <c r="BU24" s="468"/>
      <c r="BV24" s="466">
        <v>5576478</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8700</v>
      </c>
      <c r="R25" s="443"/>
      <c r="S25" s="443"/>
      <c r="T25" s="443"/>
      <c r="U25" s="443"/>
      <c r="V25" s="444"/>
      <c r="W25" s="508"/>
      <c r="X25" s="499"/>
      <c r="Y25" s="500"/>
      <c r="Z25" s="439" t="s">
        <v>173</v>
      </c>
      <c r="AA25" s="440"/>
      <c r="AB25" s="440"/>
      <c r="AC25" s="440"/>
      <c r="AD25" s="440"/>
      <c r="AE25" s="440"/>
      <c r="AF25" s="440"/>
      <c r="AG25" s="441"/>
      <c r="AH25" s="442">
        <v>100</v>
      </c>
      <c r="AI25" s="443"/>
      <c r="AJ25" s="443"/>
      <c r="AK25" s="443"/>
      <c r="AL25" s="444"/>
      <c r="AM25" s="442">
        <v>289500</v>
      </c>
      <c r="AN25" s="443"/>
      <c r="AO25" s="443"/>
      <c r="AP25" s="443"/>
      <c r="AQ25" s="443"/>
      <c r="AR25" s="444"/>
      <c r="AS25" s="442">
        <v>2895</v>
      </c>
      <c r="AT25" s="443"/>
      <c r="AU25" s="443"/>
      <c r="AV25" s="443"/>
      <c r="AW25" s="443"/>
      <c r="AX25" s="445"/>
      <c r="AY25" s="458" t="s">
        <v>174</v>
      </c>
      <c r="AZ25" s="459"/>
      <c r="BA25" s="459"/>
      <c r="BB25" s="459"/>
      <c r="BC25" s="459"/>
      <c r="BD25" s="459"/>
      <c r="BE25" s="459"/>
      <c r="BF25" s="459"/>
      <c r="BG25" s="459"/>
      <c r="BH25" s="459"/>
      <c r="BI25" s="459"/>
      <c r="BJ25" s="459"/>
      <c r="BK25" s="459"/>
      <c r="BL25" s="459"/>
      <c r="BM25" s="460"/>
      <c r="BN25" s="461">
        <v>3963677</v>
      </c>
      <c r="BO25" s="462"/>
      <c r="BP25" s="462"/>
      <c r="BQ25" s="462"/>
      <c r="BR25" s="462"/>
      <c r="BS25" s="462"/>
      <c r="BT25" s="462"/>
      <c r="BU25" s="463"/>
      <c r="BV25" s="461">
        <v>4381877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175</v>
      </c>
      <c r="F26" s="440"/>
      <c r="G26" s="440"/>
      <c r="H26" s="440"/>
      <c r="I26" s="440"/>
      <c r="J26" s="440"/>
      <c r="K26" s="441"/>
      <c r="L26" s="442">
        <v>1</v>
      </c>
      <c r="M26" s="443"/>
      <c r="N26" s="443"/>
      <c r="O26" s="443"/>
      <c r="P26" s="444"/>
      <c r="Q26" s="442">
        <v>7820</v>
      </c>
      <c r="R26" s="443"/>
      <c r="S26" s="443"/>
      <c r="T26" s="443"/>
      <c r="U26" s="443"/>
      <c r="V26" s="444"/>
      <c r="W26" s="508"/>
      <c r="X26" s="499"/>
      <c r="Y26" s="500"/>
      <c r="Z26" s="439" t="s">
        <v>176</v>
      </c>
      <c r="AA26" s="521"/>
      <c r="AB26" s="521"/>
      <c r="AC26" s="521"/>
      <c r="AD26" s="521"/>
      <c r="AE26" s="521"/>
      <c r="AF26" s="521"/>
      <c r="AG26" s="522"/>
      <c r="AH26" s="442">
        <v>43</v>
      </c>
      <c r="AI26" s="443"/>
      <c r="AJ26" s="443"/>
      <c r="AK26" s="443"/>
      <c r="AL26" s="444"/>
      <c r="AM26" s="442">
        <v>88580</v>
      </c>
      <c r="AN26" s="443"/>
      <c r="AO26" s="443"/>
      <c r="AP26" s="443"/>
      <c r="AQ26" s="443"/>
      <c r="AR26" s="444"/>
      <c r="AS26" s="442">
        <v>2060</v>
      </c>
      <c r="AT26" s="443"/>
      <c r="AU26" s="443"/>
      <c r="AV26" s="443"/>
      <c r="AW26" s="443"/>
      <c r="AX26" s="445"/>
      <c r="AY26" s="475" t="s">
        <v>177</v>
      </c>
      <c r="AZ26" s="476"/>
      <c r="BA26" s="476"/>
      <c r="BB26" s="476"/>
      <c r="BC26" s="476"/>
      <c r="BD26" s="476"/>
      <c r="BE26" s="476"/>
      <c r="BF26" s="476"/>
      <c r="BG26" s="476"/>
      <c r="BH26" s="476"/>
      <c r="BI26" s="476"/>
      <c r="BJ26" s="476"/>
      <c r="BK26" s="476"/>
      <c r="BL26" s="476"/>
      <c r="BM26" s="477"/>
      <c r="BN26" s="466" t="s">
        <v>135</v>
      </c>
      <c r="BO26" s="467"/>
      <c r="BP26" s="467"/>
      <c r="BQ26" s="467"/>
      <c r="BR26" s="467"/>
      <c r="BS26" s="467"/>
      <c r="BT26" s="467"/>
      <c r="BU26" s="468"/>
      <c r="BV26" s="466" t="s">
        <v>136</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178</v>
      </c>
      <c r="F27" s="440"/>
      <c r="G27" s="440"/>
      <c r="H27" s="440"/>
      <c r="I27" s="440"/>
      <c r="J27" s="440"/>
      <c r="K27" s="441"/>
      <c r="L27" s="442">
        <v>1</v>
      </c>
      <c r="M27" s="443"/>
      <c r="N27" s="443"/>
      <c r="O27" s="443"/>
      <c r="P27" s="444"/>
      <c r="Q27" s="442">
        <v>5450</v>
      </c>
      <c r="R27" s="443"/>
      <c r="S27" s="443"/>
      <c r="T27" s="443"/>
      <c r="U27" s="443"/>
      <c r="V27" s="444"/>
      <c r="W27" s="508"/>
      <c r="X27" s="499"/>
      <c r="Y27" s="500"/>
      <c r="Z27" s="439" t="s">
        <v>179</v>
      </c>
      <c r="AA27" s="440"/>
      <c r="AB27" s="440"/>
      <c r="AC27" s="440"/>
      <c r="AD27" s="440"/>
      <c r="AE27" s="440"/>
      <c r="AF27" s="440"/>
      <c r="AG27" s="441"/>
      <c r="AH27" s="442">
        <v>1</v>
      </c>
      <c r="AI27" s="443"/>
      <c r="AJ27" s="443"/>
      <c r="AK27" s="443"/>
      <c r="AL27" s="444"/>
      <c r="AM27" s="442" t="s">
        <v>180</v>
      </c>
      <c r="AN27" s="443"/>
      <c r="AO27" s="443"/>
      <c r="AP27" s="443"/>
      <c r="AQ27" s="443"/>
      <c r="AR27" s="444"/>
      <c r="AS27" s="442" t="s">
        <v>180</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t="s">
        <v>135</v>
      </c>
      <c r="BO27" s="470"/>
      <c r="BP27" s="470"/>
      <c r="BQ27" s="470"/>
      <c r="BR27" s="470"/>
      <c r="BS27" s="470"/>
      <c r="BT27" s="470"/>
      <c r="BU27" s="471"/>
      <c r="BV27" s="469" t="s">
        <v>136</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4920</v>
      </c>
      <c r="R28" s="443"/>
      <c r="S28" s="443"/>
      <c r="T28" s="443"/>
      <c r="U28" s="443"/>
      <c r="V28" s="444"/>
      <c r="W28" s="508"/>
      <c r="X28" s="499"/>
      <c r="Y28" s="500"/>
      <c r="Z28" s="439" t="s">
        <v>183</v>
      </c>
      <c r="AA28" s="440"/>
      <c r="AB28" s="440"/>
      <c r="AC28" s="440"/>
      <c r="AD28" s="440"/>
      <c r="AE28" s="440"/>
      <c r="AF28" s="440"/>
      <c r="AG28" s="441"/>
      <c r="AH28" s="442" t="s">
        <v>136</v>
      </c>
      <c r="AI28" s="443"/>
      <c r="AJ28" s="443"/>
      <c r="AK28" s="443"/>
      <c r="AL28" s="444"/>
      <c r="AM28" s="442" t="s">
        <v>135</v>
      </c>
      <c r="AN28" s="443"/>
      <c r="AO28" s="443"/>
      <c r="AP28" s="443"/>
      <c r="AQ28" s="443"/>
      <c r="AR28" s="444"/>
      <c r="AS28" s="442" t="s">
        <v>136</v>
      </c>
      <c r="AT28" s="443"/>
      <c r="AU28" s="443"/>
      <c r="AV28" s="443"/>
      <c r="AW28" s="443"/>
      <c r="AX28" s="445"/>
      <c r="AY28" s="449" t="s">
        <v>184</v>
      </c>
      <c r="AZ28" s="450"/>
      <c r="BA28" s="450"/>
      <c r="BB28" s="451"/>
      <c r="BC28" s="458" t="s">
        <v>48</v>
      </c>
      <c r="BD28" s="459"/>
      <c r="BE28" s="459"/>
      <c r="BF28" s="459"/>
      <c r="BG28" s="459"/>
      <c r="BH28" s="459"/>
      <c r="BI28" s="459"/>
      <c r="BJ28" s="459"/>
      <c r="BK28" s="459"/>
      <c r="BL28" s="459"/>
      <c r="BM28" s="460"/>
      <c r="BN28" s="461">
        <v>5376836</v>
      </c>
      <c r="BO28" s="462"/>
      <c r="BP28" s="462"/>
      <c r="BQ28" s="462"/>
      <c r="BR28" s="462"/>
      <c r="BS28" s="462"/>
      <c r="BT28" s="462"/>
      <c r="BU28" s="463"/>
      <c r="BV28" s="461">
        <v>4998162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17</v>
      </c>
      <c r="M29" s="443"/>
      <c r="N29" s="443"/>
      <c r="O29" s="443"/>
      <c r="P29" s="444"/>
      <c r="Q29" s="442">
        <v>4580</v>
      </c>
      <c r="R29" s="443"/>
      <c r="S29" s="443"/>
      <c r="T29" s="443"/>
      <c r="U29" s="443"/>
      <c r="V29" s="444"/>
      <c r="W29" s="509"/>
      <c r="X29" s="510"/>
      <c r="Y29" s="511"/>
      <c r="Z29" s="439" t="s">
        <v>186</v>
      </c>
      <c r="AA29" s="440"/>
      <c r="AB29" s="440"/>
      <c r="AC29" s="440"/>
      <c r="AD29" s="440"/>
      <c r="AE29" s="440"/>
      <c r="AF29" s="440"/>
      <c r="AG29" s="441"/>
      <c r="AH29" s="442">
        <v>666</v>
      </c>
      <c r="AI29" s="443"/>
      <c r="AJ29" s="443"/>
      <c r="AK29" s="443"/>
      <c r="AL29" s="444"/>
      <c r="AM29" s="442">
        <v>1897702</v>
      </c>
      <c r="AN29" s="443"/>
      <c r="AO29" s="443"/>
      <c r="AP29" s="443"/>
      <c r="AQ29" s="443"/>
      <c r="AR29" s="444"/>
      <c r="AS29" s="442">
        <v>2849</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134125</v>
      </c>
      <c r="BO29" s="467"/>
      <c r="BP29" s="467"/>
      <c r="BQ29" s="467"/>
      <c r="BR29" s="467"/>
      <c r="BS29" s="467"/>
      <c r="BT29" s="467"/>
      <c r="BU29" s="468"/>
      <c r="BV29" s="466">
        <v>134112</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96.7</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3065252</v>
      </c>
      <c r="BO30" s="470"/>
      <c r="BP30" s="470"/>
      <c r="BQ30" s="470"/>
      <c r="BR30" s="470"/>
      <c r="BS30" s="470"/>
      <c r="BT30" s="470"/>
      <c r="BU30" s="471"/>
      <c r="BV30" s="469">
        <v>3294399</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196</v>
      </c>
      <c r="X33" s="428"/>
      <c r="Y33" s="428"/>
      <c r="Z33" s="428"/>
      <c r="AA33" s="428"/>
      <c r="AB33" s="428"/>
      <c r="AC33" s="428"/>
      <c r="AD33" s="428"/>
      <c r="AE33" s="428"/>
      <c r="AF33" s="428"/>
      <c r="AG33" s="428"/>
      <c r="AH33" s="428"/>
      <c r="AI33" s="428"/>
      <c r="AJ33" s="428"/>
      <c r="AK33" s="428"/>
      <c r="AL33" s="216"/>
      <c r="AM33" s="429" t="s">
        <v>195</v>
      </c>
      <c r="AN33" s="429"/>
      <c r="AO33" s="428" t="s">
        <v>197</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195</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4</v>
      </c>
      <c r="AN34" s="425"/>
      <c r="AO34" s="424" t="str">
        <f>IF('各会計、関係団体の財政状況及び健全化判断比率'!B30="","",'各会計、関係団体の財政状況及び健全化判断比率'!B30)</f>
        <v>水道事業会計</v>
      </c>
      <c r="AP34" s="424"/>
      <c r="AQ34" s="424"/>
      <c r="AR34" s="424"/>
      <c r="AS34" s="424"/>
      <c r="AT34" s="424"/>
      <c r="AU34" s="424"/>
      <c r="AV34" s="424"/>
      <c r="AW34" s="424"/>
      <c r="AX34" s="424"/>
      <c r="AY34" s="424"/>
      <c r="AZ34" s="424"/>
      <c r="BA34" s="424"/>
      <c r="BB34" s="424"/>
      <c r="BC34" s="424"/>
      <c r="BD34" s="214"/>
      <c r="BE34" s="425">
        <f>IF(BG34="","",MAX(C34:D43,U34:V43,AM34:AN43)+1)</f>
        <v>5</v>
      </c>
      <c r="BF34" s="425"/>
      <c r="BG34" s="424" t="str">
        <f>IF('各会計、関係団体の財政状況及び健全化判断比率'!B31="","",'各会計、関係団体の財政状況及び健全化判断比率'!B31)</f>
        <v>公共下水道事業特別会計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東部知多衛生組合　一般会計</v>
      </c>
      <c r="BZ34" s="424"/>
      <c r="CA34" s="424"/>
      <c r="CB34" s="424"/>
      <c r="CC34" s="424"/>
      <c r="CD34" s="424"/>
      <c r="CE34" s="424"/>
      <c r="CF34" s="424"/>
      <c r="CG34" s="424"/>
      <c r="CH34" s="424"/>
      <c r="CI34" s="424"/>
      <c r="CJ34" s="424"/>
      <c r="CK34" s="424"/>
      <c r="CL34" s="424"/>
      <c r="CM34" s="424"/>
      <c r="CN34" s="214"/>
      <c r="CO34" s="425" t="str">
        <f>IF(CQ34="","",MAX(C34:D43,U34:V43,AM34:AN43,BE34:BF43,BW34:BX43)+1)</f>
        <v/>
      </c>
      <c r="CP34" s="425"/>
      <c r="CQ34" s="424" t="str">
        <f>IF('各会計、関係団体の財政状況及び健全化判断比率'!BS7="","",'各会計、関係団体の財政状況及び健全化判断比率'!BS7)</f>
        <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後期高齢者医療事業特別会計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f t="shared" ref="BE35:BE43" si="1">IF(BG35="","",BE34+1)</f>
        <v>6</v>
      </c>
      <c r="BF35" s="425"/>
      <c r="BG35" s="424" t="str">
        <f>IF('各会計、関係団体の財政状況及び健全化判断比率'!B32="","",'各会計、関係団体の財政状況及び健全化判断比率'!B32)</f>
        <v>農業集落排水事業特別会計</v>
      </c>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知北平和公園組合　一般会計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t="str">
        <f t="shared" ref="U36:U43" si="4">IF(W36="","",U35+1)</f>
        <v/>
      </c>
      <c r="V36" s="425"/>
      <c r="W36" s="424"/>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9</v>
      </c>
      <c r="BX36" s="425"/>
      <c r="BY36" s="424" t="str">
        <f>IF('各会計、関係団体の財政状況及び健全化判断比率'!B70="","",'各会計、関係団体の財政状況及び健全化判断比率'!B70)</f>
        <v>知北平和公園組合　霊園事業特別会計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10</v>
      </c>
      <c r="BX37" s="425"/>
      <c r="BY37" s="424" t="str">
        <f>IF('各会計、関係団体の財政状況及び健全化判断比率'!B71="","",'各会計、関係団体の財政状況及び健全化判断比率'!B71)</f>
        <v>知多北部広域連合　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11</v>
      </c>
      <c r="BX38" s="425"/>
      <c r="BY38" s="424" t="str">
        <f>IF('各会計、関係団体の財政状況及び健全化判断比率'!B72="","",'各会計、関係団体の財政状況及び健全化判断比率'!B72)</f>
        <v>知多北部広域連合　介護保険事業特別会計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12</v>
      </c>
      <c r="BX39" s="425"/>
      <c r="BY39" s="424" t="str">
        <f>IF('各会計、関係団体の財政状況及び健全化判断比率'!B73="","",'各会計、関係団体の財政状況及び健全化判断比率'!B73)</f>
        <v>愛知県後期高齢者医療広域連合　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13</v>
      </c>
      <c r="BX40" s="425"/>
      <c r="BY40" s="424" t="str">
        <f>IF('各会計、関係団体の財政状況及び健全化判断比率'!B74="","",'各会計、関係団体の財政状況及び健全化判断比率'!B74)</f>
        <v>愛知県後期高齢者医療広域連合　後期高齢者医療特別会計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nIU1FjukzmTku2csLrOZva5mtq54rmirLmpILKROmcm/74jwz1nhEbS77LIMCkNpgTO2tq6YCoqK0ki0PpS34Q==" saltValue="xsWHrKajKOpXi+G0D9AdG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554</v>
      </c>
      <c r="G33" s="29" t="s">
        <v>555</v>
      </c>
      <c r="H33" s="29" t="s">
        <v>556</v>
      </c>
      <c r="I33" s="29" t="s">
        <v>557</v>
      </c>
      <c r="J33" s="30" t="s">
        <v>558</v>
      </c>
      <c r="K33" s="22"/>
      <c r="L33" s="22"/>
      <c r="M33" s="22"/>
      <c r="N33" s="22"/>
      <c r="O33" s="22"/>
      <c r="P33" s="22"/>
    </row>
    <row r="34" spans="1:16" ht="39" customHeight="1" x14ac:dyDescent="0.15">
      <c r="A34" s="22"/>
      <c r="B34" s="31"/>
      <c r="C34" s="1248" t="s">
        <v>564</v>
      </c>
      <c r="D34" s="1248"/>
      <c r="E34" s="1249"/>
      <c r="F34" s="32">
        <v>12.07</v>
      </c>
      <c r="G34" s="33">
        <v>8.82</v>
      </c>
      <c r="H34" s="33">
        <v>10.08</v>
      </c>
      <c r="I34" s="33">
        <v>10.06</v>
      </c>
      <c r="J34" s="34">
        <v>10.58</v>
      </c>
      <c r="K34" s="22"/>
      <c r="L34" s="22"/>
      <c r="M34" s="22"/>
      <c r="N34" s="22"/>
      <c r="O34" s="22"/>
      <c r="P34" s="22"/>
    </row>
    <row r="35" spans="1:16" ht="39" customHeight="1" x14ac:dyDescent="0.15">
      <c r="A35" s="22"/>
      <c r="B35" s="35"/>
      <c r="C35" s="1242" t="s">
        <v>565</v>
      </c>
      <c r="D35" s="1243"/>
      <c r="E35" s="1244"/>
      <c r="F35" s="36">
        <v>5.09</v>
      </c>
      <c r="G35" s="37">
        <v>5.68</v>
      </c>
      <c r="H35" s="37">
        <v>4.4800000000000004</v>
      </c>
      <c r="I35" s="37">
        <v>5.66</v>
      </c>
      <c r="J35" s="38">
        <v>4.68</v>
      </c>
      <c r="K35" s="22"/>
      <c r="L35" s="22"/>
      <c r="M35" s="22"/>
      <c r="N35" s="22"/>
      <c r="O35" s="22"/>
      <c r="P35" s="22"/>
    </row>
    <row r="36" spans="1:16" ht="39" customHeight="1" x14ac:dyDescent="0.15">
      <c r="A36" s="22"/>
      <c r="B36" s="35"/>
      <c r="C36" s="1242" t="s">
        <v>566</v>
      </c>
      <c r="D36" s="1243"/>
      <c r="E36" s="1244"/>
      <c r="F36" s="36">
        <v>0.82</v>
      </c>
      <c r="G36" s="37">
        <v>1.75</v>
      </c>
      <c r="H36" s="37">
        <v>2.08</v>
      </c>
      <c r="I36" s="37">
        <v>2.73</v>
      </c>
      <c r="J36" s="38">
        <v>2.95</v>
      </c>
      <c r="K36" s="22"/>
      <c r="L36" s="22"/>
      <c r="M36" s="22"/>
      <c r="N36" s="22"/>
      <c r="O36" s="22"/>
      <c r="P36" s="22"/>
    </row>
    <row r="37" spans="1:16" ht="39" customHeight="1" x14ac:dyDescent="0.15">
      <c r="A37" s="22"/>
      <c r="B37" s="35"/>
      <c r="C37" s="1242" t="s">
        <v>567</v>
      </c>
      <c r="D37" s="1243"/>
      <c r="E37" s="1244"/>
      <c r="F37" s="36">
        <v>0.47</v>
      </c>
      <c r="G37" s="37">
        <v>0.35</v>
      </c>
      <c r="H37" s="37">
        <v>0.28000000000000003</v>
      </c>
      <c r="I37" s="37">
        <v>0.39</v>
      </c>
      <c r="J37" s="38">
        <v>1.22</v>
      </c>
      <c r="K37" s="22"/>
      <c r="L37" s="22"/>
      <c r="M37" s="22"/>
      <c r="N37" s="22"/>
      <c r="O37" s="22"/>
      <c r="P37" s="22"/>
    </row>
    <row r="38" spans="1:16" ht="39" customHeight="1" x14ac:dyDescent="0.15">
      <c r="A38" s="22"/>
      <c r="B38" s="35"/>
      <c r="C38" s="1242" t="s">
        <v>568</v>
      </c>
      <c r="D38" s="1243"/>
      <c r="E38" s="1244"/>
      <c r="F38" s="36">
        <v>0.01</v>
      </c>
      <c r="G38" s="37">
        <v>0.01</v>
      </c>
      <c r="H38" s="37">
        <v>0.01</v>
      </c>
      <c r="I38" s="37">
        <v>0.01</v>
      </c>
      <c r="J38" s="38">
        <v>0.03</v>
      </c>
      <c r="K38" s="22"/>
      <c r="L38" s="22"/>
      <c r="M38" s="22"/>
      <c r="N38" s="22"/>
      <c r="O38" s="22"/>
      <c r="P38" s="22"/>
    </row>
    <row r="39" spans="1:16" ht="39" customHeight="1" x14ac:dyDescent="0.15">
      <c r="A39" s="22"/>
      <c r="B39" s="35"/>
      <c r="C39" s="1242" t="s">
        <v>569</v>
      </c>
      <c r="D39" s="1243"/>
      <c r="E39" s="1244"/>
      <c r="F39" s="36">
        <v>0.01</v>
      </c>
      <c r="G39" s="37">
        <v>0.01</v>
      </c>
      <c r="H39" s="37">
        <v>0</v>
      </c>
      <c r="I39" s="37">
        <v>0.01</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570</v>
      </c>
      <c r="D42" s="1243"/>
      <c r="E42" s="1244"/>
      <c r="F42" s="36" t="s">
        <v>512</v>
      </c>
      <c r="G42" s="37" t="s">
        <v>512</v>
      </c>
      <c r="H42" s="37" t="s">
        <v>512</v>
      </c>
      <c r="I42" s="37" t="s">
        <v>512</v>
      </c>
      <c r="J42" s="38" t="s">
        <v>512</v>
      </c>
      <c r="K42" s="22"/>
      <c r="L42" s="22"/>
      <c r="M42" s="22"/>
      <c r="N42" s="22"/>
      <c r="O42" s="22"/>
      <c r="P42" s="22"/>
    </row>
    <row r="43" spans="1:16" ht="39" customHeight="1" thickBot="1" x14ac:dyDescent="0.2">
      <c r="A43" s="22"/>
      <c r="B43" s="40"/>
      <c r="C43" s="1245" t="s">
        <v>571</v>
      </c>
      <c r="D43" s="1246"/>
      <c r="E43" s="1247"/>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bNlFyCWzeDt5liqTWnUBzl3InSDDJocNlcFtt4n+LXlL2Wcufk+317Z57tJF3ycfW38hHuVI8cBXjxrIl+Qw==" saltValue="bhD/IrBOKdvBYZUfGB/H1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15">
      <c r="A45" s="48"/>
      <c r="B45" s="1268" t="s">
        <v>11</v>
      </c>
      <c r="C45" s="1269"/>
      <c r="D45" s="58"/>
      <c r="E45" s="1274" t="s">
        <v>12</v>
      </c>
      <c r="F45" s="1274"/>
      <c r="G45" s="1274"/>
      <c r="H45" s="1274"/>
      <c r="I45" s="1274"/>
      <c r="J45" s="1275"/>
      <c r="K45" s="59">
        <v>1018</v>
      </c>
      <c r="L45" s="60">
        <v>981</v>
      </c>
      <c r="M45" s="60">
        <v>1017</v>
      </c>
      <c r="N45" s="60">
        <v>970</v>
      </c>
      <c r="O45" s="61">
        <v>907</v>
      </c>
      <c r="P45" s="48"/>
      <c r="Q45" s="48"/>
      <c r="R45" s="48"/>
      <c r="S45" s="48"/>
      <c r="T45" s="48"/>
      <c r="U45" s="48"/>
    </row>
    <row r="46" spans="1:21" ht="30.75" customHeight="1" x14ac:dyDescent="0.15">
      <c r="A46" s="48"/>
      <c r="B46" s="1270"/>
      <c r="C46" s="1271"/>
      <c r="D46" s="62"/>
      <c r="E46" s="1252" t="s">
        <v>13</v>
      </c>
      <c r="F46" s="1252"/>
      <c r="G46" s="1252"/>
      <c r="H46" s="1252"/>
      <c r="I46" s="1252"/>
      <c r="J46" s="1253"/>
      <c r="K46" s="63" t="s">
        <v>512</v>
      </c>
      <c r="L46" s="64" t="s">
        <v>512</v>
      </c>
      <c r="M46" s="64" t="s">
        <v>512</v>
      </c>
      <c r="N46" s="64" t="s">
        <v>512</v>
      </c>
      <c r="O46" s="65" t="s">
        <v>512</v>
      </c>
      <c r="P46" s="48"/>
      <c r="Q46" s="48"/>
      <c r="R46" s="48"/>
      <c r="S46" s="48"/>
      <c r="T46" s="48"/>
      <c r="U46" s="48"/>
    </row>
    <row r="47" spans="1:21" ht="30.75" customHeight="1" x14ac:dyDescent="0.15">
      <c r="A47" s="48"/>
      <c r="B47" s="1270"/>
      <c r="C47" s="1271"/>
      <c r="D47" s="62"/>
      <c r="E47" s="1252" t="s">
        <v>14</v>
      </c>
      <c r="F47" s="1252"/>
      <c r="G47" s="1252"/>
      <c r="H47" s="1252"/>
      <c r="I47" s="1252"/>
      <c r="J47" s="1253"/>
      <c r="K47" s="63" t="s">
        <v>512</v>
      </c>
      <c r="L47" s="64" t="s">
        <v>512</v>
      </c>
      <c r="M47" s="64" t="s">
        <v>512</v>
      </c>
      <c r="N47" s="64" t="s">
        <v>512</v>
      </c>
      <c r="O47" s="65" t="s">
        <v>512</v>
      </c>
      <c r="P47" s="48"/>
      <c r="Q47" s="48"/>
      <c r="R47" s="48"/>
      <c r="S47" s="48"/>
      <c r="T47" s="48"/>
      <c r="U47" s="48"/>
    </row>
    <row r="48" spans="1:21" ht="30.75" customHeight="1" x14ac:dyDescent="0.15">
      <c r="A48" s="48"/>
      <c r="B48" s="1270"/>
      <c r="C48" s="1271"/>
      <c r="D48" s="62"/>
      <c r="E48" s="1252" t="s">
        <v>15</v>
      </c>
      <c r="F48" s="1252"/>
      <c r="G48" s="1252"/>
      <c r="H48" s="1252"/>
      <c r="I48" s="1252"/>
      <c r="J48" s="1253"/>
      <c r="K48" s="63">
        <v>801</v>
      </c>
      <c r="L48" s="64">
        <v>884</v>
      </c>
      <c r="M48" s="64">
        <v>924</v>
      </c>
      <c r="N48" s="64">
        <v>814</v>
      </c>
      <c r="O48" s="65">
        <v>810</v>
      </c>
      <c r="P48" s="48"/>
      <c r="Q48" s="48"/>
      <c r="R48" s="48"/>
      <c r="S48" s="48"/>
      <c r="T48" s="48"/>
      <c r="U48" s="48"/>
    </row>
    <row r="49" spans="1:21" ht="30.75" customHeight="1" x14ac:dyDescent="0.15">
      <c r="A49" s="48"/>
      <c r="B49" s="1270"/>
      <c r="C49" s="1271"/>
      <c r="D49" s="62"/>
      <c r="E49" s="1252" t="s">
        <v>16</v>
      </c>
      <c r="F49" s="1252"/>
      <c r="G49" s="1252"/>
      <c r="H49" s="1252"/>
      <c r="I49" s="1252"/>
      <c r="J49" s="1253"/>
      <c r="K49" s="63">
        <v>22</v>
      </c>
      <c r="L49" s="64">
        <v>21</v>
      </c>
      <c r="M49" s="64">
        <v>34</v>
      </c>
      <c r="N49" s="64">
        <v>46</v>
      </c>
      <c r="O49" s="65">
        <v>49</v>
      </c>
      <c r="P49" s="48"/>
      <c r="Q49" s="48"/>
      <c r="R49" s="48"/>
      <c r="S49" s="48"/>
      <c r="T49" s="48"/>
      <c r="U49" s="48"/>
    </row>
    <row r="50" spans="1:21" ht="30.75" customHeight="1" x14ac:dyDescent="0.15">
      <c r="A50" s="48"/>
      <c r="B50" s="1270"/>
      <c r="C50" s="1271"/>
      <c r="D50" s="62"/>
      <c r="E50" s="1252" t="s">
        <v>17</v>
      </c>
      <c r="F50" s="1252"/>
      <c r="G50" s="1252"/>
      <c r="H50" s="1252"/>
      <c r="I50" s="1252"/>
      <c r="J50" s="1253"/>
      <c r="K50" s="63">
        <v>42</v>
      </c>
      <c r="L50" s="64">
        <v>42</v>
      </c>
      <c r="M50" s="64">
        <v>42</v>
      </c>
      <c r="N50" s="64">
        <v>42</v>
      </c>
      <c r="O50" s="65">
        <v>42</v>
      </c>
      <c r="P50" s="48"/>
      <c r="Q50" s="48"/>
      <c r="R50" s="48"/>
      <c r="S50" s="48"/>
      <c r="T50" s="48"/>
      <c r="U50" s="48"/>
    </row>
    <row r="51" spans="1:21" ht="30.75" customHeight="1" x14ac:dyDescent="0.15">
      <c r="A51" s="48"/>
      <c r="B51" s="1272"/>
      <c r="C51" s="1273"/>
      <c r="D51" s="66"/>
      <c r="E51" s="1252" t="s">
        <v>18</v>
      </c>
      <c r="F51" s="1252"/>
      <c r="G51" s="1252"/>
      <c r="H51" s="1252"/>
      <c r="I51" s="1252"/>
      <c r="J51" s="1253"/>
      <c r="K51" s="63" t="s">
        <v>512</v>
      </c>
      <c r="L51" s="64" t="s">
        <v>512</v>
      </c>
      <c r="M51" s="64" t="s">
        <v>512</v>
      </c>
      <c r="N51" s="64" t="s">
        <v>512</v>
      </c>
      <c r="O51" s="65" t="s">
        <v>512</v>
      </c>
      <c r="P51" s="48"/>
      <c r="Q51" s="48"/>
      <c r="R51" s="48"/>
      <c r="S51" s="48"/>
      <c r="T51" s="48"/>
      <c r="U51" s="48"/>
    </row>
    <row r="52" spans="1:21" ht="30.75" customHeight="1" x14ac:dyDescent="0.15">
      <c r="A52" s="48"/>
      <c r="B52" s="1250" t="s">
        <v>19</v>
      </c>
      <c r="C52" s="1251"/>
      <c r="D52" s="66"/>
      <c r="E52" s="1252" t="s">
        <v>20</v>
      </c>
      <c r="F52" s="1252"/>
      <c r="G52" s="1252"/>
      <c r="H52" s="1252"/>
      <c r="I52" s="1252"/>
      <c r="J52" s="1253"/>
      <c r="K52" s="63">
        <v>2306</v>
      </c>
      <c r="L52" s="64">
        <v>2421</v>
      </c>
      <c r="M52" s="64">
        <v>2385</v>
      </c>
      <c r="N52" s="64">
        <v>2313</v>
      </c>
      <c r="O52" s="65">
        <v>2112</v>
      </c>
      <c r="P52" s="48"/>
      <c r="Q52" s="48"/>
      <c r="R52" s="48"/>
      <c r="S52" s="48"/>
      <c r="T52" s="48"/>
      <c r="U52" s="48"/>
    </row>
    <row r="53" spans="1:21" ht="30.75" customHeight="1" thickBot="1" x14ac:dyDescent="0.2">
      <c r="A53" s="48"/>
      <c r="B53" s="1254" t="s">
        <v>21</v>
      </c>
      <c r="C53" s="1255"/>
      <c r="D53" s="67"/>
      <c r="E53" s="1256" t="s">
        <v>22</v>
      </c>
      <c r="F53" s="1256"/>
      <c r="G53" s="1256"/>
      <c r="H53" s="1256"/>
      <c r="I53" s="1256"/>
      <c r="J53" s="1257"/>
      <c r="K53" s="68">
        <v>-423</v>
      </c>
      <c r="L53" s="69">
        <v>-493</v>
      </c>
      <c r="M53" s="69">
        <v>-368</v>
      </c>
      <c r="N53" s="69">
        <v>-441</v>
      </c>
      <c r="O53" s="70">
        <v>-304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58" t="s">
        <v>25</v>
      </c>
      <c r="C57" s="1259"/>
      <c r="D57" s="1262" t="s">
        <v>26</v>
      </c>
      <c r="E57" s="1263"/>
      <c r="F57" s="1263"/>
      <c r="G57" s="1263"/>
      <c r="H57" s="1263"/>
      <c r="I57" s="1263"/>
      <c r="J57" s="1264"/>
      <c r="K57" s="83" t="s">
        <v>591</v>
      </c>
      <c r="L57" s="84" t="s">
        <v>591</v>
      </c>
      <c r="M57" s="84" t="s">
        <v>591</v>
      </c>
      <c r="N57" s="84" t="s">
        <v>591</v>
      </c>
      <c r="O57" s="85" t="s">
        <v>591</v>
      </c>
    </row>
    <row r="58" spans="1:21" ht="31.5" customHeight="1" thickBot="1" x14ac:dyDescent="0.2">
      <c r="B58" s="1260"/>
      <c r="C58" s="1261"/>
      <c r="D58" s="1265" t="s">
        <v>27</v>
      </c>
      <c r="E58" s="1266"/>
      <c r="F58" s="1266"/>
      <c r="G58" s="1266"/>
      <c r="H58" s="1266"/>
      <c r="I58" s="1266"/>
      <c r="J58" s="1267"/>
      <c r="K58" s="86" t="s">
        <v>591</v>
      </c>
      <c r="L58" s="87" t="s">
        <v>591</v>
      </c>
      <c r="M58" s="87" t="s">
        <v>591</v>
      </c>
      <c r="N58" s="87" t="s">
        <v>591</v>
      </c>
      <c r="O58" s="88" t="s">
        <v>591</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xw59Dac286PBC1z70kSwxo5RjSOPDZXkwgqLmJ3SuquQhkozsx48X+oa5OVm0Qsn+8EliopJaw1tFuZ3pDWhA==" saltValue="LfmPYVzYRgV/39tCNt/RK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554</v>
      </c>
      <c r="J40" s="100" t="s">
        <v>555</v>
      </c>
      <c r="K40" s="100" t="s">
        <v>556</v>
      </c>
      <c r="L40" s="100" t="s">
        <v>557</v>
      </c>
      <c r="M40" s="101" t="s">
        <v>558</v>
      </c>
    </row>
    <row r="41" spans="2:13" ht="27.75" customHeight="1" x14ac:dyDescent="0.15">
      <c r="B41" s="1288" t="s">
        <v>30</v>
      </c>
      <c r="C41" s="1289"/>
      <c r="D41" s="102"/>
      <c r="E41" s="1290" t="s">
        <v>31</v>
      </c>
      <c r="F41" s="1290"/>
      <c r="G41" s="1290"/>
      <c r="H41" s="1291"/>
      <c r="I41" s="103">
        <v>8900</v>
      </c>
      <c r="J41" s="104">
        <v>8631</v>
      </c>
      <c r="K41" s="104">
        <v>8421</v>
      </c>
      <c r="L41" s="104">
        <v>8518</v>
      </c>
      <c r="M41" s="105">
        <v>8230</v>
      </c>
    </row>
    <row r="42" spans="2:13" ht="27.75" customHeight="1" x14ac:dyDescent="0.15">
      <c r="B42" s="1278"/>
      <c r="C42" s="1279"/>
      <c r="D42" s="106"/>
      <c r="E42" s="1282" t="s">
        <v>32</v>
      </c>
      <c r="F42" s="1282"/>
      <c r="G42" s="1282"/>
      <c r="H42" s="1283"/>
      <c r="I42" s="107">
        <v>236</v>
      </c>
      <c r="J42" s="108">
        <v>198</v>
      </c>
      <c r="K42" s="108">
        <v>161</v>
      </c>
      <c r="L42" s="108">
        <v>122</v>
      </c>
      <c r="M42" s="109">
        <v>82</v>
      </c>
    </row>
    <row r="43" spans="2:13" ht="27.75" customHeight="1" x14ac:dyDescent="0.15">
      <c r="B43" s="1278"/>
      <c r="C43" s="1279"/>
      <c r="D43" s="106"/>
      <c r="E43" s="1282" t="s">
        <v>33</v>
      </c>
      <c r="F43" s="1282"/>
      <c r="G43" s="1282"/>
      <c r="H43" s="1283"/>
      <c r="I43" s="107">
        <v>8663</v>
      </c>
      <c r="J43" s="108">
        <v>8814</v>
      </c>
      <c r="K43" s="108">
        <v>9666</v>
      </c>
      <c r="L43" s="108">
        <v>9203</v>
      </c>
      <c r="M43" s="109">
        <v>8381</v>
      </c>
    </row>
    <row r="44" spans="2:13" ht="27.75" customHeight="1" x14ac:dyDescent="0.15">
      <c r="B44" s="1278"/>
      <c r="C44" s="1279"/>
      <c r="D44" s="106"/>
      <c r="E44" s="1282" t="s">
        <v>34</v>
      </c>
      <c r="F44" s="1282"/>
      <c r="G44" s="1282"/>
      <c r="H44" s="1283"/>
      <c r="I44" s="107">
        <v>392</v>
      </c>
      <c r="J44" s="108">
        <v>567</v>
      </c>
      <c r="K44" s="108">
        <v>1684</v>
      </c>
      <c r="L44" s="108">
        <v>4182</v>
      </c>
      <c r="M44" s="109">
        <v>4542</v>
      </c>
    </row>
    <row r="45" spans="2:13" ht="27.75" customHeight="1" x14ac:dyDescent="0.15">
      <c r="B45" s="1278"/>
      <c r="C45" s="1279"/>
      <c r="D45" s="106"/>
      <c r="E45" s="1282" t="s">
        <v>35</v>
      </c>
      <c r="F45" s="1282"/>
      <c r="G45" s="1282"/>
      <c r="H45" s="1283"/>
      <c r="I45" s="107">
        <v>3672</v>
      </c>
      <c r="J45" s="108">
        <v>4012</v>
      </c>
      <c r="K45" s="108">
        <v>3600</v>
      </c>
      <c r="L45" s="108">
        <v>3668</v>
      </c>
      <c r="M45" s="109">
        <v>3673</v>
      </c>
    </row>
    <row r="46" spans="2:13" ht="27.75" customHeight="1" x14ac:dyDescent="0.15">
      <c r="B46" s="1278"/>
      <c r="C46" s="1279"/>
      <c r="D46" s="110"/>
      <c r="E46" s="1282" t="s">
        <v>36</v>
      </c>
      <c r="F46" s="1282"/>
      <c r="G46" s="1282"/>
      <c r="H46" s="1283"/>
      <c r="I46" s="107" t="s">
        <v>512</v>
      </c>
      <c r="J46" s="108" t="s">
        <v>512</v>
      </c>
      <c r="K46" s="108" t="s">
        <v>512</v>
      </c>
      <c r="L46" s="108" t="s">
        <v>512</v>
      </c>
      <c r="M46" s="109" t="s">
        <v>512</v>
      </c>
    </row>
    <row r="47" spans="2:13" ht="27.75" customHeight="1" x14ac:dyDescent="0.15">
      <c r="B47" s="1278"/>
      <c r="C47" s="1279"/>
      <c r="D47" s="111"/>
      <c r="E47" s="1292" t="s">
        <v>37</v>
      </c>
      <c r="F47" s="1293"/>
      <c r="G47" s="1293"/>
      <c r="H47" s="1294"/>
      <c r="I47" s="107" t="s">
        <v>512</v>
      </c>
      <c r="J47" s="108" t="s">
        <v>512</v>
      </c>
      <c r="K47" s="108" t="s">
        <v>512</v>
      </c>
      <c r="L47" s="108" t="s">
        <v>512</v>
      </c>
      <c r="M47" s="109" t="s">
        <v>512</v>
      </c>
    </row>
    <row r="48" spans="2:13" ht="27.75" customHeight="1" x14ac:dyDescent="0.15">
      <c r="B48" s="1278"/>
      <c r="C48" s="1279"/>
      <c r="D48" s="106"/>
      <c r="E48" s="1282" t="s">
        <v>38</v>
      </c>
      <c r="F48" s="1282"/>
      <c r="G48" s="1282"/>
      <c r="H48" s="1283"/>
      <c r="I48" s="107" t="s">
        <v>512</v>
      </c>
      <c r="J48" s="108" t="s">
        <v>512</v>
      </c>
      <c r="K48" s="108" t="s">
        <v>512</v>
      </c>
      <c r="L48" s="108" t="s">
        <v>512</v>
      </c>
      <c r="M48" s="109" t="s">
        <v>512</v>
      </c>
    </row>
    <row r="49" spans="2:13" ht="27.75" customHeight="1" x14ac:dyDescent="0.15">
      <c r="B49" s="1280"/>
      <c r="C49" s="1281"/>
      <c r="D49" s="106"/>
      <c r="E49" s="1282" t="s">
        <v>39</v>
      </c>
      <c r="F49" s="1282"/>
      <c r="G49" s="1282"/>
      <c r="H49" s="1283"/>
      <c r="I49" s="107" t="s">
        <v>512</v>
      </c>
      <c r="J49" s="108" t="s">
        <v>512</v>
      </c>
      <c r="K49" s="108" t="s">
        <v>512</v>
      </c>
      <c r="L49" s="108" t="s">
        <v>512</v>
      </c>
      <c r="M49" s="109" t="s">
        <v>512</v>
      </c>
    </row>
    <row r="50" spans="2:13" ht="27.75" customHeight="1" x14ac:dyDescent="0.15">
      <c r="B50" s="1276" t="s">
        <v>40</v>
      </c>
      <c r="C50" s="1277"/>
      <c r="D50" s="112"/>
      <c r="E50" s="1282" t="s">
        <v>41</v>
      </c>
      <c r="F50" s="1282"/>
      <c r="G50" s="1282"/>
      <c r="H50" s="1283"/>
      <c r="I50" s="107">
        <v>8587</v>
      </c>
      <c r="J50" s="108">
        <v>9205</v>
      </c>
      <c r="K50" s="108">
        <v>9029</v>
      </c>
      <c r="L50" s="108">
        <v>8428</v>
      </c>
      <c r="M50" s="109">
        <v>8577</v>
      </c>
    </row>
    <row r="51" spans="2:13" ht="27.75" customHeight="1" x14ac:dyDescent="0.15">
      <c r="B51" s="1278"/>
      <c r="C51" s="1279"/>
      <c r="D51" s="106"/>
      <c r="E51" s="1282" t="s">
        <v>42</v>
      </c>
      <c r="F51" s="1282"/>
      <c r="G51" s="1282"/>
      <c r="H51" s="1283"/>
      <c r="I51" s="107">
        <v>8997</v>
      </c>
      <c r="J51" s="108">
        <v>8644</v>
      </c>
      <c r="K51" s="108">
        <v>9051</v>
      </c>
      <c r="L51" s="108">
        <v>8657</v>
      </c>
      <c r="M51" s="109">
        <v>8455</v>
      </c>
    </row>
    <row r="52" spans="2:13" ht="27.75" customHeight="1" x14ac:dyDescent="0.15">
      <c r="B52" s="1280"/>
      <c r="C52" s="1281"/>
      <c r="D52" s="106"/>
      <c r="E52" s="1282" t="s">
        <v>43</v>
      </c>
      <c r="F52" s="1282"/>
      <c r="G52" s="1282"/>
      <c r="H52" s="1283"/>
      <c r="I52" s="107">
        <v>15116</v>
      </c>
      <c r="J52" s="108">
        <v>14152</v>
      </c>
      <c r="K52" s="108">
        <v>13512</v>
      </c>
      <c r="L52" s="108">
        <v>13476</v>
      </c>
      <c r="M52" s="109">
        <v>12310</v>
      </c>
    </row>
    <row r="53" spans="2:13" ht="27.75" customHeight="1" thickBot="1" x14ac:dyDescent="0.2">
      <c r="B53" s="1284" t="s">
        <v>44</v>
      </c>
      <c r="C53" s="1285"/>
      <c r="D53" s="113"/>
      <c r="E53" s="1286" t="s">
        <v>45</v>
      </c>
      <c r="F53" s="1286"/>
      <c r="G53" s="1286"/>
      <c r="H53" s="1287"/>
      <c r="I53" s="114">
        <v>-10837</v>
      </c>
      <c r="J53" s="115">
        <v>-9779</v>
      </c>
      <c r="K53" s="115">
        <v>-8061</v>
      </c>
      <c r="L53" s="115">
        <v>-4867</v>
      </c>
      <c r="M53" s="116">
        <v>-4435</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CIhwjnS9EVyBsMpjDU3AK4u8k+6h8o7DUqqNz1xs+KEgo1qc8vJtk9O1RNTL7F/tZKSgKuTHziLiB25fn54+w==" saltValue="l6Z1+OuQMgzLD7B6w93m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556</v>
      </c>
      <c r="G54" s="125" t="s">
        <v>557</v>
      </c>
      <c r="H54" s="126" t="s">
        <v>558</v>
      </c>
    </row>
    <row r="55" spans="2:8" ht="52.5" customHeight="1" x14ac:dyDescent="0.15">
      <c r="B55" s="127"/>
      <c r="C55" s="1303" t="s">
        <v>48</v>
      </c>
      <c r="D55" s="1303"/>
      <c r="E55" s="1304"/>
      <c r="F55" s="128">
        <v>5272</v>
      </c>
      <c r="G55" s="128">
        <v>4998</v>
      </c>
      <c r="H55" s="129">
        <v>5377</v>
      </c>
    </row>
    <row r="56" spans="2:8" ht="52.5" customHeight="1" x14ac:dyDescent="0.15">
      <c r="B56" s="130"/>
      <c r="C56" s="1305" t="s">
        <v>49</v>
      </c>
      <c r="D56" s="1305"/>
      <c r="E56" s="1306"/>
      <c r="F56" s="131">
        <v>134</v>
      </c>
      <c r="G56" s="131">
        <v>134</v>
      </c>
      <c r="H56" s="132">
        <v>134</v>
      </c>
    </row>
    <row r="57" spans="2:8" ht="53.25" customHeight="1" x14ac:dyDescent="0.15">
      <c r="B57" s="130"/>
      <c r="C57" s="1307" t="s">
        <v>50</v>
      </c>
      <c r="D57" s="1307"/>
      <c r="E57" s="1308"/>
      <c r="F57" s="133">
        <v>3622</v>
      </c>
      <c r="G57" s="133">
        <v>3294</v>
      </c>
      <c r="H57" s="134">
        <v>3065</v>
      </c>
    </row>
    <row r="58" spans="2:8" ht="45.75" customHeight="1" x14ac:dyDescent="0.15">
      <c r="B58" s="135"/>
      <c r="C58" s="1295" t="s">
        <v>586</v>
      </c>
      <c r="D58" s="1296"/>
      <c r="E58" s="1297"/>
      <c r="F58" s="136">
        <v>1625</v>
      </c>
      <c r="G58" s="136">
        <v>1531</v>
      </c>
      <c r="H58" s="137">
        <v>1537</v>
      </c>
    </row>
    <row r="59" spans="2:8" ht="45.75" customHeight="1" x14ac:dyDescent="0.15">
      <c r="B59" s="135"/>
      <c r="C59" s="1295" t="s">
        <v>587</v>
      </c>
      <c r="D59" s="1296"/>
      <c r="E59" s="1297"/>
      <c r="F59" s="136">
        <v>1064</v>
      </c>
      <c r="G59" s="136">
        <v>758</v>
      </c>
      <c r="H59" s="137">
        <v>749</v>
      </c>
    </row>
    <row r="60" spans="2:8" ht="45.75" customHeight="1" x14ac:dyDescent="0.15">
      <c r="B60" s="135"/>
      <c r="C60" s="1295" t="s">
        <v>588</v>
      </c>
      <c r="D60" s="1296"/>
      <c r="E60" s="1297"/>
      <c r="F60" s="136">
        <v>276</v>
      </c>
      <c r="G60" s="136">
        <v>409</v>
      </c>
      <c r="H60" s="137">
        <v>240</v>
      </c>
    </row>
    <row r="61" spans="2:8" ht="45.75" customHeight="1" x14ac:dyDescent="0.15">
      <c r="B61" s="135"/>
      <c r="C61" s="1295" t="s">
        <v>589</v>
      </c>
      <c r="D61" s="1296"/>
      <c r="E61" s="1297"/>
      <c r="F61" s="136">
        <v>179</v>
      </c>
      <c r="G61" s="136">
        <v>175</v>
      </c>
      <c r="H61" s="137">
        <v>172</v>
      </c>
    </row>
    <row r="62" spans="2:8" ht="45.75" customHeight="1" thickBot="1" x14ac:dyDescent="0.2">
      <c r="B62" s="138"/>
      <c r="C62" s="1298" t="s">
        <v>590</v>
      </c>
      <c r="D62" s="1299"/>
      <c r="E62" s="1300"/>
      <c r="F62" s="139">
        <v>195</v>
      </c>
      <c r="G62" s="139">
        <v>153</v>
      </c>
      <c r="H62" s="140">
        <v>111</v>
      </c>
    </row>
    <row r="63" spans="2:8" ht="52.5" customHeight="1" thickBot="1" x14ac:dyDescent="0.2">
      <c r="B63" s="141"/>
      <c r="C63" s="1301" t="s">
        <v>51</v>
      </c>
      <c r="D63" s="1301"/>
      <c r="E63" s="1302"/>
      <c r="F63" s="142">
        <v>9028</v>
      </c>
      <c r="G63" s="142">
        <v>8427</v>
      </c>
      <c r="H63" s="143">
        <v>8576</v>
      </c>
    </row>
    <row r="64" spans="2:8" ht="15" customHeight="1" x14ac:dyDescent="0.15"/>
  </sheetData>
  <sheetProtection algorithmName="SHA-512" hashValue="Hj6u+TtXj8aJbIqHXR6i6XIsoIi1wg3zIrRHeiTDUAQjaVk9gN6Lijl9kpwjF/wVb7THdeQljf3ylVp5A4k+6A==" saltValue="n1hHBAPJLWXD3xtO0+mc6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592</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592</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593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594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7" t="s">
        <v>606</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x14ac:dyDescent="0.15">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x14ac:dyDescent="0.15">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x14ac:dyDescent="0.15">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x14ac:dyDescent="0.15">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595</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554</v>
      </c>
      <c r="BQ50" s="1313"/>
      <c r="BR50" s="1313"/>
      <c r="BS50" s="1313"/>
      <c r="BT50" s="1313"/>
      <c r="BU50" s="1313"/>
      <c r="BV50" s="1313"/>
      <c r="BW50" s="1313"/>
      <c r="BX50" s="1313" t="s">
        <v>555</v>
      </c>
      <c r="BY50" s="1313"/>
      <c r="BZ50" s="1313"/>
      <c r="CA50" s="1313"/>
      <c r="CB50" s="1313"/>
      <c r="CC50" s="1313"/>
      <c r="CD50" s="1313"/>
      <c r="CE50" s="1313"/>
      <c r="CF50" s="1313" t="s">
        <v>556</v>
      </c>
      <c r="CG50" s="1313"/>
      <c r="CH50" s="1313"/>
      <c r="CI50" s="1313"/>
      <c r="CJ50" s="1313"/>
      <c r="CK50" s="1313"/>
      <c r="CL50" s="1313"/>
      <c r="CM50" s="1313"/>
      <c r="CN50" s="1313" t="s">
        <v>557</v>
      </c>
      <c r="CO50" s="1313"/>
      <c r="CP50" s="1313"/>
      <c r="CQ50" s="1313"/>
      <c r="CR50" s="1313"/>
      <c r="CS50" s="1313"/>
      <c r="CT50" s="1313"/>
      <c r="CU50" s="1313"/>
      <c r="CV50" s="1313" t="s">
        <v>558</v>
      </c>
      <c r="CW50" s="1313"/>
      <c r="CX50" s="1313"/>
      <c r="CY50" s="1313"/>
      <c r="CZ50" s="1313"/>
      <c r="DA50" s="1313"/>
      <c r="DB50" s="1313"/>
      <c r="DC50" s="1313"/>
    </row>
    <row r="51" spans="1:109" ht="13.5" customHeight="1" x14ac:dyDescent="0.15">
      <c r="B51" s="395"/>
      <c r="G51" s="1327"/>
      <c r="H51" s="1327"/>
      <c r="I51" s="1328"/>
      <c r="J51" s="1328"/>
      <c r="K51" s="1326"/>
      <c r="L51" s="1326"/>
      <c r="M51" s="1326"/>
      <c r="N51" s="1326"/>
      <c r="AM51" s="404"/>
      <c r="AN51" s="1316" t="s">
        <v>596</v>
      </c>
      <c r="AO51" s="1316"/>
      <c r="AP51" s="1316"/>
      <c r="AQ51" s="1316"/>
      <c r="AR51" s="1316"/>
      <c r="AS51" s="1316"/>
      <c r="AT51" s="1316"/>
      <c r="AU51" s="1316"/>
      <c r="AV51" s="1316"/>
      <c r="AW51" s="1316"/>
      <c r="AX51" s="1316"/>
      <c r="AY51" s="1316"/>
      <c r="AZ51" s="1316"/>
      <c r="BA51" s="1316"/>
      <c r="BB51" s="1316" t="s">
        <v>597</v>
      </c>
      <c r="BC51" s="1316"/>
      <c r="BD51" s="1316"/>
      <c r="BE51" s="1316"/>
      <c r="BF51" s="1316"/>
      <c r="BG51" s="1316"/>
      <c r="BH51" s="1316"/>
      <c r="BI51" s="1316"/>
      <c r="BJ51" s="1316"/>
      <c r="BK51" s="1316"/>
      <c r="BL51" s="1316"/>
      <c r="BM51" s="1316"/>
      <c r="BN51" s="1316"/>
      <c r="BO51" s="1316"/>
      <c r="BP51" s="1315"/>
      <c r="BQ51" s="1314"/>
      <c r="BR51" s="1314"/>
      <c r="BS51" s="1314"/>
      <c r="BT51" s="1314"/>
      <c r="BU51" s="1314"/>
      <c r="BV51" s="1314"/>
      <c r="BW51" s="1314"/>
      <c r="BX51" s="1314"/>
      <c r="BY51" s="1314"/>
      <c r="BZ51" s="1314"/>
      <c r="CA51" s="1314"/>
      <c r="CB51" s="1314"/>
      <c r="CC51" s="1314"/>
      <c r="CD51" s="1314"/>
      <c r="CE51" s="1314"/>
      <c r="CF51" s="1314"/>
      <c r="CG51" s="1314"/>
      <c r="CH51" s="1314"/>
      <c r="CI51" s="1314"/>
      <c r="CJ51" s="1314"/>
      <c r="CK51" s="1314"/>
      <c r="CL51" s="1314"/>
      <c r="CM51" s="1314"/>
      <c r="CN51" s="1314"/>
      <c r="CO51" s="1314"/>
      <c r="CP51" s="1314"/>
      <c r="CQ51" s="1314"/>
      <c r="CR51" s="1314"/>
      <c r="CS51" s="1314"/>
      <c r="CT51" s="1314"/>
      <c r="CU51" s="1314"/>
      <c r="CV51" s="1314"/>
      <c r="CW51" s="1314"/>
      <c r="CX51" s="1314"/>
      <c r="CY51" s="1314"/>
      <c r="CZ51" s="1314"/>
      <c r="DA51" s="1314"/>
      <c r="DB51" s="1314"/>
      <c r="DC51" s="1314"/>
    </row>
    <row r="52" spans="1:109" x14ac:dyDescent="0.15">
      <c r="B52" s="395"/>
      <c r="G52" s="1327"/>
      <c r="H52" s="1327"/>
      <c r="I52" s="1328"/>
      <c r="J52" s="1328"/>
      <c r="K52" s="1326"/>
      <c r="L52" s="1326"/>
      <c r="M52" s="1326"/>
      <c r="N52" s="1326"/>
      <c r="AM52" s="404"/>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7"/>
      <c r="H53" s="1327"/>
      <c r="I53" s="1309"/>
      <c r="J53" s="1309"/>
      <c r="K53" s="1326"/>
      <c r="L53" s="1326"/>
      <c r="M53" s="1326"/>
      <c r="N53" s="1326"/>
      <c r="AM53" s="404"/>
      <c r="AN53" s="1316"/>
      <c r="AO53" s="1316"/>
      <c r="AP53" s="1316"/>
      <c r="AQ53" s="1316"/>
      <c r="AR53" s="1316"/>
      <c r="AS53" s="1316"/>
      <c r="AT53" s="1316"/>
      <c r="AU53" s="1316"/>
      <c r="AV53" s="1316"/>
      <c r="AW53" s="1316"/>
      <c r="AX53" s="1316"/>
      <c r="AY53" s="1316"/>
      <c r="AZ53" s="1316"/>
      <c r="BA53" s="1316"/>
      <c r="BB53" s="1316" t="s">
        <v>598</v>
      </c>
      <c r="BC53" s="1316"/>
      <c r="BD53" s="1316"/>
      <c r="BE53" s="1316"/>
      <c r="BF53" s="1316"/>
      <c r="BG53" s="1316"/>
      <c r="BH53" s="1316"/>
      <c r="BI53" s="1316"/>
      <c r="BJ53" s="1316"/>
      <c r="BK53" s="1316"/>
      <c r="BL53" s="1316"/>
      <c r="BM53" s="1316"/>
      <c r="BN53" s="1316"/>
      <c r="BO53" s="1316"/>
      <c r="BP53" s="1315"/>
      <c r="BQ53" s="1314"/>
      <c r="BR53" s="1314"/>
      <c r="BS53" s="1314"/>
      <c r="BT53" s="1314"/>
      <c r="BU53" s="1314"/>
      <c r="BV53" s="1314"/>
      <c r="BW53" s="1314"/>
      <c r="BX53" s="1314">
        <v>58.4</v>
      </c>
      <c r="BY53" s="1314"/>
      <c r="BZ53" s="1314"/>
      <c r="CA53" s="1314"/>
      <c r="CB53" s="1314"/>
      <c r="CC53" s="1314"/>
      <c r="CD53" s="1314"/>
      <c r="CE53" s="1314"/>
      <c r="CF53" s="1314">
        <v>59.4</v>
      </c>
      <c r="CG53" s="1314"/>
      <c r="CH53" s="1314"/>
      <c r="CI53" s="1314"/>
      <c r="CJ53" s="1314"/>
      <c r="CK53" s="1314"/>
      <c r="CL53" s="1314"/>
      <c r="CM53" s="1314"/>
      <c r="CN53" s="1314">
        <v>59.6</v>
      </c>
      <c r="CO53" s="1314"/>
      <c r="CP53" s="1314"/>
      <c r="CQ53" s="1314"/>
      <c r="CR53" s="1314"/>
      <c r="CS53" s="1314"/>
      <c r="CT53" s="1314"/>
      <c r="CU53" s="1314"/>
      <c r="CV53" s="1314">
        <v>60</v>
      </c>
      <c r="CW53" s="1314"/>
      <c r="CX53" s="1314"/>
      <c r="CY53" s="1314"/>
      <c r="CZ53" s="1314"/>
      <c r="DA53" s="1314"/>
      <c r="DB53" s="1314"/>
      <c r="DC53" s="1314"/>
    </row>
    <row r="54" spans="1:109" x14ac:dyDescent="0.15">
      <c r="A54" s="403"/>
      <c r="B54" s="395"/>
      <c r="G54" s="1327"/>
      <c r="H54" s="1327"/>
      <c r="I54" s="1309"/>
      <c r="J54" s="1309"/>
      <c r="K54" s="1326"/>
      <c r="L54" s="1326"/>
      <c r="M54" s="1326"/>
      <c r="N54" s="1326"/>
      <c r="AM54" s="404"/>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6"/>
      <c r="L55" s="1326"/>
      <c r="M55" s="1326"/>
      <c r="N55" s="1326"/>
      <c r="AN55" s="1313" t="s">
        <v>599</v>
      </c>
      <c r="AO55" s="1313"/>
      <c r="AP55" s="1313"/>
      <c r="AQ55" s="1313"/>
      <c r="AR55" s="1313"/>
      <c r="AS55" s="1313"/>
      <c r="AT55" s="1313"/>
      <c r="AU55" s="1313"/>
      <c r="AV55" s="1313"/>
      <c r="AW55" s="1313"/>
      <c r="AX55" s="1313"/>
      <c r="AY55" s="1313"/>
      <c r="AZ55" s="1313"/>
      <c r="BA55" s="1313"/>
      <c r="BB55" s="1316" t="s">
        <v>597</v>
      </c>
      <c r="BC55" s="1316"/>
      <c r="BD55" s="1316"/>
      <c r="BE55" s="1316"/>
      <c r="BF55" s="1316"/>
      <c r="BG55" s="1316"/>
      <c r="BH55" s="1316"/>
      <c r="BI55" s="1316"/>
      <c r="BJ55" s="1316"/>
      <c r="BK55" s="1316"/>
      <c r="BL55" s="1316"/>
      <c r="BM55" s="1316"/>
      <c r="BN55" s="1316"/>
      <c r="BO55" s="1316"/>
      <c r="BP55" s="1315"/>
      <c r="BQ55" s="1314"/>
      <c r="BR55" s="1314"/>
      <c r="BS55" s="1314"/>
      <c r="BT55" s="1314"/>
      <c r="BU55" s="1314"/>
      <c r="BV55" s="1314"/>
      <c r="BW55" s="1314"/>
      <c r="BX55" s="1314">
        <v>33.1</v>
      </c>
      <c r="BY55" s="1314"/>
      <c r="BZ55" s="1314"/>
      <c r="CA55" s="1314"/>
      <c r="CB55" s="1314"/>
      <c r="CC55" s="1314"/>
      <c r="CD55" s="1314"/>
      <c r="CE55" s="1314"/>
      <c r="CF55" s="1314">
        <v>31.3</v>
      </c>
      <c r="CG55" s="1314"/>
      <c r="CH55" s="1314"/>
      <c r="CI55" s="1314"/>
      <c r="CJ55" s="1314"/>
      <c r="CK55" s="1314"/>
      <c r="CL55" s="1314"/>
      <c r="CM55" s="1314"/>
      <c r="CN55" s="1314">
        <v>25.3</v>
      </c>
      <c r="CO55" s="1314"/>
      <c r="CP55" s="1314"/>
      <c r="CQ55" s="1314"/>
      <c r="CR55" s="1314"/>
      <c r="CS55" s="1314"/>
      <c r="CT55" s="1314"/>
      <c r="CU55" s="1314"/>
      <c r="CV55" s="1314">
        <v>25.5</v>
      </c>
      <c r="CW55" s="1314"/>
      <c r="CX55" s="1314"/>
      <c r="CY55" s="1314"/>
      <c r="CZ55" s="1314"/>
      <c r="DA55" s="1314"/>
      <c r="DB55" s="1314"/>
      <c r="DC55" s="1314"/>
    </row>
    <row r="56" spans="1:109" x14ac:dyDescent="0.15">
      <c r="A56" s="403"/>
      <c r="B56" s="395"/>
      <c r="G56" s="1309"/>
      <c r="H56" s="1309"/>
      <c r="I56" s="1309"/>
      <c r="J56" s="1309"/>
      <c r="K56" s="1326"/>
      <c r="L56" s="1326"/>
      <c r="M56" s="1326"/>
      <c r="N56" s="1326"/>
      <c r="AN56" s="1313"/>
      <c r="AO56" s="1313"/>
      <c r="AP56" s="1313"/>
      <c r="AQ56" s="1313"/>
      <c r="AR56" s="1313"/>
      <c r="AS56" s="1313"/>
      <c r="AT56" s="1313"/>
      <c r="AU56" s="1313"/>
      <c r="AV56" s="1313"/>
      <c r="AW56" s="1313"/>
      <c r="AX56" s="1313"/>
      <c r="AY56" s="1313"/>
      <c r="AZ56" s="1313"/>
      <c r="BA56" s="1313"/>
      <c r="BB56" s="1316"/>
      <c r="BC56" s="1316"/>
      <c r="BD56" s="1316"/>
      <c r="BE56" s="1316"/>
      <c r="BF56" s="1316"/>
      <c r="BG56" s="1316"/>
      <c r="BH56" s="1316"/>
      <c r="BI56" s="1316"/>
      <c r="BJ56" s="1316"/>
      <c r="BK56" s="1316"/>
      <c r="BL56" s="1316"/>
      <c r="BM56" s="1316"/>
      <c r="BN56" s="1316"/>
      <c r="BO56" s="1316"/>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9"/>
      <c r="J57" s="1329"/>
      <c r="K57" s="1326"/>
      <c r="L57" s="1326"/>
      <c r="M57" s="1326"/>
      <c r="N57" s="1326"/>
      <c r="AM57" s="388"/>
      <c r="AN57" s="1313"/>
      <c r="AO57" s="1313"/>
      <c r="AP57" s="1313"/>
      <c r="AQ57" s="1313"/>
      <c r="AR57" s="1313"/>
      <c r="AS57" s="1313"/>
      <c r="AT57" s="1313"/>
      <c r="AU57" s="1313"/>
      <c r="AV57" s="1313"/>
      <c r="AW57" s="1313"/>
      <c r="AX57" s="1313"/>
      <c r="AY57" s="1313"/>
      <c r="AZ57" s="1313"/>
      <c r="BA57" s="1313"/>
      <c r="BB57" s="1316" t="s">
        <v>598</v>
      </c>
      <c r="BC57" s="1316"/>
      <c r="BD57" s="1316"/>
      <c r="BE57" s="1316"/>
      <c r="BF57" s="1316"/>
      <c r="BG57" s="1316"/>
      <c r="BH57" s="1316"/>
      <c r="BI57" s="1316"/>
      <c r="BJ57" s="1316"/>
      <c r="BK57" s="1316"/>
      <c r="BL57" s="1316"/>
      <c r="BM57" s="1316"/>
      <c r="BN57" s="1316"/>
      <c r="BO57" s="1316"/>
      <c r="BP57" s="1315"/>
      <c r="BQ57" s="1314"/>
      <c r="BR57" s="1314"/>
      <c r="BS57" s="1314"/>
      <c r="BT57" s="1314"/>
      <c r="BU57" s="1314"/>
      <c r="BV57" s="1314"/>
      <c r="BW57" s="1314"/>
      <c r="BX57" s="1314">
        <v>57.2</v>
      </c>
      <c r="BY57" s="1314"/>
      <c r="BZ57" s="1314"/>
      <c r="CA57" s="1314"/>
      <c r="CB57" s="1314"/>
      <c r="CC57" s="1314"/>
      <c r="CD57" s="1314"/>
      <c r="CE57" s="1314"/>
      <c r="CF57" s="1314">
        <v>58.5</v>
      </c>
      <c r="CG57" s="1314"/>
      <c r="CH57" s="1314"/>
      <c r="CI57" s="1314"/>
      <c r="CJ57" s="1314"/>
      <c r="CK57" s="1314"/>
      <c r="CL57" s="1314"/>
      <c r="CM57" s="1314"/>
      <c r="CN57" s="1314">
        <v>59.8</v>
      </c>
      <c r="CO57" s="1314"/>
      <c r="CP57" s="1314"/>
      <c r="CQ57" s="1314"/>
      <c r="CR57" s="1314"/>
      <c r="CS57" s="1314"/>
      <c r="CT57" s="1314"/>
      <c r="CU57" s="1314"/>
      <c r="CV57" s="1314">
        <v>60.6</v>
      </c>
      <c r="CW57" s="1314"/>
      <c r="CX57" s="1314"/>
      <c r="CY57" s="1314"/>
      <c r="CZ57" s="1314"/>
      <c r="DA57" s="1314"/>
      <c r="DB57" s="1314"/>
      <c r="DC57" s="1314"/>
      <c r="DD57" s="408"/>
      <c r="DE57" s="407"/>
    </row>
    <row r="58" spans="1:109" s="403" customFormat="1" x14ac:dyDescent="0.15">
      <c r="A58" s="388"/>
      <c r="B58" s="407"/>
      <c r="G58" s="1309"/>
      <c r="H58" s="1309"/>
      <c r="I58" s="1329"/>
      <c r="J58" s="1329"/>
      <c r="K58" s="1326"/>
      <c r="L58" s="1326"/>
      <c r="M58" s="1326"/>
      <c r="N58" s="1326"/>
      <c r="AM58" s="388"/>
      <c r="AN58" s="1313"/>
      <c r="AO58" s="1313"/>
      <c r="AP58" s="1313"/>
      <c r="AQ58" s="1313"/>
      <c r="AR58" s="1313"/>
      <c r="AS58" s="1313"/>
      <c r="AT58" s="1313"/>
      <c r="AU58" s="1313"/>
      <c r="AV58" s="1313"/>
      <c r="AW58" s="1313"/>
      <c r="AX58" s="1313"/>
      <c r="AY58" s="1313"/>
      <c r="AZ58" s="1313"/>
      <c r="BA58" s="1313"/>
      <c r="BB58" s="1316"/>
      <c r="BC58" s="1316"/>
      <c r="BD58" s="1316"/>
      <c r="BE58" s="1316"/>
      <c r="BF58" s="1316"/>
      <c r="BG58" s="1316"/>
      <c r="BH58" s="1316"/>
      <c r="BI58" s="1316"/>
      <c r="BJ58" s="1316"/>
      <c r="BK58" s="1316"/>
      <c r="BL58" s="1316"/>
      <c r="BM58" s="1316"/>
      <c r="BN58" s="1316"/>
      <c r="BO58" s="1316"/>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600</v>
      </c>
    </row>
    <row r="64" spans="1:109" x14ac:dyDescent="0.15">
      <c r="B64" s="395"/>
      <c r="G64" s="402"/>
      <c r="I64" s="415"/>
      <c r="J64" s="415"/>
      <c r="K64" s="415"/>
      <c r="L64" s="415"/>
      <c r="M64" s="415"/>
      <c r="N64" s="416"/>
      <c r="AM64" s="402"/>
      <c r="AN64" s="402" t="s">
        <v>594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7" t="s">
        <v>601</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x14ac:dyDescent="0.15">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x14ac:dyDescent="0.15">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x14ac:dyDescent="0.15">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x14ac:dyDescent="0.15">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595</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554</v>
      </c>
      <c r="BQ72" s="1313"/>
      <c r="BR72" s="1313"/>
      <c r="BS72" s="1313"/>
      <c r="BT72" s="1313"/>
      <c r="BU72" s="1313"/>
      <c r="BV72" s="1313"/>
      <c r="BW72" s="1313"/>
      <c r="BX72" s="1313" t="s">
        <v>555</v>
      </c>
      <c r="BY72" s="1313"/>
      <c r="BZ72" s="1313"/>
      <c r="CA72" s="1313"/>
      <c r="CB72" s="1313"/>
      <c r="CC72" s="1313"/>
      <c r="CD72" s="1313"/>
      <c r="CE72" s="1313"/>
      <c r="CF72" s="1313" t="s">
        <v>556</v>
      </c>
      <c r="CG72" s="1313"/>
      <c r="CH72" s="1313"/>
      <c r="CI72" s="1313"/>
      <c r="CJ72" s="1313"/>
      <c r="CK72" s="1313"/>
      <c r="CL72" s="1313"/>
      <c r="CM72" s="1313"/>
      <c r="CN72" s="1313" t="s">
        <v>557</v>
      </c>
      <c r="CO72" s="1313"/>
      <c r="CP72" s="1313"/>
      <c r="CQ72" s="1313"/>
      <c r="CR72" s="1313"/>
      <c r="CS72" s="1313"/>
      <c r="CT72" s="1313"/>
      <c r="CU72" s="1313"/>
      <c r="CV72" s="1313" t="s">
        <v>558</v>
      </c>
      <c r="CW72" s="1313"/>
      <c r="CX72" s="1313"/>
      <c r="CY72" s="1313"/>
      <c r="CZ72" s="1313"/>
      <c r="DA72" s="1313"/>
      <c r="DB72" s="1313"/>
      <c r="DC72" s="1313"/>
    </row>
    <row r="73" spans="2:107" x14ac:dyDescent="0.15">
      <c r="B73" s="395"/>
      <c r="G73" s="1327"/>
      <c r="H73" s="1327"/>
      <c r="I73" s="1327"/>
      <c r="J73" s="1327"/>
      <c r="K73" s="1330"/>
      <c r="L73" s="1330"/>
      <c r="M73" s="1330"/>
      <c r="N73" s="1330"/>
      <c r="AM73" s="404"/>
      <c r="AN73" s="1316" t="s">
        <v>596</v>
      </c>
      <c r="AO73" s="1316"/>
      <c r="AP73" s="1316"/>
      <c r="AQ73" s="1316"/>
      <c r="AR73" s="1316"/>
      <c r="AS73" s="1316"/>
      <c r="AT73" s="1316"/>
      <c r="AU73" s="1316"/>
      <c r="AV73" s="1316"/>
      <c r="AW73" s="1316"/>
      <c r="AX73" s="1316"/>
      <c r="AY73" s="1316"/>
      <c r="AZ73" s="1316"/>
      <c r="BA73" s="1316"/>
      <c r="BB73" s="1316" t="s">
        <v>597</v>
      </c>
      <c r="BC73" s="1316"/>
      <c r="BD73" s="1316"/>
      <c r="BE73" s="1316"/>
      <c r="BF73" s="1316"/>
      <c r="BG73" s="1316"/>
      <c r="BH73" s="1316"/>
      <c r="BI73" s="1316"/>
      <c r="BJ73" s="1316"/>
      <c r="BK73" s="1316"/>
      <c r="BL73" s="1316"/>
      <c r="BM73" s="1316"/>
      <c r="BN73" s="1316"/>
      <c r="BO73" s="1316"/>
      <c r="BP73" s="1314"/>
      <c r="BQ73" s="1314"/>
      <c r="BR73" s="1314"/>
      <c r="BS73" s="1314"/>
      <c r="BT73" s="1314"/>
      <c r="BU73" s="1314"/>
      <c r="BV73" s="1314"/>
      <c r="BW73" s="1314"/>
      <c r="BX73" s="1314"/>
      <c r="BY73" s="1314"/>
      <c r="BZ73" s="1314"/>
      <c r="CA73" s="1314"/>
      <c r="CB73" s="1314"/>
      <c r="CC73" s="1314"/>
      <c r="CD73" s="1314"/>
      <c r="CE73" s="1314"/>
      <c r="CF73" s="1314"/>
      <c r="CG73" s="1314"/>
      <c r="CH73" s="1314"/>
      <c r="CI73" s="1314"/>
      <c r="CJ73" s="1314"/>
      <c r="CK73" s="1314"/>
      <c r="CL73" s="1314"/>
      <c r="CM73" s="1314"/>
      <c r="CN73" s="1314"/>
      <c r="CO73" s="1314"/>
      <c r="CP73" s="1314"/>
      <c r="CQ73" s="1314"/>
      <c r="CR73" s="1314"/>
      <c r="CS73" s="1314"/>
      <c r="CT73" s="1314"/>
      <c r="CU73" s="1314"/>
      <c r="CV73" s="1314"/>
      <c r="CW73" s="1314"/>
      <c r="CX73" s="1314"/>
      <c r="CY73" s="1314"/>
      <c r="CZ73" s="1314"/>
      <c r="DA73" s="1314"/>
      <c r="DB73" s="1314"/>
      <c r="DC73" s="1314"/>
    </row>
    <row r="74" spans="2:107" x14ac:dyDescent="0.15">
      <c r="B74" s="395"/>
      <c r="G74" s="1327"/>
      <c r="H74" s="1327"/>
      <c r="I74" s="1327"/>
      <c r="J74" s="1327"/>
      <c r="K74" s="1330"/>
      <c r="L74" s="1330"/>
      <c r="M74" s="1330"/>
      <c r="N74" s="1330"/>
      <c r="AM74" s="404"/>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7"/>
      <c r="H75" s="1327"/>
      <c r="I75" s="1309"/>
      <c r="J75" s="1309"/>
      <c r="K75" s="1326"/>
      <c r="L75" s="1326"/>
      <c r="M75" s="1326"/>
      <c r="N75" s="1326"/>
      <c r="AM75" s="404"/>
      <c r="AN75" s="1316"/>
      <c r="AO75" s="1316"/>
      <c r="AP75" s="1316"/>
      <c r="AQ75" s="1316"/>
      <c r="AR75" s="1316"/>
      <c r="AS75" s="1316"/>
      <c r="AT75" s="1316"/>
      <c r="AU75" s="1316"/>
      <c r="AV75" s="1316"/>
      <c r="AW75" s="1316"/>
      <c r="AX75" s="1316"/>
      <c r="AY75" s="1316"/>
      <c r="AZ75" s="1316"/>
      <c r="BA75" s="1316"/>
      <c r="BB75" s="1316" t="s">
        <v>602</v>
      </c>
      <c r="BC75" s="1316"/>
      <c r="BD75" s="1316"/>
      <c r="BE75" s="1316"/>
      <c r="BF75" s="1316"/>
      <c r="BG75" s="1316"/>
      <c r="BH75" s="1316"/>
      <c r="BI75" s="1316"/>
      <c r="BJ75" s="1316"/>
      <c r="BK75" s="1316"/>
      <c r="BL75" s="1316"/>
      <c r="BM75" s="1316"/>
      <c r="BN75" s="1316"/>
      <c r="BO75" s="1316"/>
      <c r="BP75" s="1314">
        <v>-2.1</v>
      </c>
      <c r="BQ75" s="1314"/>
      <c r="BR75" s="1314"/>
      <c r="BS75" s="1314"/>
      <c r="BT75" s="1314"/>
      <c r="BU75" s="1314"/>
      <c r="BV75" s="1314"/>
      <c r="BW75" s="1314"/>
      <c r="BX75" s="1314">
        <v>-2.9</v>
      </c>
      <c r="BY75" s="1314"/>
      <c r="BZ75" s="1314"/>
      <c r="CA75" s="1314"/>
      <c r="CB75" s="1314"/>
      <c r="CC75" s="1314"/>
      <c r="CD75" s="1314"/>
      <c r="CE75" s="1314"/>
      <c r="CF75" s="1314">
        <v>-2.4</v>
      </c>
      <c r="CG75" s="1314"/>
      <c r="CH75" s="1314"/>
      <c r="CI75" s="1314"/>
      <c r="CJ75" s="1314"/>
      <c r="CK75" s="1314"/>
      <c r="CL75" s="1314"/>
      <c r="CM75" s="1314"/>
      <c r="CN75" s="1314">
        <v>-2.5</v>
      </c>
      <c r="CO75" s="1314"/>
      <c r="CP75" s="1314"/>
      <c r="CQ75" s="1314"/>
      <c r="CR75" s="1314"/>
      <c r="CS75" s="1314"/>
      <c r="CT75" s="1314"/>
      <c r="CU75" s="1314"/>
      <c r="CV75" s="1314">
        <v>-2</v>
      </c>
      <c r="CW75" s="1314"/>
      <c r="CX75" s="1314"/>
      <c r="CY75" s="1314"/>
      <c r="CZ75" s="1314"/>
      <c r="DA75" s="1314"/>
      <c r="DB75" s="1314"/>
      <c r="DC75" s="1314"/>
    </row>
    <row r="76" spans="2:107" x14ac:dyDescent="0.15">
      <c r="B76" s="395"/>
      <c r="G76" s="1327"/>
      <c r="H76" s="1327"/>
      <c r="I76" s="1309"/>
      <c r="J76" s="1309"/>
      <c r="K76" s="1326"/>
      <c r="L76" s="1326"/>
      <c r="M76" s="1326"/>
      <c r="N76" s="1326"/>
      <c r="AM76" s="404"/>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30"/>
      <c r="L77" s="1330"/>
      <c r="M77" s="1330"/>
      <c r="N77" s="1330"/>
      <c r="AN77" s="1313" t="s">
        <v>603</v>
      </c>
      <c r="AO77" s="1313"/>
      <c r="AP77" s="1313"/>
      <c r="AQ77" s="1313"/>
      <c r="AR77" s="1313"/>
      <c r="AS77" s="1313"/>
      <c r="AT77" s="1313"/>
      <c r="AU77" s="1313"/>
      <c r="AV77" s="1313"/>
      <c r="AW77" s="1313"/>
      <c r="AX77" s="1313"/>
      <c r="AY77" s="1313"/>
      <c r="AZ77" s="1313"/>
      <c r="BA77" s="1313"/>
      <c r="BB77" s="1316" t="s">
        <v>597</v>
      </c>
      <c r="BC77" s="1316"/>
      <c r="BD77" s="1316"/>
      <c r="BE77" s="1316"/>
      <c r="BF77" s="1316"/>
      <c r="BG77" s="1316"/>
      <c r="BH77" s="1316"/>
      <c r="BI77" s="1316"/>
      <c r="BJ77" s="1316"/>
      <c r="BK77" s="1316"/>
      <c r="BL77" s="1316"/>
      <c r="BM77" s="1316"/>
      <c r="BN77" s="1316"/>
      <c r="BO77" s="1316"/>
      <c r="BP77" s="1314">
        <v>37.299999999999997</v>
      </c>
      <c r="BQ77" s="1314"/>
      <c r="BR77" s="1314"/>
      <c r="BS77" s="1314"/>
      <c r="BT77" s="1314"/>
      <c r="BU77" s="1314"/>
      <c r="BV77" s="1314"/>
      <c r="BW77" s="1314"/>
      <c r="BX77" s="1314">
        <v>33.1</v>
      </c>
      <c r="BY77" s="1314"/>
      <c r="BZ77" s="1314"/>
      <c r="CA77" s="1314"/>
      <c r="CB77" s="1314"/>
      <c r="CC77" s="1314"/>
      <c r="CD77" s="1314"/>
      <c r="CE77" s="1314"/>
      <c r="CF77" s="1314">
        <v>31.3</v>
      </c>
      <c r="CG77" s="1314"/>
      <c r="CH77" s="1314"/>
      <c r="CI77" s="1314"/>
      <c r="CJ77" s="1314"/>
      <c r="CK77" s="1314"/>
      <c r="CL77" s="1314"/>
      <c r="CM77" s="1314"/>
      <c r="CN77" s="1314">
        <v>25.3</v>
      </c>
      <c r="CO77" s="1314"/>
      <c r="CP77" s="1314"/>
      <c r="CQ77" s="1314"/>
      <c r="CR77" s="1314"/>
      <c r="CS77" s="1314"/>
      <c r="CT77" s="1314"/>
      <c r="CU77" s="1314"/>
      <c r="CV77" s="1314">
        <v>25.5</v>
      </c>
      <c r="CW77" s="1314"/>
      <c r="CX77" s="1314"/>
      <c r="CY77" s="1314"/>
      <c r="CZ77" s="1314"/>
      <c r="DA77" s="1314"/>
      <c r="DB77" s="1314"/>
      <c r="DC77" s="1314"/>
    </row>
    <row r="78" spans="2:107" x14ac:dyDescent="0.15">
      <c r="B78" s="395"/>
      <c r="G78" s="1309"/>
      <c r="H78" s="1309"/>
      <c r="I78" s="1309"/>
      <c r="J78" s="1309"/>
      <c r="K78" s="1330"/>
      <c r="L78" s="1330"/>
      <c r="M78" s="1330"/>
      <c r="N78" s="1330"/>
      <c r="AN78" s="1313"/>
      <c r="AO78" s="1313"/>
      <c r="AP78" s="1313"/>
      <c r="AQ78" s="1313"/>
      <c r="AR78" s="1313"/>
      <c r="AS78" s="1313"/>
      <c r="AT78" s="1313"/>
      <c r="AU78" s="1313"/>
      <c r="AV78" s="1313"/>
      <c r="AW78" s="1313"/>
      <c r="AX78" s="1313"/>
      <c r="AY78" s="1313"/>
      <c r="AZ78" s="1313"/>
      <c r="BA78" s="1313"/>
      <c r="BB78" s="1316"/>
      <c r="BC78" s="1316"/>
      <c r="BD78" s="1316"/>
      <c r="BE78" s="1316"/>
      <c r="BF78" s="1316"/>
      <c r="BG78" s="1316"/>
      <c r="BH78" s="1316"/>
      <c r="BI78" s="1316"/>
      <c r="BJ78" s="1316"/>
      <c r="BK78" s="1316"/>
      <c r="BL78" s="1316"/>
      <c r="BM78" s="1316"/>
      <c r="BN78" s="1316"/>
      <c r="BO78" s="1316"/>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9"/>
      <c r="J79" s="1329"/>
      <c r="K79" s="1331"/>
      <c r="L79" s="1331"/>
      <c r="M79" s="1331"/>
      <c r="N79" s="1331"/>
      <c r="AN79" s="1313"/>
      <c r="AO79" s="1313"/>
      <c r="AP79" s="1313"/>
      <c r="AQ79" s="1313"/>
      <c r="AR79" s="1313"/>
      <c r="AS79" s="1313"/>
      <c r="AT79" s="1313"/>
      <c r="AU79" s="1313"/>
      <c r="AV79" s="1313"/>
      <c r="AW79" s="1313"/>
      <c r="AX79" s="1313"/>
      <c r="AY79" s="1313"/>
      <c r="AZ79" s="1313"/>
      <c r="BA79" s="1313"/>
      <c r="BB79" s="1316" t="s">
        <v>602</v>
      </c>
      <c r="BC79" s="1316"/>
      <c r="BD79" s="1316"/>
      <c r="BE79" s="1316"/>
      <c r="BF79" s="1316"/>
      <c r="BG79" s="1316"/>
      <c r="BH79" s="1316"/>
      <c r="BI79" s="1316"/>
      <c r="BJ79" s="1316"/>
      <c r="BK79" s="1316"/>
      <c r="BL79" s="1316"/>
      <c r="BM79" s="1316"/>
      <c r="BN79" s="1316"/>
      <c r="BO79" s="1316"/>
      <c r="BP79" s="1314">
        <v>7.8</v>
      </c>
      <c r="BQ79" s="1314"/>
      <c r="BR79" s="1314"/>
      <c r="BS79" s="1314"/>
      <c r="BT79" s="1314"/>
      <c r="BU79" s="1314"/>
      <c r="BV79" s="1314"/>
      <c r="BW79" s="1314"/>
      <c r="BX79" s="1314">
        <v>7.5</v>
      </c>
      <c r="BY79" s="1314"/>
      <c r="BZ79" s="1314"/>
      <c r="CA79" s="1314"/>
      <c r="CB79" s="1314"/>
      <c r="CC79" s="1314"/>
      <c r="CD79" s="1314"/>
      <c r="CE79" s="1314"/>
      <c r="CF79" s="1314">
        <v>7.2</v>
      </c>
      <c r="CG79" s="1314"/>
      <c r="CH79" s="1314"/>
      <c r="CI79" s="1314"/>
      <c r="CJ79" s="1314"/>
      <c r="CK79" s="1314"/>
      <c r="CL79" s="1314"/>
      <c r="CM79" s="1314"/>
      <c r="CN79" s="1314">
        <v>6.9</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9"/>
      <c r="J80" s="1329"/>
      <c r="K80" s="1331"/>
      <c r="L80" s="1331"/>
      <c r="M80" s="1331"/>
      <c r="N80" s="1331"/>
      <c r="AN80" s="1313"/>
      <c r="AO80" s="1313"/>
      <c r="AP80" s="1313"/>
      <c r="AQ80" s="1313"/>
      <c r="AR80" s="1313"/>
      <c r="AS80" s="1313"/>
      <c r="AT80" s="1313"/>
      <c r="AU80" s="1313"/>
      <c r="AV80" s="1313"/>
      <c r="AW80" s="1313"/>
      <c r="AX80" s="1313"/>
      <c r="AY80" s="1313"/>
      <c r="AZ80" s="1313"/>
      <c r="BA80" s="1313"/>
      <c r="BB80" s="1316"/>
      <c r="BC80" s="1316"/>
      <c r="BD80" s="1316"/>
      <c r="BE80" s="1316"/>
      <c r="BF80" s="1316"/>
      <c r="BG80" s="1316"/>
      <c r="BH80" s="1316"/>
      <c r="BI80" s="1316"/>
      <c r="BJ80" s="1316"/>
      <c r="BK80" s="1316"/>
      <c r="BL80" s="1316"/>
      <c r="BM80" s="1316"/>
      <c r="BN80" s="1316"/>
      <c r="BO80" s="1316"/>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iu3riO03BLfBpGLP83vZlCMBy1fbmbvmwx+uq1EEEN0MUTo+sWSs08j0ZxSXilWl+s7+im2z8saMeIbhDXIR6A==" saltValue="FMpvDS6J+23vfmZKZiWFz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604</v>
      </c>
    </row>
  </sheetData>
  <sheetProtection algorithmName="SHA-512" hashValue="UTITCDhajdTAWFNxlLpXj6cKUohzq66lnQzw/7HFqaGUaNwgzW15TtN7B0ODewke7SUCtsfc/zXXKSN3c3tVSA==" saltValue="xxNJqer+VAxF2gaI6KBGr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55" zoomScaleNormal="5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605</v>
      </c>
    </row>
  </sheetData>
  <sheetProtection algorithmName="SHA-512" hashValue="IhRnoMIV/NjVSIFXByx72u5YpBXMVE20z9I0wWa13hbBc8wFFB1uzKY8T3u0doAsl8TjoeLjapEgrjvatXyc2w==" saltValue="U3p1JnHUHzBG5K+q8FeRq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551</v>
      </c>
      <c r="G2" s="157"/>
      <c r="H2" s="158"/>
    </row>
    <row r="3" spans="1:8" x14ac:dyDescent="0.15">
      <c r="A3" s="154" t="s">
        <v>544</v>
      </c>
      <c r="B3" s="159"/>
      <c r="C3" s="160"/>
      <c r="D3" s="161">
        <v>25256</v>
      </c>
      <c r="E3" s="162"/>
      <c r="F3" s="163">
        <v>54227</v>
      </c>
      <c r="G3" s="164"/>
      <c r="H3" s="165"/>
    </row>
    <row r="4" spans="1:8" x14ac:dyDescent="0.15">
      <c r="A4" s="166"/>
      <c r="B4" s="167"/>
      <c r="C4" s="168"/>
      <c r="D4" s="169">
        <v>19893</v>
      </c>
      <c r="E4" s="170"/>
      <c r="F4" s="171">
        <v>29694</v>
      </c>
      <c r="G4" s="172"/>
      <c r="H4" s="173"/>
    </row>
    <row r="5" spans="1:8" x14ac:dyDescent="0.15">
      <c r="A5" s="154" t="s">
        <v>546</v>
      </c>
      <c r="B5" s="159"/>
      <c r="C5" s="160"/>
      <c r="D5" s="161">
        <v>35881</v>
      </c>
      <c r="E5" s="162"/>
      <c r="F5" s="163">
        <v>57295</v>
      </c>
      <c r="G5" s="164"/>
      <c r="H5" s="165"/>
    </row>
    <row r="6" spans="1:8" x14ac:dyDescent="0.15">
      <c r="A6" s="166"/>
      <c r="B6" s="167"/>
      <c r="C6" s="168"/>
      <c r="D6" s="169">
        <v>23453</v>
      </c>
      <c r="E6" s="170"/>
      <c r="F6" s="171">
        <v>32771</v>
      </c>
      <c r="G6" s="172"/>
      <c r="H6" s="173"/>
    </row>
    <row r="7" spans="1:8" x14ac:dyDescent="0.15">
      <c r="A7" s="154" t="s">
        <v>547</v>
      </c>
      <c r="B7" s="159"/>
      <c r="C7" s="160"/>
      <c r="D7" s="161">
        <v>34694</v>
      </c>
      <c r="E7" s="162"/>
      <c r="F7" s="163">
        <v>54110</v>
      </c>
      <c r="G7" s="164"/>
      <c r="H7" s="165"/>
    </row>
    <row r="8" spans="1:8" x14ac:dyDescent="0.15">
      <c r="A8" s="166"/>
      <c r="B8" s="167"/>
      <c r="C8" s="168"/>
      <c r="D8" s="169">
        <v>28897</v>
      </c>
      <c r="E8" s="170"/>
      <c r="F8" s="171">
        <v>30620</v>
      </c>
      <c r="G8" s="172"/>
      <c r="H8" s="173"/>
    </row>
    <row r="9" spans="1:8" x14ac:dyDescent="0.15">
      <c r="A9" s="154" t="s">
        <v>548</v>
      </c>
      <c r="B9" s="159"/>
      <c r="C9" s="160"/>
      <c r="D9" s="161">
        <v>61071</v>
      </c>
      <c r="E9" s="162"/>
      <c r="F9" s="163">
        <v>54684</v>
      </c>
      <c r="G9" s="164"/>
      <c r="H9" s="165"/>
    </row>
    <row r="10" spans="1:8" x14ac:dyDescent="0.15">
      <c r="A10" s="166"/>
      <c r="B10" s="167"/>
      <c r="C10" s="168"/>
      <c r="D10" s="169">
        <v>43360</v>
      </c>
      <c r="E10" s="170"/>
      <c r="F10" s="171">
        <v>32829</v>
      </c>
      <c r="G10" s="172"/>
      <c r="H10" s="173"/>
    </row>
    <row r="11" spans="1:8" x14ac:dyDescent="0.15">
      <c r="A11" s="154" t="s">
        <v>549</v>
      </c>
      <c r="B11" s="159"/>
      <c r="C11" s="160"/>
      <c r="D11" s="161">
        <v>52719</v>
      </c>
      <c r="E11" s="162"/>
      <c r="F11" s="163">
        <v>62383</v>
      </c>
      <c r="G11" s="164"/>
      <c r="H11" s="165"/>
    </row>
    <row r="12" spans="1:8" x14ac:dyDescent="0.15">
      <c r="A12" s="166"/>
      <c r="B12" s="167"/>
      <c r="C12" s="174"/>
      <c r="D12" s="169">
        <v>36551</v>
      </c>
      <c r="E12" s="170"/>
      <c r="F12" s="171">
        <v>35325</v>
      </c>
      <c r="G12" s="172"/>
      <c r="H12" s="173"/>
    </row>
    <row r="13" spans="1:8" x14ac:dyDescent="0.15">
      <c r="A13" s="154"/>
      <c r="B13" s="159"/>
      <c r="C13" s="175"/>
      <c r="D13" s="176">
        <v>41924</v>
      </c>
      <c r="E13" s="177"/>
      <c r="F13" s="178">
        <v>56540</v>
      </c>
      <c r="G13" s="179"/>
      <c r="H13" s="165"/>
    </row>
    <row r="14" spans="1:8" x14ac:dyDescent="0.15">
      <c r="A14" s="166"/>
      <c r="B14" s="167"/>
      <c r="C14" s="168"/>
      <c r="D14" s="169">
        <v>30431</v>
      </c>
      <c r="E14" s="170"/>
      <c r="F14" s="171">
        <v>32248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5.0999999999999996</v>
      </c>
      <c r="C19" s="180">
        <f>ROUND(VALUE(SUBSTITUTE(実質収支比率等に係る経年分析!G$48,"▲","-")),2)</f>
        <v>5.68</v>
      </c>
      <c r="D19" s="180">
        <f>ROUND(VALUE(SUBSTITUTE(実質収支比率等に係る経年分析!H$48,"▲","-")),2)</f>
        <v>4.4800000000000004</v>
      </c>
      <c r="E19" s="180">
        <f>ROUND(VALUE(SUBSTITUTE(実質収支比率等に係る経年分析!I$48,"▲","-")),2)</f>
        <v>5.67</v>
      </c>
      <c r="F19" s="180">
        <f>ROUND(VALUE(SUBSTITUTE(実質収支比率等に係る経年分析!J$48,"▲","-")),2)</f>
        <v>4.68</v>
      </c>
    </row>
    <row r="20" spans="1:11" x14ac:dyDescent="0.15">
      <c r="A20" s="180" t="s">
        <v>55</v>
      </c>
      <c r="B20" s="180">
        <f>ROUND(VALUE(SUBSTITUTE(実質収支比率等に係る経年分析!F$47,"▲","-")),2)</f>
        <v>30.64</v>
      </c>
      <c r="C20" s="180">
        <f>ROUND(VALUE(SUBSTITUTE(実質収支比率等に係る経年分析!G$47,"▲","-")),2)</f>
        <v>29.37</v>
      </c>
      <c r="D20" s="180">
        <f>ROUND(VALUE(SUBSTITUTE(実質収支比率等に係る経年分析!H$47,"▲","-")),2)</f>
        <v>25.92</v>
      </c>
      <c r="E20" s="180">
        <f>ROUND(VALUE(SUBSTITUTE(実質収支比率等に係る経年分析!I$47,"▲","-")),2)</f>
        <v>28.16</v>
      </c>
      <c r="F20" s="180">
        <f>ROUND(VALUE(SUBSTITUTE(実質収支比率等に係る経年分析!J$47,"▲","-")),2)</f>
        <v>25.88</v>
      </c>
    </row>
    <row r="21" spans="1:11" x14ac:dyDescent="0.15">
      <c r="A21" s="180" t="s">
        <v>56</v>
      </c>
      <c r="B21" s="180">
        <f>IF(ISNUMBER(VALUE(SUBSTITUTE(実質収支比率等に係る経年分析!F$49,"▲","-"))),ROUND(VALUE(SUBSTITUTE(実質収支比率等に係る経年分析!F$49,"▲","-")),2),NA())</f>
        <v>-4.67</v>
      </c>
      <c r="C21" s="180">
        <f>IF(ISNUMBER(VALUE(SUBSTITUTE(実質収支比率等に係る経年分析!G$49,"▲","-"))),ROUND(VALUE(SUBSTITUTE(実質収支比率等に係る経年分析!G$49,"▲","-")),2),NA())</f>
        <v>-2.33</v>
      </c>
      <c r="D21" s="180">
        <f>IF(ISNUMBER(VALUE(SUBSTITUTE(実質収支比率等に係る経年分析!H$49,"▲","-"))),ROUND(VALUE(SUBSTITUTE(実質収支比率等に係る経年分析!H$49,"▲","-")),2),NA())</f>
        <v>-4.5199999999999996</v>
      </c>
      <c r="E21" s="180">
        <f>IF(ISNUMBER(VALUE(SUBSTITUTE(実質収支比率等に係る経年分析!I$49,"▲","-"))),ROUND(VALUE(SUBSTITUTE(実質収支比率等に係る経年分析!I$49,"▲","-")),2),NA())</f>
        <v>-4.12</v>
      </c>
      <c r="F21" s="180">
        <f>IF(ISNUMBER(VALUE(SUBSTITUTE(実質収支比率等に係る経年分析!J$49,"▲","-"))),ROUND(VALUE(SUBSTITUTE(実質収支比率等に係る経年分析!J$49,"▲","-")),2),NA())</f>
        <v>-1.27</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0.03</v>
      </c>
    </row>
    <row r="33" spans="1:16" x14ac:dyDescent="0.15">
      <c r="A33" s="181" t="str">
        <f>IF(連結実質赤字比率に係る赤字・黒字の構成分析!C$37="",NA(),連結実質赤字比率に係る赤字・黒字の構成分析!C$37)</f>
        <v>公共下水道事業特別会計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0.47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0.28000000000000003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1.22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2.95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5.09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5.68</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4.4800000000000004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4.68</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12.07</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8.82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10.08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10.58</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2306</v>
      </c>
      <c r="E42" s="182"/>
      <c r="F42" s="182"/>
      <c r="G42" s="182">
        <f>'実質公債費比率（分子）の構造'!L$52</f>
        <v>2421</v>
      </c>
      <c r="H42" s="182"/>
      <c r="I42" s="182"/>
      <c r="J42" s="182">
        <f>'実質公債費比率（分子）の構造'!M$52</f>
        <v>2385</v>
      </c>
      <c r="K42" s="182"/>
      <c r="L42" s="182"/>
      <c r="M42" s="182">
        <f>'実質公債費比率（分子）の構造'!N$52</f>
        <v>2313</v>
      </c>
      <c r="N42" s="182"/>
      <c r="O42" s="182"/>
      <c r="P42" s="182">
        <f>'実質公債費比率（分子）の構造'!O$52</f>
        <v>2112</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42</v>
      </c>
      <c r="C44" s="182"/>
      <c r="D44" s="182"/>
      <c r="E44" s="182">
        <f>'実質公債費比率（分子）の構造'!L$50</f>
        <v>42</v>
      </c>
      <c r="F44" s="182"/>
      <c r="G44" s="182"/>
      <c r="H44" s="182">
        <f>'実質公債費比率（分子）の構造'!M$50</f>
        <v>42</v>
      </c>
      <c r="I44" s="182"/>
      <c r="J44" s="182"/>
      <c r="K44" s="182">
        <f>'実質公債費比率（分子）の構造'!N$50</f>
        <v>42</v>
      </c>
      <c r="L44" s="182"/>
      <c r="M44" s="182"/>
      <c r="N44" s="182">
        <f>'実質公債費比率（分子）の構造'!O$50</f>
        <v>42</v>
      </c>
      <c r="O44" s="182"/>
      <c r="P44" s="182"/>
    </row>
    <row r="45" spans="1:16" x14ac:dyDescent="0.15">
      <c r="A45" s="182" t="s">
        <v>66</v>
      </c>
      <c r="B45" s="182">
        <f>'実質公債費比率（分子）の構造'!K$49</f>
        <v>22</v>
      </c>
      <c r="C45" s="182"/>
      <c r="D45" s="182"/>
      <c r="E45" s="182">
        <f>'実質公債費比率（分子）の構造'!L$49</f>
        <v>21</v>
      </c>
      <c r="F45" s="182"/>
      <c r="G45" s="182"/>
      <c r="H45" s="182">
        <f>'実質公債費比率（分子）の構造'!M$49</f>
        <v>34</v>
      </c>
      <c r="I45" s="182"/>
      <c r="J45" s="182"/>
      <c r="K45" s="182">
        <f>'実質公債費比率（分子）の構造'!N$49</f>
        <v>46</v>
      </c>
      <c r="L45" s="182"/>
      <c r="M45" s="182"/>
      <c r="N45" s="182">
        <f>'実質公債費比率（分子）の構造'!O$49</f>
        <v>49</v>
      </c>
      <c r="O45" s="182"/>
      <c r="P45" s="182"/>
    </row>
    <row r="46" spans="1:16" x14ac:dyDescent="0.15">
      <c r="A46" s="182" t="s">
        <v>67</v>
      </c>
      <c r="B46" s="182">
        <f>'実質公債費比率（分子）の構造'!K$48</f>
        <v>801</v>
      </c>
      <c r="C46" s="182"/>
      <c r="D46" s="182"/>
      <c r="E46" s="182">
        <f>'実質公債費比率（分子）の構造'!L$48</f>
        <v>884</v>
      </c>
      <c r="F46" s="182"/>
      <c r="G46" s="182"/>
      <c r="H46" s="182">
        <f>'実質公債費比率（分子）の構造'!M$48</f>
        <v>924</v>
      </c>
      <c r="I46" s="182"/>
      <c r="J46" s="182"/>
      <c r="K46" s="182">
        <f>'実質公債費比率（分子）の構造'!N$48</f>
        <v>814</v>
      </c>
      <c r="L46" s="182"/>
      <c r="M46" s="182"/>
      <c r="N46" s="182">
        <f>'実質公債費比率（分子）の構造'!O$48</f>
        <v>810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1018</v>
      </c>
      <c r="C49" s="182"/>
      <c r="D49" s="182"/>
      <c r="E49" s="182">
        <f>'実質公債費比率（分子）の構造'!L$45</f>
        <v>981</v>
      </c>
      <c r="F49" s="182"/>
      <c r="G49" s="182"/>
      <c r="H49" s="182">
        <f>'実質公債費比率（分子）の構造'!M$45</f>
        <v>1017</v>
      </c>
      <c r="I49" s="182"/>
      <c r="J49" s="182"/>
      <c r="K49" s="182">
        <f>'実質公債費比率（分子）の構造'!N$45</f>
        <v>970</v>
      </c>
      <c r="L49" s="182"/>
      <c r="M49" s="182"/>
      <c r="N49" s="182">
        <f>'実質公債費比率（分子）の構造'!O$45</f>
        <v>907</v>
      </c>
      <c r="O49" s="182"/>
      <c r="P49" s="182"/>
    </row>
    <row r="50" spans="1:16" x14ac:dyDescent="0.15">
      <c r="A50" s="182" t="s">
        <v>71</v>
      </c>
      <c r="B50" s="182" t="e">
        <f>NA()</f>
        <v>#N/A</v>
      </c>
      <c r="C50" s="182">
        <f>IF(ISNUMBER('実質公債費比率（分子）の構造'!K$53),'実質公債費比率（分子）の構造'!K$53,NA())</f>
        <v>-423</v>
      </c>
      <c r="D50" s="182" t="e">
        <f>NA()</f>
        <v>#N/A</v>
      </c>
      <c r="E50" s="182" t="e">
        <f>NA()</f>
        <v>#N/A</v>
      </c>
      <c r="F50" s="182">
        <f>IF(ISNUMBER('実質公債費比率（分子）の構造'!L$53),'実質公債費比率（分子）の構造'!L$53,NA())</f>
        <v>-493</v>
      </c>
      <c r="G50" s="182" t="e">
        <f>NA()</f>
        <v>#N/A</v>
      </c>
      <c r="H50" s="182" t="e">
        <f>NA()</f>
        <v>#N/A</v>
      </c>
      <c r="I50" s="182">
        <f>IF(ISNUMBER('実質公債費比率（分子）の構造'!M$53),'実質公債費比率（分子）の構造'!M$53,NA())</f>
        <v>-368</v>
      </c>
      <c r="J50" s="182" t="e">
        <f>NA()</f>
        <v>#N/A</v>
      </c>
      <c r="K50" s="182" t="e">
        <f>NA()</f>
        <v>#N/A</v>
      </c>
      <c r="L50" s="182">
        <f>IF(ISNUMBER('実質公債費比率（分子）の構造'!N$53),'実質公債費比率（分子）の構造'!N$53,NA())</f>
        <v>-441</v>
      </c>
      <c r="M50" s="182" t="e">
        <f>NA()</f>
        <v>#N/A</v>
      </c>
      <c r="N50" s="182" t="e">
        <f>NA()</f>
        <v>#N/A</v>
      </c>
      <c r="O50" s="182">
        <f>IF(ISNUMBER('実質公債費比率（分子）の構造'!O$53),'実質公債費比率（分子）の構造'!O$53,NA())</f>
        <v>-304</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15116</v>
      </c>
      <c r="E56" s="181"/>
      <c r="F56" s="181"/>
      <c r="G56" s="181">
        <f>'将来負担比率（分子）の構造'!J$52</f>
        <v>14152</v>
      </c>
      <c r="H56" s="181"/>
      <c r="I56" s="181"/>
      <c r="J56" s="181">
        <f>'将来負担比率（分子）の構造'!K$52</f>
        <v>13512</v>
      </c>
      <c r="K56" s="181"/>
      <c r="L56" s="181"/>
      <c r="M56" s="181">
        <f>'将来負担比率（分子）の構造'!L$52</f>
        <v>13476</v>
      </c>
      <c r="N56" s="181"/>
      <c r="O56" s="181"/>
      <c r="P56" s="181">
        <f>'将来負担比率（分子）の構造'!M$52</f>
        <v>12310</v>
      </c>
    </row>
    <row r="57" spans="1:16" x14ac:dyDescent="0.15">
      <c r="A57" s="181" t="s">
        <v>42</v>
      </c>
      <c r="B57" s="181"/>
      <c r="C57" s="181"/>
      <c r="D57" s="181">
        <f>'将来負担比率（分子）の構造'!I$51</f>
        <v>8997</v>
      </c>
      <c r="E57" s="181"/>
      <c r="F57" s="181"/>
      <c r="G57" s="181">
        <f>'将来負担比率（分子）の構造'!J$51</f>
        <v>8644</v>
      </c>
      <c r="H57" s="181"/>
      <c r="I57" s="181"/>
      <c r="J57" s="181">
        <f>'将来負担比率（分子）の構造'!K$51</f>
        <v>9051</v>
      </c>
      <c r="K57" s="181"/>
      <c r="L57" s="181"/>
      <c r="M57" s="181">
        <f>'将来負担比率（分子）の構造'!L$51</f>
        <v>8657</v>
      </c>
      <c r="N57" s="181"/>
      <c r="O57" s="181"/>
      <c r="P57" s="181">
        <f>'将来負担比率（分子）の構造'!M$51</f>
        <v>8455</v>
      </c>
    </row>
    <row r="58" spans="1:16" x14ac:dyDescent="0.15">
      <c r="A58" s="181" t="s">
        <v>41</v>
      </c>
      <c r="B58" s="181"/>
      <c r="C58" s="181"/>
      <c r="D58" s="181">
        <f>'将来負担比率（分子）の構造'!I$50</f>
        <v>8587</v>
      </c>
      <c r="E58" s="181"/>
      <c r="F58" s="181"/>
      <c r="G58" s="181">
        <f>'将来負担比率（分子）の構造'!J$50</f>
        <v>9205</v>
      </c>
      <c r="H58" s="181"/>
      <c r="I58" s="181"/>
      <c r="J58" s="181">
        <f>'将来負担比率（分子）の構造'!K$50</f>
        <v>9029</v>
      </c>
      <c r="K58" s="181"/>
      <c r="L58" s="181"/>
      <c r="M58" s="181">
        <f>'将来負担比率（分子）の構造'!L$50</f>
        <v>8428</v>
      </c>
      <c r="N58" s="181"/>
      <c r="O58" s="181"/>
      <c r="P58" s="181">
        <f>'将来負担比率（分子）の構造'!M$50</f>
        <v>8577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3672</v>
      </c>
      <c r="C62" s="181"/>
      <c r="D62" s="181"/>
      <c r="E62" s="181">
        <f>'将来負担比率（分子）の構造'!J$45</f>
        <v>4012</v>
      </c>
      <c r="F62" s="181"/>
      <c r="G62" s="181"/>
      <c r="H62" s="181">
        <f>'将来負担比率（分子）の構造'!K$45</f>
        <v>3600</v>
      </c>
      <c r="I62" s="181"/>
      <c r="J62" s="181"/>
      <c r="K62" s="181">
        <f>'将来負担比率（分子）の構造'!L$45</f>
        <v>3668</v>
      </c>
      <c r="L62" s="181"/>
      <c r="M62" s="181"/>
      <c r="N62" s="181">
        <f>'将来負担比率（分子）の構造'!M$45</f>
        <v>3673</v>
      </c>
      <c r="O62" s="181"/>
      <c r="P62" s="181"/>
    </row>
    <row r="63" spans="1:16" x14ac:dyDescent="0.15">
      <c r="A63" s="181" t="s">
        <v>34</v>
      </c>
      <c r="B63" s="181">
        <f>'将来負担比率（分子）の構造'!I$44</f>
        <v>392</v>
      </c>
      <c r="C63" s="181"/>
      <c r="D63" s="181"/>
      <c r="E63" s="181">
        <f>'将来負担比率（分子）の構造'!J$44</f>
        <v>567</v>
      </c>
      <c r="F63" s="181"/>
      <c r="G63" s="181"/>
      <c r="H63" s="181">
        <f>'将来負担比率（分子）の構造'!K$44</f>
        <v>1684</v>
      </c>
      <c r="I63" s="181"/>
      <c r="J63" s="181"/>
      <c r="K63" s="181">
        <f>'将来負担比率（分子）の構造'!L$44</f>
        <v>4182</v>
      </c>
      <c r="L63" s="181"/>
      <c r="M63" s="181"/>
      <c r="N63" s="181">
        <f>'将来負担比率（分子）の構造'!M$44</f>
        <v>4542</v>
      </c>
      <c r="O63" s="181"/>
      <c r="P63" s="181"/>
    </row>
    <row r="64" spans="1:16" x14ac:dyDescent="0.15">
      <c r="A64" s="181" t="s">
        <v>33</v>
      </c>
      <c r="B64" s="181">
        <f>'将来負担比率（分子）の構造'!I$43</f>
        <v>8663</v>
      </c>
      <c r="C64" s="181"/>
      <c r="D64" s="181"/>
      <c r="E64" s="181">
        <f>'将来負担比率（分子）の構造'!J$43</f>
        <v>8814</v>
      </c>
      <c r="F64" s="181"/>
      <c r="G64" s="181"/>
      <c r="H64" s="181">
        <f>'将来負担比率（分子）の構造'!K$43</f>
        <v>9666</v>
      </c>
      <c r="I64" s="181"/>
      <c r="J64" s="181"/>
      <c r="K64" s="181">
        <f>'将来負担比率（分子）の構造'!L$43</f>
        <v>9203</v>
      </c>
      <c r="L64" s="181"/>
      <c r="M64" s="181"/>
      <c r="N64" s="181">
        <f>'将来負担比率（分子）の構造'!M$43</f>
        <v>8381</v>
      </c>
      <c r="O64" s="181"/>
      <c r="P64" s="181"/>
    </row>
    <row r="65" spans="1:16" x14ac:dyDescent="0.15">
      <c r="A65" s="181" t="s">
        <v>32</v>
      </c>
      <c r="B65" s="181">
        <f>'将来負担比率（分子）の構造'!I$42</f>
        <v>236</v>
      </c>
      <c r="C65" s="181"/>
      <c r="D65" s="181"/>
      <c r="E65" s="181">
        <f>'将来負担比率（分子）の構造'!J$42</f>
        <v>198</v>
      </c>
      <c r="F65" s="181"/>
      <c r="G65" s="181"/>
      <c r="H65" s="181">
        <f>'将来負担比率（分子）の構造'!K$42</f>
        <v>161</v>
      </c>
      <c r="I65" s="181"/>
      <c r="J65" s="181"/>
      <c r="K65" s="181">
        <f>'将来負担比率（分子）の構造'!L$42</f>
        <v>122</v>
      </c>
      <c r="L65" s="181"/>
      <c r="M65" s="181"/>
      <c r="N65" s="181">
        <f>'将来負担比率（分子）の構造'!M$42</f>
        <v>82</v>
      </c>
      <c r="O65" s="181"/>
      <c r="P65" s="181"/>
    </row>
    <row r="66" spans="1:16" x14ac:dyDescent="0.15">
      <c r="A66" s="181" t="s">
        <v>31</v>
      </c>
      <c r="B66" s="181">
        <f>'将来負担比率（分子）の構造'!I$41</f>
        <v>8900</v>
      </c>
      <c r="C66" s="181"/>
      <c r="D66" s="181"/>
      <c r="E66" s="181">
        <f>'将来負担比率（分子）の構造'!J$41</f>
        <v>8631</v>
      </c>
      <c r="F66" s="181"/>
      <c r="G66" s="181"/>
      <c r="H66" s="181">
        <f>'将来負担比率（分子）の構造'!K$41</f>
        <v>8421</v>
      </c>
      <c r="I66" s="181"/>
      <c r="J66" s="181"/>
      <c r="K66" s="181">
        <f>'将来負担比率（分子）の構造'!L$41</f>
        <v>8518</v>
      </c>
      <c r="L66" s="181"/>
      <c r="M66" s="181"/>
      <c r="N66" s="181">
        <f>'将来負担比率（分子）の構造'!M$41</f>
        <v>8230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5272</v>
      </c>
      <c r="C72" s="185">
        <f>基金残高に係る経年分析!G55</f>
        <v>4998</v>
      </c>
      <c r="D72" s="185">
        <f>基金残高に係る経年分析!H55</f>
        <v>5377</v>
      </c>
    </row>
    <row r="73" spans="1:16" x14ac:dyDescent="0.15">
      <c r="A73" s="184" t="s">
        <v>78</v>
      </c>
      <c r="B73" s="185">
        <f>基金残高に係る経年分析!F56</f>
        <v>134</v>
      </c>
      <c r="C73" s="185">
        <f>基金残高に係る経年分析!G56</f>
        <v>134</v>
      </c>
      <c r="D73" s="185">
        <f>基金残高に係る経年分析!H56</f>
        <v>134</v>
      </c>
    </row>
    <row r="74" spans="1:16" x14ac:dyDescent="0.15">
      <c r="A74" s="184" t="s">
        <v>79</v>
      </c>
      <c r="B74" s="185">
        <f>基金残高に係る経年分析!F57</f>
        <v>3622</v>
      </c>
      <c r="C74" s="185">
        <f>基金残高に係る経年分析!G57</f>
        <v>3294</v>
      </c>
      <c r="D74" s="185">
        <f>基金残高に係る経年分析!H57</f>
        <v>3065</v>
      </c>
    </row>
  </sheetData>
  <sheetProtection algorithmName="SHA-512" hashValue="P53J3tiNF5rctH00KP/HlzFODKl/JW5JHBFBvWRb0lAFpuDpE8nLikxpQrYq9Rqa/hvCokrrnXkadrZX5Zavdg==" saltValue="n4V2JARw9wL51CcVcJ9SO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18643607</v>
      </c>
      <c r="S5" s="734"/>
      <c r="T5" s="734"/>
      <c r="U5" s="734"/>
      <c r="V5" s="734"/>
      <c r="W5" s="734"/>
      <c r="X5" s="734"/>
      <c r="Y5" s="777"/>
      <c r="Z5" s="795">
        <v>57.3</v>
      </c>
      <c r="AA5" s="795"/>
      <c r="AB5" s="795"/>
      <c r="AC5" s="795"/>
      <c r="AD5" s="796">
        <v>17360607</v>
      </c>
      <c r="AE5" s="796"/>
      <c r="AF5" s="796"/>
      <c r="AG5" s="796"/>
      <c r="AH5" s="796"/>
      <c r="AI5" s="796"/>
      <c r="AJ5" s="796"/>
      <c r="AK5" s="796"/>
      <c r="AL5" s="778">
        <v>86.6</v>
      </c>
      <c r="AM5" s="749"/>
      <c r="AN5" s="749"/>
      <c r="AO5" s="779"/>
      <c r="AP5" s="744" t="s">
        <v>225</v>
      </c>
      <c r="AQ5" s="745"/>
      <c r="AR5" s="745"/>
      <c r="AS5" s="745"/>
      <c r="AT5" s="745"/>
      <c r="AU5" s="745"/>
      <c r="AV5" s="745"/>
      <c r="AW5" s="745"/>
      <c r="AX5" s="745"/>
      <c r="AY5" s="745"/>
      <c r="AZ5" s="745"/>
      <c r="BA5" s="745"/>
      <c r="BB5" s="745"/>
      <c r="BC5" s="745"/>
      <c r="BD5" s="745"/>
      <c r="BE5" s="745"/>
      <c r="BF5" s="746"/>
      <c r="BG5" s="678">
        <v>17346665</v>
      </c>
      <c r="BH5" s="679"/>
      <c r="BI5" s="679"/>
      <c r="BJ5" s="679"/>
      <c r="BK5" s="679"/>
      <c r="BL5" s="679"/>
      <c r="BM5" s="679"/>
      <c r="BN5" s="680"/>
      <c r="BO5" s="715">
        <v>93</v>
      </c>
      <c r="BP5" s="715"/>
      <c r="BQ5" s="715"/>
      <c r="BR5" s="715"/>
      <c r="BS5" s="716" t="s">
        <v>226</v>
      </c>
      <c r="BT5" s="716"/>
      <c r="BU5" s="716"/>
      <c r="BV5" s="716"/>
      <c r="BW5" s="716"/>
      <c r="BX5" s="716"/>
      <c r="BY5" s="716"/>
      <c r="BZ5" s="716"/>
      <c r="CA5" s="716"/>
      <c r="CB5" s="766"/>
      <c r="CD5" s="782" t="s">
        <v>220</v>
      </c>
      <c r="CE5" s="783"/>
      <c r="CF5" s="783"/>
      <c r="CG5" s="783"/>
      <c r="CH5" s="783"/>
      <c r="CI5" s="783"/>
      <c r="CJ5" s="783"/>
      <c r="CK5" s="783"/>
      <c r="CL5" s="783"/>
      <c r="CM5" s="783"/>
      <c r="CN5" s="783"/>
      <c r="CO5" s="783"/>
      <c r="CP5" s="783"/>
      <c r="CQ5" s="784"/>
      <c r="CR5" s="782" t="s">
        <v>227</v>
      </c>
      <c r="CS5" s="783"/>
      <c r="CT5" s="783"/>
      <c r="CU5" s="783"/>
      <c r="CV5" s="783"/>
      <c r="CW5" s="783"/>
      <c r="CX5" s="783"/>
      <c r="CY5" s="784"/>
      <c r="CZ5" s="782" t="s">
        <v>218</v>
      </c>
      <c r="DA5" s="783"/>
      <c r="DB5" s="783"/>
      <c r="DC5" s="784"/>
      <c r="DD5" s="782" t="s">
        <v>228</v>
      </c>
      <c r="DE5" s="783"/>
      <c r="DF5" s="783"/>
      <c r="DG5" s="783"/>
      <c r="DH5" s="783"/>
      <c r="DI5" s="783"/>
      <c r="DJ5" s="783"/>
      <c r="DK5" s="783"/>
      <c r="DL5" s="783"/>
      <c r="DM5" s="783"/>
      <c r="DN5" s="783"/>
      <c r="DO5" s="783"/>
      <c r="DP5" s="784"/>
      <c r="DQ5" s="782" t="s">
        <v>229</v>
      </c>
      <c r="DR5" s="783"/>
      <c r="DS5" s="783"/>
      <c r="DT5" s="783"/>
      <c r="DU5" s="783"/>
      <c r="DV5" s="783"/>
      <c r="DW5" s="783"/>
      <c r="DX5" s="783"/>
      <c r="DY5" s="783"/>
      <c r="DZ5" s="783"/>
      <c r="EA5" s="783"/>
      <c r="EB5" s="783"/>
      <c r="EC5" s="784"/>
    </row>
    <row r="6" spans="2:143" ht="11.25" customHeight="1" x14ac:dyDescent="0.15">
      <c r="B6" s="675" t="s">
        <v>230</v>
      </c>
      <c r="C6" s="676"/>
      <c r="D6" s="676"/>
      <c r="E6" s="676"/>
      <c r="F6" s="676"/>
      <c r="G6" s="676"/>
      <c r="H6" s="676"/>
      <c r="I6" s="676"/>
      <c r="J6" s="676"/>
      <c r="K6" s="676"/>
      <c r="L6" s="676"/>
      <c r="M6" s="676"/>
      <c r="N6" s="676"/>
      <c r="O6" s="676"/>
      <c r="P6" s="676"/>
      <c r="Q6" s="677"/>
      <c r="R6" s="678">
        <v>213222</v>
      </c>
      <c r="S6" s="679"/>
      <c r="T6" s="679"/>
      <c r="U6" s="679"/>
      <c r="V6" s="679"/>
      <c r="W6" s="679"/>
      <c r="X6" s="679"/>
      <c r="Y6" s="680"/>
      <c r="Z6" s="715">
        <v>0.7</v>
      </c>
      <c r="AA6" s="715"/>
      <c r="AB6" s="715"/>
      <c r="AC6" s="715"/>
      <c r="AD6" s="716">
        <v>213222</v>
      </c>
      <c r="AE6" s="716"/>
      <c r="AF6" s="716"/>
      <c r="AG6" s="716"/>
      <c r="AH6" s="716"/>
      <c r="AI6" s="716"/>
      <c r="AJ6" s="716"/>
      <c r="AK6" s="716"/>
      <c r="AL6" s="681">
        <v>1.1000000000000001</v>
      </c>
      <c r="AM6" s="682"/>
      <c r="AN6" s="682"/>
      <c r="AO6" s="717"/>
      <c r="AP6" s="675" t="s">
        <v>231</v>
      </c>
      <c r="AQ6" s="676"/>
      <c r="AR6" s="676"/>
      <c r="AS6" s="676"/>
      <c r="AT6" s="676"/>
      <c r="AU6" s="676"/>
      <c r="AV6" s="676"/>
      <c r="AW6" s="676"/>
      <c r="AX6" s="676"/>
      <c r="AY6" s="676"/>
      <c r="AZ6" s="676"/>
      <c r="BA6" s="676"/>
      <c r="BB6" s="676"/>
      <c r="BC6" s="676"/>
      <c r="BD6" s="676"/>
      <c r="BE6" s="676"/>
      <c r="BF6" s="677"/>
      <c r="BG6" s="678">
        <v>17346665</v>
      </c>
      <c r="BH6" s="679"/>
      <c r="BI6" s="679"/>
      <c r="BJ6" s="679"/>
      <c r="BK6" s="679"/>
      <c r="BL6" s="679"/>
      <c r="BM6" s="679"/>
      <c r="BN6" s="680"/>
      <c r="BO6" s="715">
        <v>93</v>
      </c>
      <c r="BP6" s="715"/>
      <c r="BQ6" s="715"/>
      <c r="BR6" s="715"/>
      <c r="BS6" s="716" t="s">
        <v>136</v>
      </c>
      <c r="BT6" s="716"/>
      <c r="BU6" s="716"/>
      <c r="BV6" s="716"/>
      <c r="BW6" s="716"/>
      <c r="BX6" s="716"/>
      <c r="BY6" s="716"/>
      <c r="BZ6" s="716"/>
      <c r="CA6" s="716"/>
      <c r="CB6" s="766"/>
      <c r="CD6" s="736" t="s">
        <v>232</v>
      </c>
      <c r="CE6" s="737"/>
      <c r="CF6" s="737"/>
      <c r="CG6" s="737"/>
      <c r="CH6" s="737"/>
      <c r="CI6" s="737"/>
      <c r="CJ6" s="737"/>
      <c r="CK6" s="737"/>
      <c r="CL6" s="737"/>
      <c r="CM6" s="737"/>
      <c r="CN6" s="737"/>
      <c r="CO6" s="737"/>
      <c r="CP6" s="737"/>
      <c r="CQ6" s="738"/>
      <c r="CR6" s="678">
        <v>264593</v>
      </c>
      <c r="CS6" s="679"/>
      <c r="CT6" s="679"/>
      <c r="CU6" s="679"/>
      <c r="CV6" s="679"/>
      <c r="CW6" s="679"/>
      <c r="CX6" s="679"/>
      <c r="CY6" s="680"/>
      <c r="CZ6" s="778">
        <v>0.9</v>
      </c>
      <c r="DA6" s="749"/>
      <c r="DB6" s="749"/>
      <c r="DC6" s="781"/>
      <c r="DD6" s="684">
        <v>9882</v>
      </c>
      <c r="DE6" s="679"/>
      <c r="DF6" s="679"/>
      <c r="DG6" s="679"/>
      <c r="DH6" s="679"/>
      <c r="DI6" s="679"/>
      <c r="DJ6" s="679"/>
      <c r="DK6" s="679"/>
      <c r="DL6" s="679"/>
      <c r="DM6" s="679"/>
      <c r="DN6" s="679"/>
      <c r="DO6" s="679"/>
      <c r="DP6" s="680"/>
      <c r="DQ6" s="684">
        <v>264593</v>
      </c>
      <c r="DR6" s="679"/>
      <c r="DS6" s="679"/>
      <c r="DT6" s="679"/>
      <c r="DU6" s="679"/>
      <c r="DV6" s="679"/>
      <c r="DW6" s="679"/>
      <c r="DX6" s="679"/>
      <c r="DY6" s="679"/>
      <c r="DZ6" s="679"/>
      <c r="EA6" s="679"/>
      <c r="EB6" s="679"/>
      <c r="EC6" s="722"/>
    </row>
    <row r="7" spans="2:143" ht="11.25" customHeight="1" x14ac:dyDescent="0.15">
      <c r="B7" s="675" t="s">
        <v>233</v>
      </c>
      <c r="C7" s="676"/>
      <c r="D7" s="676"/>
      <c r="E7" s="676"/>
      <c r="F7" s="676"/>
      <c r="G7" s="676"/>
      <c r="H7" s="676"/>
      <c r="I7" s="676"/>
      <c r="J7" s="676"/>
      <c r="K7" s="676"/>
      <c r="L7" s="676"/>
      <c r="M7" s="676"/>
      <c r="N7" s="676"/>
      <c r="O7" s="676"/>
      <c r="P7" s="676"/>
      <c r="Q7" s="677"/>
      <c r="R7" s="678">
        <v>15457</v>
      </c>
      <c r="S7" s="679"/>
      <c r="T7" s="679"/>
      <c r="U7" s="679"/>
      <c r="V7" s="679"/>
      <c r="W7" s="679"/>
      <c r="X7" s="679"/>
      <c r="Y7" s="680"/>
      <c r="Z7" s="715">
        <v>0</v>
      </c>
      <c r="AA7" s="715"/>
      <c r="AB7" s="715"/>
      <c r="AC7" s="715"/>
      <c r="AD7" s="716">
        <v>15457</v>
      </c>
      <c r="AE7" s="716"/>
      <c r="AF7" s="716"/>
      <c r="AG7" s="716"/>
      <c r="AH7" s="716"/>
      <c r="AI7" s="716"/>
      <c r="AJ7" s="716"/>
      <c r="AK7" s="716"/>
      <c r="AL7" s="681">
        <v>0.1</v>
      </c>
      <c r="AM7" s="682"/>
      <c r="AN7" s="682"/>
      <c r="AO7" s="717"/>
      <c r="AP7" s="675" t="s">
        <v>234</v>
      </c>
      <c r="AQ7" s="676"/>
      <c r="AR7" s="676"/>
      <c r="AS7" s="676"/>
      <c r="AT7" s="676"/>
      <c r="AU7" s="676"/>
      <c r="AV7" s="676"/>
      <c r="AW7" s="676"/>
      <c r="AX7" s="676"/>
      <c r="AY7" s="676"/>
      <c r="AZ7" s="676"/>
      <c r="BA7" s="676"/>
      <c r="BB7" s="676"/>
      <c r="BC7" s="676"/>
      <c r="BD7" s="676"/>
      <c r="BE7" s="676"/>
      <c r="BF7" s="677"/>
      <c r="BG7" s="678">
        <v>8477676</v>
      </c>
      <c r="BH7" s="679"/>
      <c r="BI7" s="679"/>
      <c r="BJ7" s="679"/>
      <c r="BK7" s="679"/>
      <c r="BL7" s="679"/>
      <c r="BM7" s="679"/>
      <c r="BN7" s="680"/>
      <c r="BO7" s="715">
        <v>45.5</v>
      </c>
      <c r="BP7" s="715"/>
      <c r="BQ7" s="715"/>
      <c r="BR7" s="715"/>
      <c r="BS7" s="716" t="s">
        <v>135</v>
      </c>
      <c r="BT7" s="716"/>
      <c r="BU7" s="716"/>
      <c r="BV7" s="716"/>
      <c r="BW7" s="716"/>
      <c r="BX7" s="716"/>
      <c r="BY7" s="716"/>
      <c r="BZ7" s="716"/>
      <c r="CA7" s="716"/>
      <c r="CB7" s="766"/>
      <c r="CD7" s="711" t="s">
        <v>235</v>
      </c>
      <c r="CE7" s="712"/>
      <c r="CF7" s="712"/>
      <c r="CG7" s="712"/>
      <c r="CH7" s="712"/>
      <c r="CI7" s="712"/>
      <c r="CJ7" s="712"/>
      <c r="CK7" s="712"/>
      <c r="CL7" s="712"/>
      <c r="CM7" s="712"/>
      <c r="CN7" s="712"/>
      <c r="CO7" s="712"/>
      <c r="CP7" s="712"/>
      <c r="CQ7" s="713"/>
      <c r="CR7" s="678">
        <v>3241951</v>
      </c>
      <c r="CS7" s="679"/>
      <c r="CT7" s="679"/>
      <c r="CU7" s="679"/>
      <c r="CV7" s="679"/>
      <c r="CW7" s="679"/>
      <c r="CX7" s="679"/>
      <c r="CY7" s="680"/>
      <c r="CZ7" s="715">
        <v>10.6</v>
      </c>
      <c r="DA7" s="715"/>
      <c r="DB7" s="715"/>
      <c r="DC7" s="715"/>
      <c r="DD7" s="684">
        <v>66412</v>
      </c>
      <c r="DE7" s="679"/>
      <c r="DF7" s="679"/>
      <c r="DG7" s="679"/>
      <c r="DH7" s="679"/>
      <c r="DI7" s="679"/>
      <c r="DJ7" s="679"/>
      <c r="DK7" s="679"/>
      <c r="DL7" s="679"/>
      <c r="DM7" s="679"/>
      <c r="DN7" s="679"/>
      <c r="DO7" s="679"/>
      <c r="DP7" s="680"/>
      <c r="DQ7" s="684">
        <v>2698238</v>
      </c>
      <c r="DR7" s="679"/>
      <c r="DS7" s="679"/>
      <c r="DT7" s="679"/>
      <c r="DU7" s="679"/>
      <c r="DV7" s="679"/>
      <c r="DW7" s="679"/>
      <c r="DX7" s="679"/>
      <c r="DY7" s="679"/>
      <c r="DZ7" s="679"/>
      <c r="EA7" s="679"/>
      <c r="EB7" s="679"/>
      <c r="EC7" s="722"/>
    </row>
    <row r="8" spans="2:143" ht="11.25" customHeight="1" x14ac:dyDescent="0.15">
      <c r="B8" s="675" t="s">
        <v>236</v>
      </c>
      <c r="C8" s="676"/>
      <c r="D8" s="676"/>
      <c r="E8" s="676"/>
      <c r="F8" s="676"/>
      <c r="G8" s="676"/>
      <c r="H8" s="676"/>
      <c r="I8" s="676"/>
      <c r="J8" s="676"/>
      <c r="K8" s="676"/>
      <c r="L8" s="676"/>
      <c r="M8" s="676"/>
      <c r="N8" s="676"/>
      <c r="O8" s="676"/>
      <c r="P8" s="676"/>
      <c r="Q8" s="677"/>
      <c r="R8" s="678">
        <v>107537</v>
      </c>
      <c r="S8" s="679"/>
      <c r="T8" s="679"/>
      <c r="U8" s="679"/>
      <c r="V8" s="679"/>
      <c r="W8" s="679"/>
      <c r="X8" s="679"/>
      <c r="Y8" s="680"/>
      <c r="Z8" s="715">
        <v>0.3</v>
      </c>
      <c r="AA8" s="715"/>
      <c r="AB8" s="715"/>
      <c r="AC8" s="715"/>
      <c r="AD8" s="716">
        <v>107537</v>
      </c>
      <c r="AE8" s="716"/>
      <c r="AF8" s="716"/>
      <c r="AG8" s="716"/>
      <c r="AH8" s="716"/>
      <c r="AI8" s="716"/>
      <c r="AJ8" s="716"/>
      <c r="AK8" s="716"/>
      <c r="AL8" s="681">
        <v>0.5</v>
      </c>
      <c r="AM8" s="682"/>
      <c r="AN8" s="682"/>
      <c r="AO8" s="717"/>
      <c r="AP8" s="675" t="s">
        <v>237</v>
      </c>
      <c r="AQ8" s="676"/>
      <c r="AR8" s="676"/>
      <c r="AS8" s="676"/>
      <c r="AT8" s="676"/>
      <c r="AU8" s="676"/>
      <c r="AV8" s="676"/>
      <c r="AW8" s="676"/>
      <c r="AX8" s="676"/>
      <c r="AY8" s="676"/>
      <c r="AZ8" s="676"/>
      <c r="BA8" s="676"/>
      <c r="BB8" s="676"/>
      <c r="BC8" s="676"/>
      <c r="BD8" s="676"/>
      <c r="BE8" s="676"/>
      <c r="BF8" s="677"/>
      <c r="BG8" s="678">
        <v>170970</v>
      </c>
      <c r="BH8" s="679"/>
      <c r="BI8" s="679"/>
      <c r="BJ8" s="679"/>
      <c r="BK8" s="679"/>
      <c r="BL8" s="679"/>
      <c r="BM8" s="679"/>
      <c r="BN8" s="680"/>
      <c r="BO8" s="715">
        <v>0.9</v>
      </c>
      <c r="BP8" s="715"/>
      <c r="BQ8" s="715"/>
      <c r="BR8" s="715"/>
      <c r="BS8" s="684" t="s">
        <v>238</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12598534</v>
      </c>
      <c r="CS8" s="679"/>
      <c r="CT8" s="679"/>
      <c r="CU8" s="679"/>
      <c r="CV8" s="679"/>
      <c r="CW8" s="679"/>
      <c r="CX8" s="679"/>
      <c r="CY8" s="680"/>
      <c r="CZ8" s="715">
        <v>41.3</v>
      </c>
      <c r="DA8" s="715"/>
      <c r="DB8" s="715"/>
      <c r="DC8" s="715"/>
      <c r="DD8" s="684">
        <v>1050534</v>
      </c>
      <c r="DE8" s="679"/>
      <c r="DF8" s="679"/>
      <c r="DG8" s="679"/>
      <c r="DH8" s="679"/>
      <c r="DI8" s="679"/>
      <c r="DJ8" s="679"/>
      <c r="DK8" s="679"/>
      <c r="DL8" s="679"/>
      <c r="DM8" s="679"/>
      <c r="DN8" s="679"/>
      <c r="DO8" s="679"/>
      <c r="DP8" s="680"/>
      <c r="DQ8" s="684">
        <v>7172060</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55604</v>
      </c>
      <c r="S9" s="679"/>
      <c r="T9" s="679"/>
      <c r="U9" s="679"/>
      <c r="V9" s="679"/>
      <c r="W9" s="679"/>
      <c r="X9" s="679"/>
      <c r="Y9" s="680"/>
      <c r="Z9" s="715">
        <v>0.2</v>
      </c>
      <c r="AA9" s="715"/>
      <c r="AB9" s="715"/>
      <c r="AC9" s="715"/>
      <c r="AD9" s="716">
        <v>55604</v>
      </c>
      <c r="AE9" s="716"/>
      <c r="AF9" s="716"/>
      <c r="AG9" s="716"/>
      <c r="AH9" s="716"/>
      <c r="AI9" s="716"/>
      <c r="AJ9" s="716"/>
      <c r="AK9" s="716"/>
      <c r="AL9" s="681">
        <v>0.3</v>
      </c>
      <c r="AM9" s="682"/>
      <c r="AN9" s="682"/>
      <c r="AO9" s="717"/>
      <c r="AP9" s="675" t="s">
        <v>241</v>
      </c>
      <c r="AQ9" s="676"/>
      <c r="AR9" s="676"/>
      <c r="AS9" s="676"/>
      <c r="AT9" s="676"/>
      <c r="AU9" s="676"/>
      <c r="AV9" s="676"/>
      <c r="AW9" s="676"/>
      <c r="AX9" s="676"/>
      <c r="AY9" s="676"/>
      <c r="AZ9" s="676"/>
      <c r="BA9" s="676"/>
      <c r="BB9" s="676"/>
      <c r="BC9" s="676"/>
      <c r="BD9" s="676"/>
      <c r="BE9" s="676"/>
      <c r="BF9" s="677"/>
      <c r="BG9" s="678">
        <v>6864795</v>
      </c>
      <c r="BH9" s="679"/>
      <c r="BI9" s="679"/>
      <c r="BJ9" s="679"/>
      <c r="BK9" s="679"/>
      <c r="BL9" s="679"/>
      <c r="BM9" s="679"/>
      <c r="BN9" s="680"/>
      <c r="BO9" s="715">
        <v>36.799999999999997</v>
      </c>
      <c r="BP9" s="715"/>
      <c r="BQ9" s="715"/>
      <c r="BR9" s="715"/>
      <c r="BS9" s="684" t="s">
        <v>135</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1893328</v>
      </c>
      <c r="CS9" s="679"/>
      <c r="CT9" s="679"/>
      <c r="CU9" s="679"/>
      <c r="CV9" s="679"/>
      <c r="CW9" s="679"/>
      <c r="CX9" s="679"/>
      <c r="CY9" s="680"/>
      <c r="CZ9" s="715">
        <v>6.2</v>
      </c>
      <c r="DA9" s="715"/>
      <c r="DB9" s="715"/>
      <c r="DC9" s="715"/>
      <c r="DD9" s="684">
        <v>36267</v>
      </c>
      <c r="DE9" s="679"/>
      <c r="DF9" s="679"/>
      <c r="DG9" s="679"/>
      <c r="DH9" s="679"/>
      <c r="DI9" s="679"/>
      <c r="DJ9" s="679"/>
      <c r="DK9" s="679"/>
      <c r="DL9" s="679"/>
      <c r="DM9" s="679"/>
      <c r="DN9" s="679"/>
      <c r="DO9" s="679"/>
      <c r="DP9" s="680"/>
      <c r="DQ9" s="684">
        <v>1677986</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136</v>
      </c>
      <c r="S10" s="679"/>
      <c r="T10" s="679"/>
      <c r="U10" s="679"/>
      <c r="V10" s="679"/>
      <c r="W10" s="679"/>
      <c r="X10" s="679"/>
      <c r="Y10" s="680"/>
      <c r="Z10" s="715" t="s">
        <v>226</v>
      </c>
      <c r="AA10" s="715"/>
      <c r="AB10" s="715"/>
      <c r="AC10" s="715"/>
      <c r="AD10" s="716" t="s">
        <v>226</v>
      </c>
      <c r="AE10" s="716"/>
      <c r="AF10" s="716"/>
      <c r="AG10" s="716"/>
      <c r="AH10" s="716"/>
      <c r="AI10" s="716"/>
      <c r="AJ10" s="716"/>
      <c r="AK10" s="716"/>
      <c r="AL10" s="681" t="s">
        <v>136</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238959</v>
      </c>
      <c r="BH10" s="679"/>
      <c r="BI10" s="679"/>
      <c r="BJ10" s="679"/>
      <c r="BK10" s="679"/>
      <c r="BL10" s="679"/>
      <c r="BM10" s="679"/>
      <c r="BN10" s="680"/>
      <c r="BO10" s="715">
        <v>1.3</v>
      </c>
      <c r="BP10" s="715"/>
      <c r="BQ10" s="715"/>
      <c r="BR10" s="715"/>
      <c r="BS10" s="684" t="s">
        <v>135</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557074</v>
      </c>
      <c r="CS10" s="679"/>
      <c r="CT10" s="679"/>
      <c r="CU10" s="679"/>
      <c r="CV10" s="679"/>
      <c r="CW10" s="679"/>
      <c r="CX10" s="679"/>
      <c r="CY10" s="680"/>
      <c r="CZ10" s="715">
        <v>1.8</v>
      </c>
      <c r="DA10" s="715"/>
      <c r="DB10" s="715"/>
      <c r="DC10" s="715"/>
      <c r="DD10" s="684">
        <v>238751</v>
      </c>
      <c r="DE10" s="679"/>
      <c r="DF10" s="679"/>
      <c r="DG10" s="679"/>
      <c r="DH10" s="679"/>
      <c r="DI10" s="679"/>
      <c r="DJ10" s="679"/>
      <c r="DK10" s="679"/>
      <c r="DL10" s="679"/>
      <c r="DM10" s="679"/>
      <c r="DN10" s="679"/>
      <c r="DO10" s="679"/>
      <c r="DP10" s="680"/>
      <c r="DQ10" s="684">
        <v>409139</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1660853</v>
      </c>
      <c r="S11" s="679"/>
      <c r="T11" s="679"/>
      <c r="U11" s="679"/>
      <c r="V11" s="679"/>
      <c r="W11" s="679"/>
      <c r="X11" s="679"/>
      <c r="Y11" s="680"/>
      <c r="Z11" s="681">
        <v>5.0999999999999996</v>
      </c>
      <c r="AA11" s="682"/>
      <c r="AB11" s="682"/>
      <c r="AC11" s="683"/>
      <c r="AD11" s="684">
        <v>1660853</v>
      </c>
      <c r="AE11" s="679"/>
      <c r="AF11" s="679"/>
      <c r="AG11" s="679"/>
      <c r="AH11" s="679"/>
      <c r="AI11" s="679"/>
      <c r="AJ11" s="679"/>
      <c r="AK11" s="680"/>
      <c r="AL11" s="681">
        <v>8.3000000000000007</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1202952</v>
      </c>
      <c r="BH11" s="679"/>
      <c r="BI11" s="679"/>
      <c r="BJ11" s="679"/>
      <c r="BK11" s="679"/>
      <c r="BL11" s="679"/>
      <c r="BM11" s="679"/>
      <c r="BN11" s="680"/>
      <c r="BO11" s="715">
        <v>6.5</v>
      </c>
      <c r="BP11" s="715"/>
      <c r="BQ11" s="715"/>
      <c r="BR11" s="715"/>
      <c r="BS11" s="684" t="s">
        <v>135</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320315</v>
      </c>
      <c r="CS11" s="679"/>
      <c r="CT11" s="679"/>
      <c r="CU11" s="679"/>
      <c r="CV11" s="679"/>
      <c r="CW11" s="679"/>
      <c r="CX11" s="679"/>
      <c r="CY11" s="680"/>
      <c r="CZ11" s="715">
        <v>1</v>
      </c>
      <c r="DA11" s="715"/>
      <c r="DB11" s="715"/>
      <c r="DC11" s="715"/>
      <c r="DD11" s="684">
        <v>120793</v>
      </c>
      <c r="DE11" s="679"/>
      <c r="DF11" s="679"/>
      <c r="DG11" s="679"/>
      <c r="DH11" s="679"/>
      <c r="DI11" s="679"/>
      <c r="DJ11" s="679"/>
      <c r="DK11" s="679"/>
      <c r="DL11" s="679"/>
      <c r="DM11" s="679"/>
      <c r="DN11" s="679"/>
      <c r="DO11" s="679"/>
      <c r="DP11" s="680"/>
      <c r="DQ11" s="684">
        <v>274302</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136</v>
      </c>
      <c r="S12" s="679"/>
      <c r="T12" s="679"/>
      <c r="U12" s="679"/>
      <c r="V12" s="679"/>
      <c r="W12" s="679"/>
      <c r="X12" s="679"/>
      <c r="Y12" s="680"/>
      <c r="Z12" s="715" t="s">
        <v>135</v>
      </c>
      <c r="AA12" s="715"/>
      <c r="AB12" s="715"/>
      <c r="AC12" s="715"/>
      <c r="AD12" s="716" t="s">
        <v>136</v>
      </c>
      <c r="AE12" s="716"/>
      <c r="AF12" s="716"/>
      <c r="AG12" s="716"/>
      <c r="AH12" s="716"/>
      <c r="AI12" s="716"/>
      <c r="AJ12" s="716"/>
      <c r="AK12" s="716"/>
      <c r="AL12" s="681" t="s">
        <v>135</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8192136</v>
      </c>
      <c r="BH12" s="679"/>
      <c r="BI12" s="679"/>
      <c r="BJ12" s="679"/>
      <c r="BK12" s="679"/>
      <c r="BL12" s="679"/>
      <c r="BM12" s="679"/>
      <c r="BN12" s="680"/>
      <c r="BO12" s="715">
        <v>43.9</v>
      </c>
      <c r="BP12" s="715"/>
      <c r="BQ12" s="715"/>
      <c r="BR12" s="715"/>
      <c r="BS12" s="684" t="s">
        <v>135</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632444</v>
      </c>
      <c r="CS12" s="679"/>
      <c r="CT12" s="679"/>
      <c r="CU12" s="679"/>
      <c r="CV12" s="679"/>
      <c r="CW12" s="679"/>
      <c r="CX12" s="679"/>
      <c r="CY12" s="680"/>
      <c r="CZ12" s="715">
        <v>2.1</v>
      </c>
      <c r="DA12" s="715"/>
      <c r="DB12" s="715"/>
      <c r="DC12" s="715"/>
      <c r="DD12" s="684" t="s">
        <v>136</v>
      </c>
      <c r="DE12" s="679"/>
      <c r="DF12" s="679"/>
      <c r="DG12" s="679"/>
      <c r="DH12" s="679"/>
      <c r="DI12" s="679"/>
      <c r="DJ12" s="679"/>
      <c r="DK12" s="679"/>
      <c r="DL12" s="679"/>
      <c r="DM12" s="679"/>
      <c r="DN12" s="679"/>
      <c r="DO12" s="679"/>
      <c r="DP12" s="680"/>
      <c r="DQ12" s="684">
        <v>387057</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136</v>
      </c>
      <c r="S13" s="679"/>
      <c r="T13" s="679"/>
      <c r="U13" s="679"/>
      <c r="V13" s="679"/>
      <c r="W13" s="679"/>
      <c r="X13" s="679"/>
      <c r="Y13" s="680"/>
      <c r="Z13" s="715" t="s">
        <v>136</v>
      </c>
      <c r="AA13" s="715"/>
      <c r="AB13" s="715"/>
      <c r="AC13" s="715"/>
      <c r="AD13" s="716" t="s">
        <v>135</v>
      </c>
      <c r="AE13" s="716"/>
      <c r="AF13" s="716"/>
      <c r="AG13" s="716"/>
      <c r="AH13" s="716"/>
      <c r="AI13" s="716"/>
      <c r="AJ13" s="716"/>
      <c r="AK13" s="716"/>
      <c r="AL13" s="681" t="s">
        <v>135</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8175679</v>
      </c>
      <c r="BH13" s="679"/>
      <c r="BI13" s="679"/>
      <c r="BJ13" s="679"/>
      <c r="BK13" s="679"/>
      <c r="BL13" s="679"/>
      <c r="BM13" s="679"/>
      <c r="BN13" s="680"/>
      <c r="BO13" s="715">
        <v>43.9</v>
      </c>
      <c r="BP13" s="715"/>
      <c r="BQ13" s="715"/>
      <c r="BR13" s="715"/>
      <c r="BS13" s="684" t="s">
        <v>135</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4244836</v>
      </c>
      <c r="CS13" s="679"/>
      <c r="CT13" s="679"/>
      <c r="CU13" s="679"/>
      <c r="CV13" s="679"/>
      <c r="CW13" s="679"/>
      <c r="CX13" s="679"/>
      <c r="CY13" s="680"/>
      <c r="CZ13" s="715">
        <v>13.9</v>
      </c>
      <c r="DA13" s="715"/>
      <c r="DB13" s="715"/>
      <c r="DC13" s="715"/>
      <c r="DD13" s="684">
        <v>1766824</v>
      </c>
      <c r="DE13" s="679"/>
      <c r="DF13" s="679"/>
      <c r="DG13" s="679"/>
      <c r="DH13" s="679"/>
      <c r="DI13" s="679"/>
      <c r="DJ13" s="679"/>
      <c r="DK13" s="679"/>
      <c r="DL13" s="679"/>
      <c r="DM13" s="679"/>
      <c r="DN13" s="679"/>
      <c r="DO13" s="679"/>
      <c r="DP13" s="680"/>
      <c r="DQ13" s="684">
        <v>3440544</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63143</v>
      </c>
      <c r="S14" s="679"/>
      <c r="T14" s="679"/>
      <c r="U14" s="679"/>
      <c r="V14" s="679"/>
      <c r="W14" s="679"/>
      <c r="X14" s="679"/>
      <c r="Y14" s="680"/>
      <c r="Z14" s="715">
        <v>0.2</v>
      </c>
      <c r="AA14" s="715"/>
      <c r="AB14" s="715"/>
      <c r="AC14" s="715"/>
      <c r="AD14" s="716">
        <v>63143</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182751</v>
      </c>
      <c r="BH14" s="679"/>
      <c r="BI14" s="679"/>
      <c r="BJ14" s="679"/>
      <c r="BK14" s="679"/>
      <c r="BL14" s="679"/>
      <c r="BM14" s="679"/>
      <c r="BN14" s="680"/>
      <c r="BO14" s="715">
        <v>1</v>
      </c>
      <c r="BP14" s="715"/>
      <c r="BQ14" s="715"/>
      <c r="BR14" s="715"/>
      <c r="BS14" s="684" t="s">
        <v>226</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1180582</v>
      </c>
      <c r="CS14" s="679"/>
      <c r="CT14" s="679"/>
      <c r="CU14" s="679"/>
      <c r="CV14" s="679"/>
      <c r="CW14" s="679"/>
      <c r="CX14" s="679"/>
      <c r="CY14" s="680"/>
      <c r="CZ14" s="715">
        <v>3.9</v>
      </c>
      <c r="DA14" s="715"/>
      <c r="DB14" s="715"/>
      <c r="DC14" s="715"/>
      <c r="DD14" s="684">
        <v>273425</v>
      </c>
      <c r="DE14" s="679"/>
      <c r="DF14" s="679"/>
      <c r="DG14" s="679"/>
      <c r="DH14" s="679"/>
      <c r="DI14" s="679"/>
      <c r="DJ14" s="679"/>
      <c r="DK14" s="679"/>
      <c r="DL14" s="679"/>
      <c r="DM14" s="679"/>
      <c r="DN14" s="679"/>
      <c r="DO14" s="679"/>
      <c r="DP14" s="680"/>
      <c r="DQ14" s="684">
        <v>1023848</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136</v>
      </c>
      <c r="S15" s="679"/>
      <c r="T15" s="679"/>
      <c r="U15" s="679"/>
      <c r="V15" s="679"/>
      <c r="W15" s="679"/>
      <c r="X15" s="679"/>
      <c r="Y15" s="680"/>
      <c r="Z15" s="715" t="s">
        <v>226</v>
      </c>
      <c r="AA15" s="715"/>
      <c r="AB15" s="715"/>
      <c r="AC15" s="715"/>
      <c r="AD15" s="716" t="s">
        <v>135</v>
      </c>
      <c r="AE15" s="716"/>
      <c r="AF15" s="716"/>
      <c r="AG15" s="716"/>
      <c r="AH15" s="716"/>
      <c r="AI15" s="716"/>
      <c r="AJ15" s="716"/>
      <c r="AK15" s="716"/>
      <c r="AL15" s="681" t="s">
        <v>136</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494102</v>
      </c>
      <c r="BH15" s="679"/>
      <c r="BI15" s="679"/>
      <c r="BJ15" s="679"/>
      <c r="BK15" s="679"/>
      <c r="BL15" s="679"/>
      <c r="BM15" s="679"/>
      <c r="BN15" s="680"/>
      <c r="BO15" s="715">
        <v>2.7</v>
      </c>
      <c r="BP15" s="715"/>
      <c r="BQ15" s="715"/>
      <c r="BR15" s="715"/>
      <c r="BS15" s="684" t="s">
        <v>135</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4696062</v>
      </c>
      <c r="CS15" s="679"/>
      <c r="CT15" s="679"/>
      <c r="CU15" s="679"/>
      <c r="CV15" s="679"/>
      <c r="CW15" s="679"/>
      <c r="CX15" s="679"/>
      <c r="CY15" s="680"/>
      <c r="CZ15" s="715">
        <v>15.4</v>
      </c>
      <c r="DA15" s="715"/>
      <c r="DB15" s="715"/>
      <c r="DC15" s="715"/>
      <c r="DD15" s="684">
        <v>1327384</v>
      </c>
      <c r="DE15" s="679"/>
      <c r="DF15" s="679"/>
      <c r="DG15" s="679"/>
      <c r="DH15" s="679"/>
      <c r="DI15" s="679"/>
      <c r="DJ15" s="679"/>
      <c r="DK15" s="679"/>
      <c r="DL15" s="679"/>
      <c r="DM15" s="679"/>
      <c r="DN15" s="679"/>
      <c r="DO15" s="679"/>
      <c r="DP15" s="680"/>
      <c r="DQ15" s="684">
        <v>2864222</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19475</v>
      </c>
      <c r="S16" s="679"/>
      <c r="T16" s="679"/>
      <c r="U16" s="679"/>
      <c r="V16" s="679"/>
      <c r="W16" s="679"/>
      <c r="X16" s="679"/>
      <c r="Y16" s="680"/>
      <c r="Z16" s="715">
        <v>0.1</v>
      </c>
      <c r="AA16" s="715"/>
      <c r="AB16" s="715"/>
      <c r="AC16" s="715"/>
      <c r="AD16" s="716">
        <v>19475</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238</v>
      </c>
      <c r="BH16" s="679"/>
      <c r="BI16" s="679"/>
      <c r="BJ16" s="679"/>
      <c r="BK16" s="679"/>
      <c r="BL16" s="679"/>
      <c r="BM16" s="679"/>
      <c r="BN16" s="680"/>
      <c r="BO16" s="715" t="s">
        <v>135</v>
      </c>
      <c r="BP16" s="715"/>
      <c r="BQ16" s="715"/>
      <c r="BR16" s="715"/>
      <c r="BS16" s="684" t="s">
        <v>136</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135</v>
      </c>
      <c r="CS16" s="679"/>
      <c r="CT16" s="679"/>
      <c r="CU16" s="679"/>
      <c r="CV16" s="679"/>
      <c r="CW16" s="679"/>
      <c r="CX16" s="679"/>
      <c r="CY16" s="680"/>
      <c r="CZ16" s="715" t="s">
        <v>226</v>
      </c>
      <c r="DA16" s="715"/>
      <c r="DB16" s="715"/>
      <c r="DC16" s="715"/>
      <c r="DD16" s="684" t="s">
        <v>136</v>
      </c>
      <c r="DE16" s="679"/>
      <c r="DF16" s="679"/>
      <c r="DG16" s="679"/>
      <c r="DH16" s="679"/>
      <c r="DI16" s="679"/>
      <c r="DJ16" s="679"/>
      <c r="DK16" s="679"/>
      <c r="DL16" s="679"/>
      <c r="DM16" s="679"/>
      <c r="DN16" s="679"/>
      <c r="DO16" s="679"/>
      <c r="DP16" s="680"/>
      <c r="DQ16" s="684" t="s">
        <v>135</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438563</v>
      </c>
      <c r="S17" s="679"/>
      <c r="T17" s="679"/>
      <c r="U17" s="679"/>
      <c r="V17" s="679"/>
      <c r="W17" s="679"/>
      <c r="X17" s="679"/>
      <c r="Y17" s="680"/>
      <c r="Z17" s="715">
        <v>1.3</v>
      </c>
      <c r="AA17" s="715"/>
      <c r="AB17" s="715"/>
      <c r="AC17" s="715"/>
      <c r="AD17" s="716">
        <v>438563</v>
      </c>
      <c r="AE17" s="716"/>
      <c r="AF17" s="716"/>
      <c r="AG17" s="716"/>
      <c r="AH17" s="716"/>
      <c r="AI17" s="716"/>
      <c r="AJ17" s="716"/>
      <c r="AK17" s="716"/>
      <c r="AL17" s="681">
        <v>2.2000000000000002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135</v>
      </c>
      <c r="BH17" s="679"/>
      <c r="BI17" s="679"/>
      <c r="BJ17" s="679"/>
      <c r="BK17" s="679"/>
      <c r="BL17" s="679"/>
      <c r="BM17" s="679"/>
      <c r="BN17" s="680"/>
      <c r="BO17" s="715" t="s">
        <v>136</v>
      </c>
      <c r="BP17" s="715"/>
      <c r="BQ17" s="715"/>
      <c r="BR17" s="715"/>
      <c r="BS17" s="684" t="s">
        <v>136</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906772</v>
      </c>
      <c r="CS17" s="679"/>
      <c r="CT17" s="679"/>
      <c r="CU17" s="679"/>
      <c r="CV17" s="679"/>
      <c r="CW17" s="679"/>
      <c r="CX17" s="679"/>
      <c r="CY17" s="680"/>
      <c r="CZ17" s="715">
        <v>3</v>
      </c>
      <c r="DA17" s="715"/>
      <c r="DB17" s="715"/>
      <c r="DC17" s="715"/>
      <c r="DD17" s="684" t="s">
        <v>135</v>
      </c>
      <c r="DE17" s="679"/>
      <c r="DF17" s="679"/>
      <c r="DG17" s="679"/>
      <c r="DH17" s="679"/>
      <c r="DI17" s="679"/>
      <c r="DJ17" s="679"/>
      <c r="DK17" s="679"/>
      <c r="DL17" s="679"/>
      <c r="DM17" s="679"/>
      <c r="DN17" s="679"/>
      <c r="DO17" s="679"/>
      <c r="DP17" s="680"/>
      <c r="DQ17" s="684">
        <v>871970</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107911</v>
      </c>
      <c r="S18" s="679"/>
      <c r="T18" s="679"/>
      <c r="U18" s="679"/>
      <c r="V18" s="679"/>
      <c r="W18" s="679"/>
      <c r="X18" s="679"/>
      <c r="Y18" s="680"/>
      <c r="Z18" s="715">
        <v>0.3</v>
      </c>
      <c r="AA18" s="715"/>
      <c r="AB18" s="715"/>
      <c r="AC18" s="715"/>
      <c r="AD18" s="716">
        <v>107911</v>
      </c>
      <c r="AE18" s="716"/>
      <c r="AF18" s="716"/>
      <c r="AG18" s="716"/>
      <c r="AH18" s="716"/>
      <c r="AI18" s="716"/>
      <c r="AJ18" s="716"/>
      <c r="AK18" s="716"/>
      <c r="AL18" s="681">
        <v>0.5</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135</v>
      </c>
      <c r="BH18" s="679"/>
      <c r="BI18" s="679"/>
      <c r="BJ18" s="679"/>
      <c r="BK18" s="679"/>
      <c r="BL18" s="679"/>
      <c r="BM18" s="679"/>
      <c r="BN18" s="680"/>
      <c r="BO18" s="715" t="s">
        <v>238</v>
      </c>
      <c r="BP18" s="715"/>
      <c r="BQ18" s="715"/>
      <c r="BR18" s="715"/>
      <c r="BS18" s="684" t="s">
        <v>238</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136</v>
      </c>
      <c r="CS18" s="679"/>
      <c r="CT18" s="679"/>
      <c r="CU18" s="679"/>
      <c r="CV18" s="679"/>
      <c r="CW18" s="679"/>
      <c r="CX18" s="679"/>
      <c r="CY18" s="680"/>
      <c r="CZ18" s="715" t="s">
        <v>135</v>
      </c>
      <c r="DA18" s="715"/>
      <c r="DB18" s="715"/>
      <c r="DC18" s="715"/>
      <c r="DD18" s="684" t="s">
        <v>238</v>
      </c>
      <c r="DE18" s="679"/>
      <c r="DF18" s="679"/>
      <c r="DG18" s="679"/>
      <c r="DH18" s="679"/>
      <c r="DI18" s="679"/>
      <c r="DJ18" s="679"/>
      <c r="DK18" s="679"/>
      <c r="DL18" s="679"/>
      <c r="DM18" s="679"/>
      <c r="DN18" s="679"/>
      <c r="DO18" s="679"/>
      <c r="DP18" s="680"/>
      <c r="DQ18" s="684" t="s">
        <v>270</v>
      </c>
      <c r="DR18" s="679"/>
      <c r="DS18" s="679"/>
      <c r="DT18" s="679"/>
      <c r="DU18" s="679"/>
      <c r="DV18" s="679"/>
      <c r="DW18" s="679"/>
      <c r="DX18" s="679"/>
      <c r="DY18" s="679"/>
      <c r="DZ18" s="679"/>
      <c r="EA18" s="679"/>
      <c r="EB18" s="679"/>
      <c r="EC18" s="722"/>
    </row>
    <row r="19" spans="2:133" ht="11.25" customHeight="1" x14ac:dyDescent="0.15">
      <c r="B19" s="675" t="s">
        <v>271</v>
      </c>
      <c r="C19" s="676"/>
      <c r="D19" s="676"/>
      <c r="E19" s="676"/>
      <c r="F19" s="676"/>
      <c r="G19" s="676"/>
      <c r="H19" s="676"/>
      <c r="I19" s="676"/>
      <c r="J19" s="676"/>
      <c r="K19" s="676"/>
      <c r="L19" s="676"/>
      <c r="M19" s="676"/>
      <c r="N19" s="676"/>
      <c r="O19" s="676"/>
      <c r="P19" s="676"/>
      <c r="Q19" s="677"/>
      <c r="R19" s="678">
        <v>10095</v>
      </c>
      <c r="S19" s="679"/>
      <c r="T19" s="679"/>
      <c r="U19" s="679"/>
      <c r="V19" s="679"/>
      <c r="W19" s="679"/>
      <c r="X19" s="679"/>
      <c r="Y19" s="680"/>
      <c r="Z19" s="715">
        <v>0</v>
      </c>
      <c r="AA19" s="715"/>
      <c r="AB19" s="715"/>
      <c r="AC19" s="715"/>
      <c r="AD19" s="716">
        <v>10095</v>
      </c>
      <c r="AE19" s="716"/>
      <c r="AF19" s="716"/>
      <c r="AG19" s="716"/>
      <c r="AH19" s="716"/>
      <c r="AI19" s="716"/>
      <c r="AJ19" s="716"/>
      <c r="AK19" s="716"/>
      <c r="AL19" s="681">
        <v>0.1</v>
      </c>
      <c r="AM19" s="682"/>
      <c r="AN19" s="682"/>
      <c r="AO19" s="717"/>
      <c r="AP19" s="675" t="s">
        <v>272</v>
      </c>
      <c r="AQ19" s="676"/>
      <c r="AR19" s="676"/>
      <c r="AS19" s="676"/>
      <c r="AT19" s="676"/>
      <c r="AU19" s="676"/>
      <c r="AV19" s="676"/>
      <c r="AW19" s="676"/>
      <c r="AX19" s="676"/>
      <c r="AY19" s="676"/>
      <c r="AZ19" s="676"/>
      <c r="BA19" s="676"/>
      <c r="BB19" s="676"/>
      <c r="BC19" s="676"/>
      <c r="BD19" s="676"/>
      <c r="BE19" s="676"/>
      <c r="BF19" s="677"/>
      <c r="BG19" s="678">
        <v>1296942</v>
      </c>
      <c r="BH19" s="679"/>
      <c r="BI19" s="679"/>
      <c r="BJ19" s="679"/>
      <c r="BK19" s="679"/>
      <c r="BL19" s="679"/>
      <c r="BM19" s="679"/>
      <c r="BN19" s="680"/>
      <c r="BO19" s="715">
        <v>7</v>
      </c>
      <c r="BP19" s="715"/>
      <c r="BQ19" s="715"/>
      <c r="BR19" s="715"/>
      <c r="BS19" s="684" t="s">
        <v>135</v>
      </c>
      <c r="BT19" s="679"/>
      <c r="BU19" s="679"/>
      <c r="BV19" s="679"/>
      <c r="BW19" s="679"/>
      <c r="BX19" s="679"/>
      <c r="BY19" s="679"/>
      <c r="BZ19" s="679"/>
      <c r="CA19" s="679"/>
      <c r="CB19" s="722"/>
      <c r="CD19" s="711" t="s">
        <v>273</v>
      </c>
      <c r="CE19" s="712"/>
      <c r="CF19" s="712"/>
      <c r="CG19" s="712"/>
      <c r="CH19" s="712"/>
      <c r="CI19" s="712"/>
      <c r="CJ19" s="712"/>
      <c r="CK19" s="712"/>
      <c r="CL19" s="712"/>
      <c r="CM19" s="712"/>
      <c r="CN19" s="712"/>
      <c r="CO19" s="712"/>
      <c r="CP19" s="712"/>
      <c r="CQ19" s="713"/>
      <c r="CR19" s="678" t="s">
        <v>135</v>
      </c>
      <c r="CS19" s="679"/>
      <c r="CT19" s="679"/>
      <c r="CU19" s="679"/>
      <c r="CV19" s="679"/>
      <c r="CW19" s="679"/>
      <c r="CX19" s="679"/>
      <c r="CY19" s="680"/>
      <c r="CZ19" s="715" t="s">
        <v>136</v>
      </c>
      <c r="DA19" s="715"/>
      <c r="DB19" s="715"/>
      <c r="DC19" s="715"/>
      <c r="DD19" s="684" t="s">
        <v>135</v>
      </c>
      <c r="DE19" s="679"/>
      <c r="DF19" s="679"/>
      <c r="DG19" s="679"/>
      <c r="DH19" s="679"/>
      <c r="DI19" s="679"/>
      <c r="DJ19" s="679"/>
      <c r="DK19" s="679"/>
      <c r="DL19" s="679"/>
      <c r="DM19" s="679"/>
      <c r="DN19" s="679"/>
      <c r="DO19" s="679"/>
      <c r="DP19" s="680"/>
      <c r="DQ19" s="684" t="s">
        <v>135</v>
      </c>
      <c r="DR19" s="679"/>
      <c r="DS19" s="679"/>
      <c r="DT19" s="679"/>
      <c r="DU19" s="679"/>
      <c r="DV19" s="679"/>
      <c r="DW19" s="679"/>
      <c r="DX19" s="679"/>
      <c r="DY19" s="679"/>
      <c r="DZ19" s="679"/>
      <c r="EA19" s="679"/>
      <c r="EB19" s="679"/>
      <c r="EC19" s="722"/>
    </row>
    <row r="20" spans="2:133" ht="11.25" customHeight="1" x14ac:dyDescent="0.15">
      <c r="B20" s="675" t="s">
        <v>274</v>
      </c>
      <c r="C20" s="676"/>
      <c r="D20" s="676"/>
      <c r="E20" s="676"/>
      <c r="F20" s="676"/>
      <c r="G20" s="676"/>
      <c r="H20" s="676"/>
      <c r="I20" s="676"/>
      <c r="J20" s="676"/>
      <c r="K20" s="676"/>
      <c r="L20" s="676"/>
      <c r="M20" s="676"/>
      <c r="N20" s="676"/>
      <c r="O20" s="676"/>
      <c r="P20" s="676"/>
      <c r="Q20" s="677"/>
      <c r="R20" s="678">
        <v>1765</v>
      </c>
      <c r="S20" s="679"/>
      <c r="T20" s="679"/>
      <c r="U20" s="679"/>
      <c r="V20" s="679"/>
      <c r="W20" s="679"/>
      <c r="X20" s="679"/>
      <c r="Y20" s="680"/>
      <c r="Z20" s="715">
        <v>0</v>
      </c>
      <c r="AA20" s="715"/>
      <c r="AB20" s="715"/>
      <c r="AC20" s="715"/>
      <c r="AD20" s="716">
        <v>1765</v>
      </c>
      <c r="AE20" s="716"/>
      <c r="AF20" s="716"/>
      <c r="AG20" s="716"/>
      <c r="AH20" s="716"/>
      <c r="AI20" s="716"/>
      <c r="AJ20" s="716"/>
      <c r="AK20" s="716"/>
      <c r="AL20" s="681">
        <v>0</v>
      </c>
      <c r="AM20" s="682"/>
      <c r="AN20" s="682"/>
      <c r="AO20" s="717"/>
      <c r="AP20" s="675" t="s">
        <v>275</v>
      </c>
      <c r="AQ20" s="676"/>
      <c r="AR20" s="676"/>
      <c r="AS20" s="676"/>
      <c r="AT20" s="676"/>
      <c r="AU20" s="676"/>
      <c r="AV20" s="676"/>
      <c r="AW20" s="676"/>
      <c r="AX20" s="676"/>
      <c r="AY20" s="676"/>
      <c r="AZ20" s="676"/>
      <c r="BA20" s="676"/>
      <c r="BB20" s="676"/>
      <c r="BC20" s="676"/>
      <c r="BD20" s="676"/>
      <c r="BE20" s="676"/>
      <c r="BF20" s="677"/>
      <c r="BG20" s="678">
        <v>1296942</v>
      </c>
      <c r="BH20" s="679"/>
      <c r="BI20" s="679"/>
      <c r="BJ20" s="679"/>
      <c r="BK20" s="679"/>
      <c r="BL20" s="679"/>
      <c r="BM20" s="679"/>
      <c r="BN20" s="680"/>
      <c r="BO20" s="715">
        <v>7</v>
      </c>
      <c r="BP20" s="715"/>
      <c r="BQ20" s="715"/>
      <c r="BR20" s="715"/>
      <c r="BS20" s="684" t="s">
        <v>238</v>
      </c>
      <c r="BT20" s="679"/>
      <c r="BU20" s="679"/>
      <c r="BV20" s="679"/>
      <c r="BW20" s="679"/>
      <c r="BX20" s="679"/>
      <c r="BY20" s="679"/>
      <c r="BZ20" s="679"/>
      <c r="CA20" s="679"/>
      <c r="CB20" s="722"/>
      <c r="CD20" s="711" t="s">
        <v>276</v>
      </c>
      <c r="CE20" s="712"/>
      <c r="CF20" s="712"/>
      <c r="CG20" s="712"/>
      <c r="CH20" s="712"/>
      <c r="CI20" s="712"/>
      <c r="CJ20" s="712"/>
      <c r="CK20" s="712"/>
      <c r="CL20" s="712"/>
      <c r="CM20" s="712"/>
      <c r="CN20" s="712"/>
      <c r="CO20" s="712"/>
      <c r="CP20" s="712"/>
      <c r="CQ20" s="713"/>
      <c r="CR20" s="678">
        <v>30536491</v>
      </c>
      <c r="CS20" s="679"/>
      <c r="CT20" s="679"/>
      <c r="CU20" s="679"/>
      <c r="CV20" s="679"/>
      <c r="CW20" s="679"/>
      <c r="CX20" s="679"/>
      <c r="CY20" s="680"/>
      <c r="CZ20" s="715">
        <v>100</v>
      </c>
      <c r="DA20" s="715"/>
      <c r="DB20" s="715"/>
      <c r="DC20" s="715"/>
      <c r="DD20" s="684">
        <v>4890272</v>
      </c>
      <c r="DE20" s="679"/>
      <c r="DF20" s="679"/>
      <c r="DG20" s="679"/>
      <c r="DH20" s="679"/>
      <c r="DI20" s="679"/>
      <c r="DJ20" s="679"/>
      <c r="DK20" s="679"/>
      <c r="DL20" s="679"/>
      <c r="DM20" s="679"/>
      <c r="DN20" s="679"/>
      <c r="DO20" s="679"/>
      <c r="DP20" s="680"/>
      <c r="DQ20" s="684">
        <v>21083959</v>
      </c>
      <c r="DR20" s="679"/>
      <c r="DS20" s="679"/>
      <c r="DT20" s="679"/>
      <c r="DU20" s="679"/>
      <c r="DV20" s="679"/>
      <c r="DW20" s="679"/>
      <c r="DX20" s="679"/>
      <c r="DY20" s="679"/>
      <c r="DZ20" s="679"/>
      <c r="EA20" s="679"/>
      <c r="EB20" s="679"/>
      <c r="EC20" s="722"/>
    </row>
    <row r="21" spans="2:133" ht="11.25" customHeight="1" x14ac:dyDescent="0.15">
      <c r="B21" s="675" t="s">
        <v>277</v>
      </c>
      <c r="C21" s="676"/>
      <c r="D21" s="676"/>
      <c r="E21" s="676"/>
      <c r="F21" s="676"/>
      <c r="G21" s="676"/>
      <c r="H21" s="676"/>
      <c r="I21" s="676"/>
      <c r="J21" s="676"/>
      <c r="K21" s="676"/>
      <c r="L21" s="676"/>
      <c r="M21" s="676"/>
      <c r="N21" s="676"/>
      <c r="O21" s="676"/>
      <c r="P21" s="676"/>
      <c r="Q21" s="677"/>
      <c r="R21" s="678">
        <v>318792</v>
      </c>
      <c r="S21" s="679"/>
      <c r="T21" s="679"/>
      <c r="U21" s="679"/>
      <c r="V21" s="679"/>
      <c r="W21" s="679"/>
      <c r="X21" s="679"/>
      <c r="Y21" s="680"/>
      <c r="Z21" s="715">
        <v>1</v>
      </c>
      <c r="AA21" s="715"/>
      <c r="AB21" s="715"/>
      <c r="AC21" s="715"/>
      <c r="AD21" s="716">
        <v>318792</v>
      </c>
      <c r="AE21" s="716"/>
      <c r="AF21" s="716"/>
      <c r="AG21" s="716"/>
      <c r="AH21" s="716"/>
      <c r="AI21" s="716"/>
      <c r="AJ21" s="716"/>
      <c r="AK21" s="716"/>
      <c r="AL21" s="681">
        <v>1.6</v>
      </c>
      <c r="AM21" s="682"/>
      <c r="AN21" s="682"/>
      <c r="AO21" s="717"/>
      <c r="AP21" s="773" t="s">
        <v>278</v>
      </c>
      <c r="AQ21" s="780"/>
      <c r="AR21" s="780"/>
      <c r="AS21" s="780"/>
      <c r="AT21" s="780"/>
      <c r="AU21" s="780"/>
      <c r="AV21" s="780"/>
      <c r="AW21" s="780"/>
      <c r="AX21" s="780"/>
      <c r="AY21" s="780"/>
      <c r="AZ21" s="780"/>
      <c r="BA21" s="780"/>
      <c r="BB21" s="780"/>
      <c r="BC21" s="780"/>
      <c r="BD21" s="780"/>
      <c r="BE21" s="780"/>
      <c r="BF21" s="775"/>
      <c r="BG21" s="678">
        <v>13942</v>
      </c>
      <c r="BH21" s="679"/>
      <c r="BI21" s="679"/>
      <c r="BJ21" s="679"/>
      <c r="BK21" s="679"/>
      <c r="BL21" s="679"/>
      <c r="BM21" s="679"/>
      <c r="BN21" s="680"/>
      <c r="BO21" s="715">
        <v>0.1</v>
      </c>
      <c r="BP21" s="715"/>
      <c r="BQ21" s="715"/>
      <c r="BR21" s="715"/>
      <c r="BS21" s="684" t="s">
        <v>135</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279</v>
      </c>
      <c r="C22" s="676"/>
      <c r="D22" s="676"/>
      <c r="E22" s="676"/>
      <c r="F22" s="676"/>
      <c r="G22" s="676"/>
      <c r="H22" s="676"/>
      <c r="I22" s="676"/>
      <c r="J22" s="676"/>
      <c r="K22" s="676"/>
      <c r="L22" s="676"/>
      <c r="M22" s="676"/>
      <c r="N22" s="676"/>
      <c r="O22" s="676"/>
      <c r="P22" s="676"/>
      <c r="Q22" s="677"/>
      <c r="R22" s="678">
        <v>56210</v>
      </c>
      <c r="S22" s="679"/>
      <c r="T22" s="679"/>
      <c r="U22" s="679"/>
      <c r="V22" s="679"/>
      <c r="W22" s="679"/>
      <c r="X22" s="679"/>
      <c r="Y22" s="680"/>
      <c r="Z22" s="715">
        <v>0.2</v>
      </c>
      <c r="AA22" s="715"/>
      <c r="AB22" s="715"/>
      <c r="AC22" s="715"/>
      <c r="AD22" s="716" t="s">
        <v>135</v>
      </c>
      <c r="AE22" s="716"/>
      <c r="AF22" s="716"/>
      <c r="AG22" s="716"/>
      <c r="AH22" s="716"/>
      <c r="AI22" s="716"/>
      <c r="AJ22" s="716"/>
      <c r="AK22" s="716"/>
      <c r="AL22" s="681" t="s">
        <v>135</v>
      </c>
      <c r="AM22" s="682"/>
      <c r="AN22" s="682"/>
      <c r="AO22" s="717"/>
      <c r="AP22" s="773" t="s">
        <v>280</v>
      </c>
      <c r="AQ22" s="780"/>
      <c r="AR22" s="780"/>
      <c r="AS22" s="780"/>
      <c r="AT22" s="780"/>
      <c r="AU22" s="780"/>
      <c r="AV22" s="780"/>
      <c r="AW22" s="780"/>
      <c r="AX22" s="780"/>
      <c r="AY22" s="780"/>
      <c r="AZ22" s="780"/>
      <c r="BA22" s="780"/>
      <c r="BB22" s="780"/>
      <c r="BC22" s="780"/>
      <c r="BD22" s="780"/>
      <c r="BE22" s="780"/>
      <c r="BF22" s="775"/>
      <c r="BG22" s="678" t="s">
        <v>135</v>
      </c>
      <c r="BH22" s="679"/>
      <c r="BI22" s="679"/>
      <c r="BJ22" s="679"/>
      <c r="BK22" s="679"/>
      <c r="BL22" s="679"/>
      <c r="BM22" s="679"/>
      <c r="BN22" s="680"/>
      <c r="BO22" s="715" t="s">
        <v>136</v>
      </c>
      <c r="BP22" s="715"/>
      <c r="BQ22" s="715"/>
      <c r="BR22" s="715"/>
      <c r="BS22" s="684" t="s">
        <v>226</v>
      </c>
      <c r="BT22" s="679"/>
      <c r="BU22" s="679"/>
      <c r="BV22" s="679"/>
      <c r="BW22" s="679"/>
      <c r="BX22" s="679"/>
      <c r="BY22" s="679"/>
      <c r="BZ22" s="679"/>
      <c r="CA22" s="679"/>
      <c r="CB22" s="722"/>
      <c r="CD22" s="782" t="s">
        <v>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282</v>
      </c>
      <c r="C23" s="676"/>
      <c r="D23" s="676"/>
      <c r="E23" s="676"/>
      <c r="F23" s="676"/>
      <c r="G23" s="676"/>
      <c r="H23" s="676"/>
      <c r="I23" s="676"/>
      <c r="J23" s="676"/>
      <c r="K23" s="676"/>
      <c r="L23" s="676"/>
      <c r="M23" s="676"/>
      <c r="N23" s="676"/>
      <c r="O23" s="676"/>
      <c r="P23" s="676"/>
      <c r="Q23" s="677"/>
      <c r="R23" s="678" t="s">
        <v>226</v>
      </c>
      <c r="S23" s="679"/>
      <c r="T23" s="679"/>
      <c r="U23" s="679"/>
      <c r="V23" s="679"/>
      <c r="W23" s="679"/>
      <c r="X23" s="679"/>
      <c r="Y23" s="680"/>
      <c r="Z23" s="715" t="s">
        <v>226</v>
      </c>
      <c r="AA23" s="715"/>
      <c r="AB23" s="715"/>
      <c r="AC23" s="715"/>
      <c r="AD23" s="716" t="s">
        <v>226</v>
      </c>
      <c r="AE23" s="716"/>
      <c r="AF23" s="716"/>
      <c r="AG23" s="716"/>
      <c r="AH23" s="716"/>
      <c r="AI23" s="716"/>
      <c r="AJ23" s="716"/>
      <c r="AK23" s="716"/>
      <c r="AL23" s="681" t="s">
        <v>226</v>
      </c>
      <c r="AM23" s="682"/>
      <c r="AN23" s="682"/>
      <c r="AO23" s="717"/>
      <c r="AP23" s="773" t="s">
        <v>283</v>
      </c>
      <c r="AQ23" s="780"/>
      <c r="AR23" s="780"/>
      <c r="AS23" s="780"/>
      <c r="AT23" s="780"/>
      <c r="AU23" s="780"/>
      <c r="AV23" s="780"/>
      <c r="AW23" s="780"/>
      <c r="AX23" s="780"/>
      <c r="AY23" s="780"/>
      <c r="AZ23" s="780"/>
      <c r="BA23" s="780"/>
      <c r="BB23" s="780"/>
      <c r="BC23" s="780"/>
      <c r="BD23" s="780"/>
      <c r="BE23" s="780"/>
      <c r="BF23" s="775"/>
      <c r="BG23" s="678">
        <v>1283000</v>
      </c>
      <c r="BH23" s="679"/>
      <c r="BI23" s="679"/>
      <c r="BJ23" s="679"/>
      <c r="BK23" s="679"/>
      <c r="BL23" s="679"/>
      <c r="BM23" s="679"/>
      <c r="BN23" s="680"/>
      <c r="BO23" s="715">
        <v>6.9</v>
      </c>
      <c r="BP23" s="715"/>
      <c r="BQ23" s="715"/>
      <c r="BR23" s="715"/>
      <c r="BS23" s="684" t="s">
        <v>136</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284</v>
      </c>
      <c r="CS23" s="783"/>
      <c r="CT23" s="783"/>
      <c r="CU23" s="783"/>
      <c r="CV23" s="783"/>
      <c r="CW23" s="783"/>
      <c r="CX23" s="783"/>
      <c r="CY23" s="784"/>
      <c r="CZ23" s="782" t="s">
        <v>285</v>
      </c>
      <c r="DA23" s="783"/>
      <c r="DB23" s="783"/>
      <c r="DC23" s="784"/>
      <c r="DD23" s="782" t="s">
        <v>286</v>
      </c>
      <c r="DE23" s="783"/>
      <c r="DF23" s="783"/>
      <c r="DG23" s="783"/>
      <c r="DH23" s="783"/>
      <c r="DI23" s="783"/>
      <c r="DJ23" s="783"/>
      <c r="DK23" s="784"/>
      <c r="DL23" s="791" t="s">
        <v>287</v>
      </c>
      <c r="DM23" s="792"/>
      <c r="DN23" s="792"/>
      <c r="DO23" s="792"/>
      <c r="DP23" s="792"/>
      <c r="DQ23" s="792"/>
      <c r="DR23" s="792"/>
      <c r="DS23" s="792"/>
      <c r="DT23" s="792"/>
      <c r="DU23" s="792"/>
      <c r="DV23" s="793"/>
      <c r="DW23" s="782" t="s">
        <v>288</v>
      </c>
      <c r="DX23" s="783"/>
      <c r="DY23" s="783"/>
      <c r="DZ23" s="783"/>
      <c r="EA23" s="783"/>
      <c r="EB23" s="783"/>
      <c r="EC23" s="784"/>
    </row>
    <row r="24" spans="2:133" ht="11.25" customHeight="1" x14ac:dyDescent="0.15">
      <c r="B24" s="675" t="s">
        <v>289</v>
      </c>
      <c r="C24" s="676"/>
      <c r="D24" s="676"/>
      <c r="E24" s="676"/>
      <c r="F24" s="676"/>
      <c r="G24" s="676"/>
      <c r="H24" s="676"/>
      <c r="I24" s="676"/>
      <c r="J24" s="676"/>
      <c r="K24" s="676"/>
      <c r="L24" s="676"/>
      <c r="M24" s="676"/>
      <c r="N24" s="676"/>
      <c r="O24" s="676"/>
      <c r="P24" s="676"/>
      <c r="Q24" s="677"/>
      <c r="R24" s="678">
        <v>56210</v>
      </c>
      <c r="S24" s="679"/>
      <c r="T24" s="679"/>
      <c r="U24" s="679"/>
      <c r="V24" s="679"/>
      <c r="W24" s="679"/>
      <c r="X24" s="679"/>
      <c r="Y24" s="680"/>
      <c r="Z24" s="715">
        <v>0.2</v>
      </c>
      <c r="AA24" s="715"/>
      <c r="AB24" s="715"/>
      <c r="AC24" s="715"/>
      <c r="AD24" s="716" t="s">
        <v>135</v>
      </c>
      <c r="AE24" s="716"/>
      <c r="AF24" s="716"/>
      <c r="AG24" s="716"/>
      <c r="AH24" s="716"/>
      <c r="AI24" s="716"/>
      <c r="AJ24" s="716"/>
      <c r="AK24" s="716"/>
      <c r="AL24" s="681" t="s">
        <v>135</v>
      </c>
      <c r="AM24" s="682"/>
      <c r="AN24" s="682"/>
      <c r="AO24" s="717"/>
      <c r="AP24" s="773" t="s">
        <v>290</v>
      </c>
      <c r="AQ24" s="780"/>
      <c r="AR24" s="780"/>
      <c r="AS24" s="780"/>
      <c r="AT24" s="780"/>
      <c r="AU24" s="780"/>
      <c r="AV24" s="780"/>
      <c r="AW24" s="780"/>
      <c r="AX24" s="780"/>
      <c r="AY24" s="780"/>
      <c r="AZ24" s="780"/>
      <c r="BA24" s="780"/>
      <c r="BB24" s="780"/>
      <c r="BC24" s="780"/>
      <c r="BD24" s="780"/>
      <c r="BE24" s="780"/>
      <c r="BF24" s="775"/>
      <c r="BG24" s="678" t="s">
        <v>226</v>
      </c>
      <c r="BH24" s="679"/>
      <c r="BI24" s="679"/>
      <c r="BJ24" s="679"/>
      <c r="BK24" s="679"/>
      <c r="BL24" s="679"/>
      <c r="BM24" s="679"/>
      <c r="BN24" s="680"/>
      <c r="BO24" s="715" t="s">
        <v>135</v>
      </c>
      <c r="BP24" s="715"/>
      <c r="BQ24" s="715"/>
      <c r="BR24" s="715"/>
      <c r="BS24" s="684" t="s">
        <v>136</v>
      </c>
      <c r="BT24" s="679"/>
      <c r="BU24" s="679"/>
      <c r="BV24" s="679"/>
      <c r="BW24" s="679"/>
      <c r="BX24" s="679"/>
      <c r="BY24" s="679"/>
      <c r="BZ24" s="679"/>
      <c r="CA24" s="679"/>
      <c r="CB24" s="722"/>
      <c r="CD24" s="736" t="s">
        <v>291</v>
      </c>
      <c r="CE24" s="737"/>
      <c r="CF24" s="737"/>
      <c r="CG24" s="737"/>
      <c r="CH24" s="737"/>
      <c r="CI24" s="737"/>
      <c r="CJ24" s="737"/>
      <c r="CK24" s="737"/>
      <c r="CL24" s="737"/>
      <c r="CM24" s="737"/>
      <c r="CN24" s="737"/>
      <c r="CO24" s="737"/>
      <c r="CP24" s="737"/>
      <c r="CQ24" s="738"/>
      <c r="CR24" s="733">
        <v>13231533</v>
      </c>
      <c r="CS24" s="734"/>
      <c r="CT24" s="734"/>
      <c r="CU24" s="734"/>
      <c r="CV24" s="734"/>
      <c r="CW24" s="734"/>
      <c r="CX24" s="734"/>
      <c r="CY24" s="777"/>
      <c r="CZ24" s="778">
        <v>43.3</v>
      </c>
      <c r="DA24" s="749"/>
      <c r="DB24" s="749"/>
      <c r="DC24" s="781"/>
      <c r="DD24" s="776">
        <v>8653808</v>
      </c>
      <c r="DE24" s="734"/>
      <c r="DF24" s="734"/>
      <c r="DG24" s="734"/>
      <c r="DH24" s="734"/>
      <c r="DI24" s="734"/>
      <c r="DJ24" s="734"/>
      <c r="DK24" s="777"/>
      <c r="DL24" s="776">
        <v>8594269</v>
      </c>
      <c r="DM24" s="734"/>
      <c r="DN24" s="734"/>
      <c r="DO24" s="734"/>
      <c r="DP24" s="734"/>
      <c r="DQ24" s="734"/>
      <c r="DR24" s="734"/>
      <c r="DS24" s="734"/>
      <c r="DT24" s="734"/>
      <c r="DU24" s="734"/>
      <c r="DV24" s="777"/>
      <c r="DW24" s="778">
        <v>42.9</v>
      </c>
      <c r="DX24" s="749"/>
      <c r="DY24" s="749"/>
      <c r="DZ24" s="749"/>
      <c r="EA24" s="749"/>
      <c r="EB24" s="749"/>
      <c r="EC24" s="779"/>
    </row>
    <row r="25" spans="2:133" ht="11.25" customHeight="1" x14ac:dyDescent="0.15">
      <c r="B25" s="675" t="s">
        <v>292</v>
      </c>
      <c r="C25" s="676"/>
      <c r="D25" s="676"/>
      <c r="E25" s="676"/>
      <c r="F25" s="676"/>
      <c r="G25" s="676"/>
      <c r="H25" s="676"/>
      <c r="I25" s="676"/>
      <c r="J25" s="676"/>
      <c r="K25" s="676"/>
      <c r="L25" s="676"/>
      <c r="M25" s="676"/>
      <c r="N25" s="676"/>
      <c r="O25" s="676"/>
      <c r="P25" s="676"/>
      <c r="Q25" s="677"/>
      <c r="R25" s="678" t="s">
        <v>135</v>
      </c>
      <c r="S25" s="679"/>
      <c r="T25" s="679"/>
      <c r="U25" s="679"/>
      <c r="V25" s="679"/>
      <c r="W25" s="679"/>
      <c r="X25" s="679"/>
      <c r="Y25" s="680"/>
      <c r="Z25" s="715" t="s">
        <v>135</v>
      </c>
      <c r="AA25" s="715"/>
      <c r="AB25" s="715"/>
      <c r="AC25" s="715"/>
      <c r="AD25" s="716" t="s">
        <v>135</v>
      </c>
      <c r="AE25" s="716"/>
      <c r="AF25" s="716"/>
      <c r="AG25" s="716"/>
      <c r="AH25" s="716"/>
      <c r="AI25" s="716"/>
      <c r="AJ25" s="716"/>
      <c r="AK25" s="716"/>
      <c r="AL25" s="681" t="s">
        <v>226</v>
      </c>
      <c r="AM25" s="682"/>
      <c r="AN25" s="682"/>
      <c r="AO25" s="717"/>
      <c r="AP25" s="773" t="s">
        <v>293</v>
      </c>
      <c r="AQ25" s="780"/>
      <c r="AR25" s="780"/>
      <c r="AS25" s="780"/>
      <c r="AT25" s="780"/>
      <c r="AU25" s="780"/>
      <c r="AV25" s="780"/>
      <c r="AW25" s="780"/>
      <c r="AX25" s="780"/>
      <c r="AY25" s="780"/>
      <c r="AZ25" s="780"/>
      <c r="BA25" s="780"/>
      <c r="BB25" s="780"/>
      <c r="BC25" s="780"/>
      <c r="BD25" s="780"/>
      <c r="BE25" s="780"/>
      <c r="BF25" s="775"/>
      <c r="BG25" s="678" t="s">
        <v>135</v>
      </c>
      <c r="BH25" s="679"/>
      <c r="BI25" s="679"/>
      <c r="BJ25" s="679"/>
      <c r="BK25" s="679"/>
      <c r="BL25" s="679"/>
      <c r="BM25" s="679"/>
      <c r="BN25" s="680"/>
      <c r="BO25" s="715" t="s">
        <v>135</v>
      </c>
      <c r="BP25" s="715"/>
      <c r="BQ25" s="715"/>
      <c r="BR25" s="715"/>
      <c r="BS25" s="684" t="s">
        <v>136</v>
      </c>
      <c r="BT25" s="679"/>
      <c r="BU25" s="679"/>
      <c r="BV25" s="679"/>
      <c r="BW25" s="679"/>
      <c r="BX25" s="679"/>
      <c r="BY25" s="679"/>
      <c r="BZ25" s="679"/>
      <c r="CA25" s="679"/>
      <c r="CB25" s="722"/>
      <c r="CD25" s="711" t="s">
        <v>294</v>
      </c>
      <c r="CE25" s="712"/>
      <c r="CF25" s="712"/>
      <c r="CG25" s="712"/>
      <c r="CH25" s="712"/>
      <c r="CI25" s="712"/>
      <c r="CJ25" s="712"/>
      <c r="CK25" s="712"/>
      <c r="CL25" s="712"/>
      <c r="CM25" s="712"/>
      <c r="CN25" s="712"/>
      <c r="CO25" s="712"/>
      <c r="CP25" s="712"/>
      <c r="CQ25" s="713"/>
      <c r="CR25" s="678">
        <v>5009864</v>
      </c>
      <c r="CS25" s="697"/>
      <c r="CT25" s="697"/>
      <c r="CU25" s="697"/>
      <c r="CV25" s="697"/>
      <c r="CW25" s="697"/>
      <c r="CX25" s="697"/>
      <c r="CY25" s="698"/>
      <c r="CZ25" s="681">
        <v>16.399999999999999</v>
      </c>
      <c r="DA25" s="699"/>
      <c r="DB25" s="699"/>
      <c r="DC25" s="700"/>
      <c r="DD25" s="684">
        <v>4677739</v>
      </c>
      <c r="DE25" s="697"/>
      <c r="DF25" s="697"/>
      <c r="DG25" s="697"/>
      <c r="DH25" s="697"/>
      <c r="DI25" s="697"/>
      <c r="DJ25" s="697"/>
      <c r="DK25" s="698"/>
      <c r="DL25" s="684">
        <v>4618752</v>
      </c>
      <c r="DM25" s="697"/>
      <c r="DN25" s="697"/>
      <c r="DO25" s="697"/>
      <c r="DP25" s="697"/>
      <c r="DQ25" s="697"/>
      <c r="DR25" s="697"/>
      <c r="DS25" s="697"/>
      <c r="DT25" s="697"/>
      <c r="DU25" s="697"/>
      <c r="DV25" s="698"/>
      <c r="DW25" s="681">
        <v>23</v>
      </c>
      <c r="DX25" s="699"/>
      <c r="DY25" s="699"/>
      <c r="DZ25" s="699"/>
      <c r="EA25" s="699"/>
      <c r="EB25" s="699"/>
      <c r="EC25" s="714"/>
    </row>
    <row r="26" spans="2:133" ht="11.25" customHeight="1" x14ac:dyDescent="0.15">
      <c r="B26" s="675" t="s">
        <v>295</v>
      </c>
      <c r="C26" s="676"/>
      <c r="D26" s="676"/>
      <c r="E26" s="676"/>
      <c r="F26" s="676"/>
      <c r="G26" s="676"/>
      <c r="H26" s="676"/>
      <c r="I26" s="676"/>
      <c r="J26" s="676"/>
      <c r="K26" s="676"/>
      <c r="L26" s="676"/>
      <c r="M26" s="676"/>
      <c r="N26" s="676"/>
      <c r="O26" s="676"/>
      <c r="P26" s="676"/>
      <c r="Q26" s="677"/>
      <c r="R26" s="678">
        <v>21273671</v>
      </c>
      <c r="S26" s="679"/>
      <c r="T26" s="679"/>
      <c r="U26" s="679"/>
      <c r="V26" s="679"/>
      <c r="W26" s="679"/>
      <c r="X26" s="679"/>
      <c r="Y26" s="680"/>
      <c r="Z26" s="715">
        <v>65.400000000000006</v>
      </c>
      <c r="AA26" s="715"/>
      <c r="AB26" s="715"/>
      <c r="AC26" s="715"/>
      <c r="AD26" s="716">
        <v>19934461</v>
      </c>
      <c r="AE26" s="716"/>
      <c r="AF26" s="716"/>
      <c r="AG26" s="716"/>
      <c r="AH26" s="716"/>
      <c r="AI26" s="716"/>
      <c r="AJ26" s="716"/>
      <c r="AK26" s="716"/>
      <c r="AL26" s="681">
        <v>99.4</v>
      </c>
      <c r="AM26" s="682"/>
      <c r="AN26" s="682"/>
      <c r="AO26" s="717"/>
      <c r="AP26" s="773" t="s">
        <v>296</v>
      </c>
      <c r="AQ26" s="774"/>
      <c r="AR26" s="774"/>
      <c r="AS26" s="774"/>
      <c r="AT26" s="774"/>
      <c r="AU26" s="774"/>
      <c r="AV26" s="774"/>
      <c r="AW26" s="774"/>
      <c r="AX26" s="774"/>
      <c r="AY26" s="774"/>
      <c r="AZ26" s="774"/>
      <c r="BA26" s="774"/>
      <c r="BB26" s="774"/>
      <c r="BC26" s="774"/>
      <c r="BD26" s="774"/>
      <c r="BE26" s="774"/>
      <c r="BF26" s="775"/>
      <c r="BG26" s="678" t="s">
        <v>135</v>
      </c>
      <c r="BH26" s="679"/>
      <c r="BI26" s="679"/>
      <c r="BJ26" s="679"/>
      <c r="BK26" s="679"/>
      <c r="BL26" s="679"/>
      <c r="BM26" s="679"/>
      <c r="BN26" s="680"/>
      <c r="BO26" s="715" t="s">
        <v>226</v>
      </c>
      <c r="BP26" s="715"/>
      <c r="BQ26" s="715"/>
      <c r="BR26" s="715"/>
      <c r="BS26" s="684" t="s">
        <v>238</v>
      </c>
      <c r="BT26" s="679"/>
      <c r="BU26" s="679"/>
      <c r="BV26" s="679"/>
      <c r="BW26" s="679"/>
      <c r="BX26" s="679"/>
      <c r="BY26" s="679"/>
      <c r="BZ26" s="679"/>
      <c r="CA26" s="679"/>
      <c r="CB26" s="722"/>
      <c r="CD26" s="711" t="s">
        <v>297</v>
      </c>
      <c r="CE26" s="712"/>
      <c r="CF26" s="712"/>
      <c r="CG26" s="712"/>
      <c r="CH26" s="712"/>
      <c r="CI26" s="712"/>
      <c r="CJ26" s="712"/>
      <c r="CK26" s="712"/>
      <c r="CL26" s="712"/>
      <c r="CM26" s="712"/>
      <c r="CN26" s="712"/>
      <c r="CO26" s="712"/>
      <c r="CP26" s="712"/>
      <c r="CQ26" s="713"/>
      <c r="CR26" s="678">
        <v>3660178</v>
      </c>
      <c r="CS26" s="679"/>
      <c r="CT26" s="679"/>
      <c r="CU26" s="679"/>
      <c r="CV26" s="679"/>
      <c r="CW26" s="679"/>
      <c r="CX26" s="679"/>
      <c r="CY26" s="680"/>
      <c r="CZ26" s="681">
        <v>12</v>
      </c>
      <c r="DA26" s="699"/>
      <c r="DB26" s="699"/>
      <c r="DC26" s="700"/>
      <c r="DD26" s="684">
        <v>3366660</v>
      </c>
      <c r="DE26" s="679"/>
      <c r="DF26" s="679"/>
      <c r="DG26" s="679"/>
      <c r="DH26" s="679"/>
      <c r="DI26" s="679"/>
      <c r="DJ26" s="679"/>
      <c r="DK26" s="680"/>
      <c r="DL26" s="684" t="s">
        <v>135</v>
      </c>
      <c r="DM26" s="679"/>
      <c r="DN26" s="679"/>
      <c r="DO26" s="679"/>
      <c r="DP26" s="679"/>
      <c r="DQ26" s="679"/>
      <c r="DR26" s="679"/>
      <c r="DS26" s="679"/>
      <c r="DT26" s="679"/>
      <c r="DU26" s="679"/>
      <c r="DV26" s="680"/>
      <c r="DW26" s="681" t="s">
        <v>135</v>
      </c>
      <c r="DX26" s="699"/>
      <c r="DY26" s="699"/>
      <c r="DZ26" s="699"/>
      <c r="EA26" s="699"/>
      <c r="EB26" s="699"/>
      <c r="EC26" s="714"/>
    </row>
    <row r="27" spans="2:133" ht="11.25" customHeight="1" x14ac:dyDescent="0.15">
      <c r="B27" s="675" t="s">
        <v>298</v>
      </c>
      <c r="C27" s="676"/>
      <c r="D27" s="676"/>
      <c r="E27" s="676"/>
      <c r="F27" s="676"/>
      <c r="G27" s="676"/>
      <c r="H27" s="676"/>
      <c r="I27" s="676"/>
      <c r="J27" s="676"/>
      <c r="K27" s="676"/>
      <c r="L27" s="676"/>
      <c r="M27" s="676"/>
      <c r="N27" s="676"/>
      <c r="O27" s="676"/>
      <c r="P27" s="676"/>
      <c r="Q27" s="677"/>
      <c r="R27" s="678">
        <v>12801</v>
      </c>
      <c r="S27" s="679"/>
      <c r="T27" s="679"/>
      <c r="U27" s="679"/>
      <c r="V27" s="679"/>
      <c r="W27" s="679"/>
      <c r="X27" s="679"/>
      <c r="Y27" s="680"/>
      <c r="Z27" s="715">
        <v>0</v>
      </c>
      <c r="AA27" s="715"/>
      <c r="AB27" s="715"/>
      <c r="AC27" s="715"/>
      <c r="AD27" s="716">
        <v>12801</v>
      </c>
      <c r="AE27" s="716"/>
      <c r="AF27" s="716"/>
      <c r="AG27" s="716"/>
      <c r="AH27" s="716"/>
      <c r="AI27" s="716"/>
      <c r="AJ27" s="716"/>
      <c r="AK27" s="716"/>
      <c r="AL27" s="681">
        <v>0.1</v>
      </c>
      <c r="AM27" s="682"/>
      <c r="AN27" s="682"/>
      <c r="AO27" s="717"/>
      <c r="AP27" s="675" t="s">
        <v>299</v>
      </c>
      <c r="AQ27" s="676"/>
      <c r="AR27" s="676"/>
      <c r="AS27" s="676"/>
      <c r="AT27" s="676"/>
      <c r="AU27" s="676"/>
      <c r="AV27" s="676"/>
      <c r="AW27" s="676"/>
      <c r="AX27" s="676"/>
      <c r="AY27" s="676"/>
      <c r="AZ27" s="676"/>
      <c r="BA27" s="676"/>
      <c r="BB27" s="676"/>
      <c r="BC27" s="676"/>
      <c r="BD27" s="676"/>
      <c r="BE27" s="676"/>
      <c r="BF27" s="677"/>
      <c r="BG27" s="678">
        <v>18643607</v>
      </c>
      <c r="BH27" s="679"/>
      <c r="BI27" s="679"/>
      <c r="BJ27" s="679"/>
      <c r="BK27" s="679"/>
      <c r="BL27" s="679"/>
      <c r="BM27" s="679"/>
      <c r="BN27" s="680"/>
      <c r="BO27" s="715">
        <v>100</v>
      </c>
      <c r="BP27" s="715"/>
      <c r="BQ27" s="715"/>
      <c r="BR27" s="715"/>
      <c r="BS27" s="684" t="s">
        <v>135</v>
      </c>
      <c r="BT27" s="679"/>
      <c r="BU27" s="679"/>
      <c r="BV27" s="679"/>
      <c r="BW27" s="679"/>
      <c r="BX27" s="679"/>
      <c r="BY27" s="679"/>
      <c r="BZ27" s="679"/>
      <c r="CA27" s="679"/>
      <c r="CB27" s="722"/>
      <c r="CD27" s="711" t="s">
        <v>300</v>
      </c>
      <c r="CE27" s="712"/>
      <c r="CF27" s="712"/>
      <c r="CG27" s="712"/>
      <c r="CH27" s="712"/>
      <c r="CI27" s="712"/>
      <c r="CJ27" s="712"/>
      <c r="CK27" s="712"/>
      <c r="CL27" s="712"/>
      <c r="CM27" s="712"/>
      <c r="CN27" s="712"/>
      <c r="CO27" s="712"/>
      <c r="CP27" s="712"/>
      <c r="CQ27" s="713"/>
      <c r="CR27" s="678">
        <v>7314897</v>
      </c>
      <c r="CS27" s="697"/>
      <c r="CT27" s="697"/>
      <c r="CU27" s="697"/>
      <c r="CV27" s="697"/>
      <c r="CW27" s="697"/>
      <c r="CX27" s="697"/>
      <c r="CY27" s="698"/>
      <c r="CZ27" s="681">
        <v>24</v>
      </c>
      <c r="DA27" s="699"/>
      <c r="DB27" s="699"/>
      <c r="DC27" s="700"/>
      <c r="DD27" s="684">
        <v>3104099</v>
      </c>
      <c r="DE27" s="697"/>
      <c r="DF27" s="697"/>
      <c r="DG27" s="697"/>
      <c r="DH27" s="697"/>
      <c r="DI27" s="697"/>
      <c r="DJ27" s="697"/>
      <c r="DK27" s="698"/>
      <c r="DL27" s="684">
        <v>3103547</v>
      </c>
      <c r="DM27" s="697"/>
      <c r="DN27" s="697"/>
      <c r="DO27" s="697"/>
      <c r="DP27" s="697"/>
      <c r="DQ27" s="697"/>
      <c r="DR27" s="697"/>
      <c r="DS27" s="697"/>
      <c r="DT27" s="697"/>
      <c r="DU27" s="697"/>
      <c r="DV27" s="698"/>
      <c r="DW27" s="681">
        <v>15.5</v>
      </c>
      <c r="DX27" s="699"/>
      <c r="DY27" s="699"/>
      <c r="DZ27" s="699"/>
      <c r="EA27" s="699"/>
      <c r="EB27" s="699"/>
      <c r="EC27" s="714"/>
    </row>
    <row r="28" spans="2:133" ht="11.25" customHeight="1" x14ac:dyDescent="0.15">
      <c r="B28" s="675" t="s">
        <v>301</v>
      </c>
      <c r="C28" s="676"/>
      <c r="D28" s="676"/>
      <c r="E28" s="676"/>
      <c r="F28" s="676"/>
      <c r="G28" s="676"/>
      <c r="H28" s="676"/>
      <c r="I28" s="676"/>
      <c r="J28" s="676"/>
      <c r="K28" s="676"/>
      <c r="L28" s="676"/>
      <c r="M28" s="676"/>
      <c r="N28" s="676"/>
      <c r="O28" s="676"/>
      <c r="P28" s="676"/>
      <c r="Q28" s="677"/>
      <c r="R28" s="678">
        <v>115261</v>
      </c>
      <c r="S28" s="679"/>
      <c r="T28" s="679"/>
      <c r="U28" s="679"/>
      <c r="V28" s="679"/>
      <c r="W28" s="679"/>
      <c r="X28" s="679"/>
      <c r="Y28" s="680"/>
      <c r="Z28" s="715">
        <v>0.4</v>
      </c>
      <c r="AA28" s="715"/>
      <c r="AB28" s="715"/>
      <c r="AC28" s="715"/>
      <c r="AD28" s="716" t="s">
        <v>226</v>
      </c>
      <c r="AE28" s="716"/>
      <c r="AF28" s="716"/>
      <c r="AG28" s="716"/>
      <c r="AH28" s="716"/>
      <c r="AI28" s="716"/>
      <c r="AJ28" s="716"/>
      <c r="AK28" s="716"/>
      <c r="AL28" s="681" t="s">
        <v>136</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302</v>
      </c>
      <c r="CE28" s="712"/>
      <c r="CF28" s="712"/>
      <c r="CG28" s="712"/>
      <c r="CH28" s="712"/>
      <c r="CI28" s="712"/>
      <c r="CJ28" s="712"/>
      <c r="CK28" s="712"/>
      <c r="CL28" s="712"/>
      <c r="CM28" s="712"/>
      <c r="CN28" s="712"/>
      <c r="CO28" s="712"/>
      <c r="CP28" s="712"/>
      <c r="CQ28" s="713"/>
      <c r="CR28" s="678">
        <v>906772</v>
      </c>
      <c r="CS28" s="679"/>
      <c r="CT28" s="679"/>
      <c r="CU28" s="679"/>
      <c r="CV28" s="679"/>
      <c r="CW28" s="679"/>
      <c r="CX28" s="679"/>
      <c r="CY28" s="680"/>
      <c r="CZ28" s="681">
        <v>3</v>
      </c>
      <c r="DA28" s="699"/>
      <c r="DB28" s="699"/>
      <c r="DC28" s="700"/>
      <c r="DD28" s="684">
        <v>871970</v>
      </c>
      <c r="DE28" s="679"/>
      <c r="DF28" s="679"/>
      <c r="DG28" s="679"/>
      <c r="DH28" s="679"/>
      <c r="DI28" s="679"/>
      <c r="DJ28" s="679"/>
      <c r="DK28" s="680"/>
      <c r="DL28" s="684">
        <v>871970</v>
      </c>
      <c r="DM28" s="679"/>
      <c r="DN28" s="679"/>
      <c r="DO28" s="679"/>
      <c r="DP28" s="679"/>
      <c r="DQ28" s="679"/>
      <c r="DR28" s="679"/>
      <c r="DS28" s="679"/>
      <c r="DT28" s="679"/>
      <c r="DU28" s="679"/>
      <c r="DV28" s="680"/>
      <c r="DW28" s="681">
        <v>4.3</v>
      </c>
      <c r="DX28" s="699"/>
      <c r="DY28" s="699"/>
      <c r="DZ28" s="699"/>
      <c r="EA28" s="699"/>
      <c r="EB28" s="699"/>
      <c r="EC28" s="714"/>
    </row>
    <row r="29" spans="2:133" ht="11.25" customHeight="1" x14ac:dyDescent="0.15">
      <c r="B29" s="675" t="s">
        <v>303</v>
      </c>
      <c r="C29" s="676"/>
      <c r="D29" s="676"/>
      <c r="E29" s="676"/>
      <c r="F29" s="676"/>
      <c r="G29" s="676"/>
      <c r="H29" s="676"/>
      <c r="I29" s="676"/>
      <c r="J29" s="676"/>
      <c r="K29" s="676"/>
      <c r="L29" s="676"/>
      <c r="M29" s="676"/>
      <c r="N29" s="676"/>
      <c r="O29" s="676"/>
      <c r="P29" s="676"/>
      <c r="Q29" s="677"/>
      <c r="R29" s="678">
        <v>537805</v>
      </c>
      <c r="S29" s="679"/>
      <c r="T29" s="679"/>
      <c r="U29" s="679"/>
      <c r="V29" s="679"/>
      <c r="W29" s="679"/>
      <c r="X29" s="679"/>
      <c r="Y29" s="680"/>
      <c r="Z29" s="715">
        <v>1.7</v>
      </c>
      <c r="AA29" s="715"/>
      <c r="AB29" s="715"/>
      <c r="AC29" s="715"/>
      <c r="AD29" s="716">
        <v>66637</v>
      </c>
      <c r="AE29" s="716"/>
      <c r="AF29" s="716"/>
      <c r="AG29" s="716"/>
      <c r="AH29" s="716"/>
      <c r="AI29" s="716"/>
      <c r="AJ29" s="716"/>
      <c r="AK29" s="716"/>
      <c r="AL29" s="681">
        <v>0.3</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304</v>
      </c>
      <c r="CE29" s="768"/>
      <c r="CF29" s="711" t="s">
        <v>70</v>
      </c>
      <c r="CG29" s="712"/>
      <c r="CH29" s="712"/>
      <c r="CI29" s="712"/>
      <c r="CJ29" s="712"/>
      <c r="CK29" s="712"/>
      <c r="CL29" s="712"/>
      <c r="CM29" s="712"/>
      <c r="CN29" s="712"/>
      <c r="CO29" s="712"/>
      <c r="CP29" s="712"/>
      <c r="CQ29" s="713"/>
      <c r="CR29" s="678">
        <v>906772</v>
      </c>
      <c r="CS29" s="697"/>
      <c r="CT29" s="697"/>
      <c r="CU29" s="697"/>
      <c r="CV29" s="697"/>
      <c r="CW29" s="697"/>
      <c r="CX29" s="697"/>
      <c r="CY29" s="698"/>
      <c r="CZ29" s="681">
        <v>3</v>
      </c>
      <c r="DA29" s="699"/>
      <c r="DB29" s="699"/>
      <c r="DC29" s="700"/>
      <c r="DD29" s="684">
        <v>871970</v>
      </c>
      <c r="DE29" s="697"/>
      <c r="DF29" s="697"/>
      <c r="DG29" s="697"/>
      <c r="DH29" s="697"/>
      <c r="DI29" s="697"/>
      <c r="DJ29" s="697"/>
      <c r="DK29" s="698"/>
      <c r="DL29" s="684">
        <v>871970</v>
      </c>
      <c r="DM29" s="697"/>
      <c r="DN29" s="697"/>
      <c r="DO29" s="697"/>
      <c r="DP29" s="697"/>
      <c r="DQ29" s="697"/>
      <c r="DR29" s="697"/>
      <c r="DS29" s="697"/>
      <c r="DT29" s="697"/>
      <c r="DU29" s="697"/>
      <c r="DV29" s="698"/>
      <c r="DW29" s="681">
        <v>4.3</v>
      </c>
      <c r="DX29" s="699"/>
      <c r="DY29" s="699"/>
      <c r="DZ29" s="699"/>
      <c r="EA29" s="699"/>
      <c r="EB29" s="699"/>
      <c r="EC29" s="714"/>
    </row>
    <row r="30" spans="2:133" ht="11.25" customHeight="1" x14ac:dyDescent="0.15">
      <c r="B30" s="675" t="s">
        <v>305</v>
      </c>
      <c r="C30" s="676"/>
      <c r="D30" s="676"/>
      <c r="E30" s="676"/>
      <c r="F30" s="676"/>
      <c r="G30" s="676"/>
      <c r="H30" s="676"/>
      <c r="I30" s="676"/>
      <c r="J30" s="676"/>
      <c r="K30" s="676"/>
      <c r="L30" s="676"/>
      <c r="M30" s="676"/>
      <c r="N30" s="676"/>
      <c r="O30" s="676"/>
      <c r="P30" s="676"/>
      <c r="Q30" s="677"/>
      <c r="R30" s="678">
        <v>139341</v>
      </c>
      <c r="S30" s="679"/>
      <c r="T30" s="679"/>
      <c r="U30" s="679"/>
      <c r="V30" s="679"/>
      <c r="W30" s="679"/>
      <c r="X30" s="679"/>
      <c r="Y30" s="680"/>
      <c r="Z30" s="715">
        <v>0.4</v>
      </c>
      <c r="AA30" s="715"/>
      <c r="AB30" s="715"/>
      <c r="AC30" s="715"/>
      <c r="AD30" s="716">
        <v>78</v>
      </c>
      <c r="AE30" s="716"/>
      <c r="AF30" s="716"/>
      <c r="AG30" s="716"/>
      <c r="AH30" s="716"/>
      <c r="AI30" s="716"/>
      <c r="AJ30" s="716"/>
      <c r="AK30" s="716"/>
      <c r="AL30" s="681">
        <v>0</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306</v>
      </c>
      <c r="BH30" s="764"/>
      <c r="BI30" s="764"/>
      <c r="BJ30" s="764"/>
      <c r="BK30" s="764"/>
      <c r="BL30" s="764"/>
      <c r="BM30" s="764"/>
      <c r="BN30" s="764"/>
      <c r="BO30" s="764"/>
      <c r="BP30" s="764"/>
      <c r="BQ30" s="765"/>
      <c r="BR30" s="739" t="s">
        <v>307</v>
      </c>
      <c r="BS30" s="764"/>
      <c r="BT30" s="764"/>
      <c r="BU30" s="764"/>
      <c r="BV30" s="764"/>
      <c r="BW30" s="764"/>
      <c r="BX30" s="764"/>
      <c r="BY30" s="764"/>
      <c r="BZ30" s="764"/>
      <c r="CA30" s="764"/>
      <c r="CB30" s="765"/>
      <c r="CD30" s="769"/>
      <c r="CE30" s="770"/>
      <c r="CF30" s="711" t="s">
        <v>308</v>
      </c>
      <c r="CG30" s="712"/>
      <c r="CH30" s="712"/>
      <c r="CI30" s="712"/>
      <c r="CJ30" s="712"/>
      <c r="CK30" s="712"/>
      <c r="CL30" s="712"/>
      <c r="CM30" s="712"/>
      <c r="CN30" s="712"/>
      <c r="CO30" s="712"/>
      <c r="CP30" s="712"/>
      <c r="CQ30" s="713"/>
      <c r="CR30" s="678">
        <v>834409</v>
      </c>
      <c r="CS30" s="679"/>
      <c r="CT30" s="679"/>
      <c r="CU30" s="679"/>
      <c r="CV30" s="679"/>
      <c r="CW30" s="679"/>
      <c r="CX30" s="679"/>
      <c r="CY30" s="680"/>
      <c r="CZ30" s="681">
        <v>2.7</v>
      </c>
      <c r="DA30" s="699"/>
      <c r="DB30" s="699"/>
      <c r="DC30" s="700"/>
      <c r="DD30" s="684">
        <v>799607</v>
      </c>
      <c r="DE30" s="679"/>
      <c r="DF30" s="679"/>
      <c r="DG30" s="679"/>
      <c r="DH30" s="679"/>
      <c r="DI30" s="679"/>
      <c r="DJ30" s="679"/>
      <c r="DK30" s="680"/>
      <c r="DL30" s="684">
        <v>799607</v>
      </c>
      <c r="DM30" s="679"/>
      <c r="DN30" s="679"/>
      <c r="DO30" s="679"/>
      <c r="DP30" s="679"/>
      <c r="DQ30" s="679"/>
      <c r="DR30" s="679"/>
      <c r="DS30" s="679"/>
      <c r="DT30" s="679"/>
      <c r="DU30" s="679"/>
      <c r="DV30" s="680"/>
      <c r="DW30" s="681">
        <v>4</v>
      </c>
      <c r="DX30" s="699"/>
      <c r="DY30" s="699"/>
      <c r="DZ30" s="699"/>
      <c r="EA30" s="699"/>
      <c r="EB30" s="699"/>
      <c r="EC30" s="714"/>
    </row>
    <row r="31" spans="2:133" ht="11.25" customHeight="1" x14ac:dyDescent="0.15">
      <c r="B31" s="675" t="s">
        <v>309</v>
      </c>
      <c r="C31" s="676"/>
      <c r="D31" s="676"/>
      <c r="E31" s="676"/>
      <c r="F31" s="676"/>
      <c r="G31" s="676"/>
      <c r="H31" s="676"/>
      <c r="I31" s="676"/>
      <c r="J31" s="676"/>
      <c r="K31" s="676"/>
      <c r="L31" s="676"/>
      <c r="M31" s="676"/>
      <c r="N31" s="676"/>
      <c r="O31" s="676"/>
      <c r="P31" s="676"/>
      <c r="Q31" s="677"/>
      <c r="R31" s="678">
        <v>4191330</v>
      </c>
      <c r="S31" s="679"/>
      <c r="T31" s="679"/>
      <c r="U31" s="679"/>
      <c r="V31" s="679"/>
      <c r="W31" s="679"/>
      <c r="X31" s="679"/>
      <c r="Y31" s="680"/>
      <c r="Z31" s="715">
        <v>12.9</v>
      </c>
      <c r="AA31" s="715"/>
      <c r="AB31" s="715"/>
      <c r="AC31" s="715"/>
      <c r="AD31" s="716" t="s">
        <v>135</v>
      </c>
      <c r="AE31" s="716"/>
      <c r="AF31" s="716"/>
      <c r="AG31" s="716"/>
      <c r="AH31" s="716"/>
      <c r="AI31" s="716"/>
      <c r="AJ31" s="716"/>
      <c r="AK31" s="716"/>
      <c r="AL31" s="681" t="s">
        <v>136</v>
      </c>
      <c r="AM31" s="682"/>
      <c r="AN31" s="682"/>
      <c r="AO31" s="717"/>
      <c r="AP31" s="752" t="s">
        <v>310</v>
      </c>
      <c r="AQ31" s="753"/>
      <c r="AR31" s="753"/>
      <c r="AS31" s="753"/>
      <c r="AT31" s="758" t="s">
        <v>311</v>
      </c>
      <c r="AU31" s="231"/>
      <c r="AV31" s="231"/>
      <c r="AW31" s="231"/>
      <c r="AX31" s="744" t="s">
        <v>186</v>
      </c>
      <c r="AY31" s="745"/>
      <c r="AZ31" s="745"/>
      <c r="BA31" s="745"/>
      <c r="BB31" s="745"/>
      <c r="BC31" s="745"/>
      <c r="BD31" s="745"/>
      <c r="BE31" s="745"/>
      <c r="BF31" s="746"/>
      <c r="BG31" s="747">
        <v>99.8</v>
      </c>
      <c r="BH31" s="748"/>
      <c r="BI31" s="748"/>
      <c r="BJ31" s="748"/>
      <c r="BK31" s="748"/>
      <c r="BL31" s="748"/>
      <c r="BM31" s="749">
        <v>99.5</v>
      </c>
      <c r="BN31" s="748"/>
      <c r="BO31" s="748"/>
      <c r="BP31" s="748"/>
      <c r="BQ31" s="750"/>
      <c r="BR31" s="747">
        <v>99.8</v>
      </c>
      <c r="BS31" s="748"/>
      <c r="BT31" s="748"/>
      <c r="BU31" s="748"/>
      <c r="BV31" s="748"/>
      <c r="BW31" s="748"/>
      <c r="BX31" s="749">
        <v>99.4</v>
      </c>
      <c r="BY31" s="748"/>
      <c r="BZ31" s="748"/>
      <c r="CA31" s="748"/>
      <c r="CB31" s="750"/>
      <c r="CD31" s="769"/>
      <c r="CE31" s="770"/>
      <c r="CF31" s="711" t="s">
        <v>312</v>
      </c>
      <c r="CG31" s="712"/>
      <c r="CH31" s="712"/>
      <c r="CI31" s="712"/>
      <c r="CJ31" s="712"/>
      <c r="CK31" s="712"/>
      <c r="CL31" s="712"/>
      <c r="CM31" s="712"/>
      <c r="CN31" s="712"/>
      <c r="CO31" s="712"/>
      <c r="CP31" s="712"/>
      <c r="CQ31" s="713"/>
      <c r="CR31" s="678">
        <v>72363</v>
      </c>
      <c r="CS31" s="697"/>
      <c r="CT31" s="697"/>
      <c r="CU31" s="697"/>
      <c r="CV31" s="697"/>
      <c r="CW31" s="697"/>
      <c r="CX31" s="697"/>
      <c r="CY31" s="698"/>
      <c r="CZ31" s="681">
        <v>0.2</v>
      </c>
      <c r="DA31" s="699"/>
      <c r="DB31" s="699"/>
      <c r="DC31" s="700"/>
      <c r="DD31" s="684">
        <v>72363</v>
      </c>
      <c r="DE31" s="697"/>
      <c r="DF31" s="697"/>
      <c r="DG31" s="697"/>
      <c r="DH31" s="697"/>
      <c r="DI31" s="697"/>
      <c r="DJ31" s="697"/>
      <c r="DK31" s="698"/>
      <c r="DL31" s="684">
        <v>72363</v>
      </c>
      <c r="DM31" s="697"/>
      <c r="DN31" s="697"/>
      <c r="DO31" s="697"/>
      <c r="DP31" s="697"/>
      <c r="DQ31" s="697"/>
      <c r="DR31" s="697"/>
      <c r="DS31" s="697"/>
      <c r="DT31" s="697"/>
      <c r="DU31" s="697"/>
      <c r="DV31" s="698"/>
      <c r="DW31" s="681">
        <v>0.4</v>
      </c>
      <c r="DX31" s="699"/>
      <c r="DY31" s="699"/>
      <c r="DZ31" s="699"/>
      <c r="EA31" s="699"/>
      <c r="EB31" s="699"/>
      <c r="EC31" s="714"/>
    </row>
    <row r="32" spans="2:133" ht="11.25" customHeight="1" x14ac:dyDescent="0.15">
      <c r="B32" s="761" t="s">
        <v>313</v>
      </c>
      <c r="C32" s="762"/>
      <c r="D32" s="762"/>
      <c r="E32" s="762"/>
      <c r="F32" s="762"/>
      <c r="G32" s="762"/>
      <c r="H32" s="762"/>
      <c r="I32" s="762"/>
      <c r="J32" s="762"/>
      <c r="K32" s="762"/>
      <c r="L32" s="762"/>
      <c r="M32" s="762"/>
      <c r="N32" s="762"/>
      <c r="O32" s="762"/>
      <c r="P32" s="762"/>
      <c r="Q32" s="763"/>
      <c r="R32" s="678" t="s">
        <v>226</v>
      </c>
      <c r="S32" s="679"/>
      <c r="T32" s="679"/>
      <c r="U32" s="679"/>
      <c r="V32" s="679"/>
      <c r="W32" s="679"/>
      <c r="X32" s="679"/>
      <c r="Y32" s="680"/>
      <c r="Z32" s="715" t="s">
        <v>136</v>
      </c>
      <c r="AA32" s="715"/>
      <c r="AB32" s="715"/>
      <c r="AC32" s="715"/>
      <c r="AD32" s="716" t="s">
        <v>226</v>
      </c>
      <c r="AE32" s="716"/>
      <c r="AF32" s="716"/>
      <c r="AG32" s="716"/>
      <c r="AH32" s="716"/>
      <c r="AI32" s="716"/>
      <c r="AJ32" s="716"/>
      <c r="AK32" s="716"/>
      <c r="AL32" s="681" t="s">
        <v>135</v>
      </c>
      <c r="AM32" s="682"/>
      <c r="AN32" s="682"/>
      <c r="AO32" s="717"/>
      <c r="AP32" s="754"/>
      <c r="AQ32" s="755"/>
      <c r="AR32" s="755"/>
      <c r="AS32" s="755"/>
      <c r="AT32" s="759"/>
      <c r="AU32" s="230" t="s">
        <v>314</v>
      </c>
      <c r="AV32" s="230"/>
      <c r="AW32" s="230"/>
      <c r="AX32" s="675" t="s">
        <v>315</v>
      </c>
      <c r="AY32" s="676"/>
      <c r="AZ32" s="676"/>
      <c r="BA32" s="676"/>
      <c r="BB32" s="676"/>
      <c r="BC32" s="676"/>
      <c r="BD32" s="676"/>
      <c r="BE32" s="676"/>
      <c r="BF32" s="677"/>
      <c r="BG32" s="751">
        <v>99.6</v>
      </c>
      <c r="BH32" s="697"/>
      <c r="BI32" s="697"/>
      <c r="BJ32" s="697"/>
      <c r="BK32" s="697"/>
      <c r="BL32" s="697"/>
      <c r="BM32" s="682">
        <v>99.2</v>
      </c>
      <c r="BN32" s="743"/>
      <c r="BO32" s="743"/>
      <c r="BP32" s="743"/>
      <c r="BQ32" s="721"/>
      <c r="BR32" s="751">
        <v>99.7</v>
      </c>
      <c r="BS32" s="697"/>
      <c r="BT32" s="697"/>
      <c r="BU32" s="697"/>
      <c r="BV32" s="697"/>
      <c r="BW32" s="697"/>
      <c r="BX32" s="682">
        <v>99.2</v>
      </c>
      <c r="BY32" s="743"/>
      <c r="BZ32" s="743"/>
      <c r="CA32" s="743"/>
      <c r="CB32" s="721"/>
      <c r="CD32" s="771"/>
      <c r="CE32" s="772"/>
      <c r="CF32" s="711" t="s">
        <v>316</v>
      </c>
      <c r="CG32" s="712"/>
      <c r="CH32" s="712"/>
      <c r="CI32" s="712"/>
      <c r="CJ32" s="712"/>
      <c r="CK32" s="712"/>
      <c r="CL32" s="712"/>
      <c r="CM32" s="712"/>
      <c r="CN32" s="712"/>
      <c r="CO32" s="712"/>
      <c r="CP32" s="712"/>
      <c r="CQ32" s="713"/>
      <c r="CR32" s="678" t="s">
        <v>135</v>
      </c>
      <c r="CS32" s="679"/>
      <c r="CT32" s="679"/>
      <c r="CU32" s="679"/>
      <c r="CV32" s="679"/>
      <c r="CW32" s="679"/>
      <c r="CX32" s="679"/>
      <c r="CY32" s="680"/>
      <c r="CZ32" s="681" t="s">
        <v>238</v>
      </c>
      <c r="DA32" s="699"/>
      <c r="DB32" s="699"/>
      <c r="DC32" s="700"/>
      <c r="DD32" s="684" t="s">
        <v>135</v>
      </c>
      <c r="DE32" s="679"/>
      <c r="DF32" s="679"/>
      <c r="DG32" s="679"/>
      <c r="DH32" s="679"/>
      <c r="DI32" s="679"/>
      <c r="DJ32" s="679"/>
      <c r="DK32" s="680"/>
      <c r="DL32" s="684" t="s">
        <v>136</v>
      </c>
      <c r="DM32" s="679"/>
      <c r="DN32" s="679"/>
      <c r="DO32" s="679"/>
      <c r="DP32" s="679"/>
      <c r="DQ32" s="679"/>
      <c r="DR32" s="679"/>
      <c r="DS32" s="679"/>
      <c r="DT32" s="679"/>
      <c r="DU32" s="679"/>
      <c r="DV32" s="680"/>
      <c r="DW32" s="681" t="s">
        <v>135</v>
      </c>
      <c r="DX32" s="699"/>
      <c r="DY32" s="699"/>
      <c r="DZ32" s="699"/>
      <c r="EA32" s="699"/>
      <c r="EB32" s="699"/>
      <c r="EC32" s="714"/>
    </row>
    <row r="33" spans="2:133" ht="11.25" customHeight="1" x14ac:dyDescent="0.15">
      <c r="B33" s="675" t="s">
        <v>317</v>
      </c>
      <c r="C33" s="676"/>
      <c r="D33" s="676"/>
      <c r="E33" s="676"/>
      <c r="F33" s="676"/>
      <c r="G33" s="676"/>
      <c r="H33" s="676"/>
      <c r="I33" s="676"/>
      <c r="J33" s="676"/>
      <c r="K33" s="676"/>
      <c r="L33" s="676"/>
      <c r="M33" s="676"/>
      <c r="N33" s="676"/>
      <c r="O33" s="676"/>
      <c r="P33" s="676"/>
      <c r="Q33" s="677"/>
      <c r="R33" s="678">
        <v>1841443</v>
      </c>
      <c r="S33" s="679"/>
      <c r="T33" s="679"/>
      <c r="U33" s="679"/>
      <c r="V33" s="679"/>
      <c r="W33" s="679"/>
      <c r="X33" s="679"/>
      <c r="Y33" s="680"/>
      <c r="Z33" s="715">
        <v>5.7</v>
      </c>
      <c r="AA33" s="715"/>
      <c r="AB33" s="715"/>
      <c r="AC33" s="715"/>
      <c r="AD33" s="716" t="s">
        <v>135</v>
      </c>
      <c r="AE33" s="716"/>
      <c r="AF33" s="716"/>
      <c r="AG33" s="716"/>
      <c r="AH33" s="716"/>
      <c r="AI33" s="716"/>
      <c r="AJ33" s="716"/>
      <c r="AK33" s="716"/>
      <c r="AL33" s="681" t="s">
        <v>226</v>
      </c>
      <c r="AM33" s="682"/>
      <c r="AN33" s="682"/>
      <c r="AO33" s="717"/>
      <c r="AP33" s="756"/>
      <c r="AQ33" s="757"/>
      <c r="AR33" s="757"/>
      <c r="AS33" s="757"/>
      <c r="AT33" s="760"/>
      <c r="AU33" s="232"/>
      <c r="AV33" s="232"/>
      <c r="AW33" s="232"/>
      <c r="AX33" s="659" t="s">
        <v>318</v>
      </c>
      <c r="AY33" s="660"/>
      <c r="AZ33" s="660"/>
      <c r="BA33" s="660"/>
      <c r="BB33" s="660"/>
      <c r="BC33" s="660"/>
      <c r="BD33" s="660"/>
      <c r="BE33" s="660"/>
      <c r="BF33" s="661"/>
      <c r="BG33" s="742">
        <v>99.9</v>
      </c>
      <c r="BH33" s="663"/>
      <c r="BI33" s="663"/>
      <c r="BJ33" s="663"/>
      <c r="BK33" s="663"/>
      <c r="BL33" s="663"/>
      <c r="BM33" s="706">
        <v>99.8</v>
      </c>
      <c r="BN33" s="663"/>
      <c r="BO33" s="663"/>
      <c r="BP33" s="663"/>
      <c r="BQ33" s="727"/>
      <c r="BR33" s="742">
        <v>99.9</v>
      </c>
      <c r="BS33" s="663"/>
      <c r="BT33" s="663"/>
      <c r="BU33" s="663"/>
      <c r="BV33" s="663"/>
      <c r="BW33" s="663"/>
      <c r="BX33" s="706">
        <v>99.7</v>
      </c>
      <c r="BY33" s="663"/>
      <c r="BZ33" s="663"/>
      <c r="CA33" s="663"/>
      <c r="CB33" s="727"/>
      <c r="CD33" s="711" t="s">
        <v>319</v>
      </c>
      <c r="CE33" s="712"/>
      <c r="CF33" s="712"/>
      <c r="CG33" s="712"/>
      <c r="CH33" s="712"/>
      <c r="CI33" s="712"/>
      <c r="CJ33" s="712"/>
      <c r="CK33" s="712"/>
      <c r="CL33" s="712"/>
      <c r="CM33" s="712"/>
      <c r="CN33" s="712"/>
      <c r="CO33" s="712"/>
      <c r="CP33" s="712"/>
      <c r="CQ33" s="713"/>
      <c r="CR33" s="678">
        <v>12414686</v>
      </c>
      <c r="CS33" s="697"/>
      <c r="CT33" s="697"/>
      <c r="CU33" s="697"/>
      <c r="CV33" s="697"/>
      <c r="CW33" s="697"/>
      <c r="CX33" s="697"/>
      <c r="CY33" s="698"/>
      <c r="CZ33" s="681">
        <v>40.700000000000003</v>
      </c>
      <c r="DA33" s="699"/>
      <c r="DB33" s="699"/>
      <c r="DC33" s="700"/>
      <c r="DD33" s="684">
        <v>10143228</v>
      </c>
      <c r="DE33" s="697"/>
      <c r="DF33" s="697"/>
      <c r="DG33" s="697"/>
      <c r="DH33" s="697"/>
      <c r="DI33" s="697"/>
      <c r="DJ33" s="697"/>
      <c r="DK33" s="698"/>
      <c r="DL33" s="684">
        <v>8520008</v>
      </c>
      <c r="DM33" s="697"/>
      <c r="DN33" s="697"/>
      <c r="DO33" s="697"/>
      <c r="DP33" s="697"/>
      <c r="DQ33" s="697"/>
      <c r="DR33" s="697"/>
      <c r="DS33" s="697"/>
      <c r="DT33" s="697"/>
      <c r="DU33" s="697"/>
      <c r="DV33" s="698"/>
      <c r="DW33" s="681">
        <v>42.5</v>
      </c>
      <c r="DX33" s="699"/>
      <c r="DY33" s="699"/>
      <c r="DZ33" s="699"/>
      <c r="EA33" s="699"/>
      <c r="EB33" s="699"/>
      <c r="EC33" s="714"/>
    </row>
    <row r="34" spans="2:133" ht="11.25" customHeight="1" x14ac:dyDescent="0.15">
      <c r="B34" s="675" t="s">
        <v>320</v>
      </c>
      <c r="C34" s="676"/>
      <c r="D34" s="676"/>
      <c r="E34" s="676"/>
      <c r="F34" s="676"/>
      <c r="G34" s="676"/>
      <c r="H34" s="676"/>
      <c r="I34" s="676"/>
      <c r="J34" s="676"/>
      <c r="K34" s="676"/>
      <c r="L34" s="676"/>
      <c r="M34" s="676"/>
      <c r="N34" s="676"/>
      <c r="O34" s="676"/>
      <c r="P34" s="676"/>
      <c r="Q34" s="677"/>
      <c r="R34" s="678">
        <v>526382</v>
      </c>
      <c r="S34" s="679"/>
      <c r="T34" s="679"/>
      <c r="U34" s="679"/>
      <c r="V34" s="679"/>
      <c r="W34" s="679"/>
      <c r="X34" s="679"/>
      <c r="Y34" s="680"/>
      <c r="Z34" s="715">
        <v>1.6</v>
      </c>
      <c r="AA34" s="715"/>
      <c r="AB34" s="715"/>
      <c r="AC34" s="715"/>
      <c r="AD34" s="716">
        <v>25038</v>
      </c>
      <c r="AE34" s="716"/>
      <c r="AF34" s="716"/>
      <c r="AG34" s="716"/>
      <c r="AH34" s="716"/>
      <c r="AI34" s="716"/>
      <c r="AJ34" s="716"/>
      <c r="AK34" s="716"/>
      <c r="AL34" s="681">
        <v>0.1</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321</v>
      </c>
      <c r="CE34" s="712"/>
      <c r="CF34" s="712"/>
      <c r="CG34" s="712"/>
      <c r="CH34" s="712"/>
      <c r="CI34" s="712"/>
      <c r="CJ34" s="712"/>
      <c r="CK34" s="712"/>
      <c r="CL34" s="712"/>
      <c r="CM34" s="712"/>
      <c r="CN34" s="712"/>
      <c r="CO34" s="712"/>
      <c r="CP34" s="712"/>
      <c r="CQ34" s="713"/>
      <c r="CR34" s="678">
        <v>6201007</v>
      </c>
      <c r="CS34" s="679"/>
      <c r="CT34" s="679"/>
      <c r="CU34" s="679"/>
      <c r="CV34" s="679"/>
      <c r="CW34" s="679"/>
      <c r="CX34" s="679"/>
      <c r="CY34" s="680"/>
      <c r="CZ34" s="681">
        <v>20.3</v>
      </c>
      <c r="DA34" s="699"/>
      <c r="DB34" s="699"/>
      <c r="DC34" s="700"/>
      <c r="DD34" s="684">
        <v>4801720</v>
      </c>
      <c r="DE34" s="679"/>
      <c r="DF34" s="679"/>
      <c r="DG34" s="679"/>
      <c r="DH34" s="679"/>
      <c r="DI34" s="679"/>
      <c r="DJ34" s="679"/>
      <c r="DK34" s="680"/>
      <c r="DL34" s="684">
        <v>4591028</v>
      </c>
      <c r="DM34" s="679"/>
      <c r="DN34" s="679"/>
      <c r="DO34" s="679"/>
      <c r="DP34" s="679"/>
      <c r="DQ34" s="679"/>
      <c r="DR34" s="679"/>
      <c r="DS34" s="679"/>
      <c r="DT34" s="679"/>
      <c r="DU34" s="679"/>
      <c r="DV34" s="680"/>
      <c r="DW34" s="681">
        <v>22.9</v>
      </c>
      <c r="DX34" s="699"/>
      <c r="DY34" s="699"/>
      <c r="DZ34" s="699"/>
      <c r="EA34" s="699"/>
      <c r="EB34" s="699"/>
      <c r="EC34" s="714"/>
    </row>
    <row r="35" spans="2:133" ht="11.25" customHeight="1" x14ac:dyDescent="0.15">
      <c r="B35" s="675" t="s">
        <v>322</v>
      </c>
      <c r="C35" s="676"/>
      <c r="D35" s="676"/>
      <c r="E35" s="676"/>
      <c r="F35" s="676"/>
      <c r="G35" s="676"/>
      <c r="H35" s="676"/>
      <c r="I35" s="676"/>
      <c r="J35" s="676"/>
      <c r="K35" s="676"/>
      <c r="L35" s="676"/>
      <c r="M35" s="676"/>
      <c r="N35" s="676"/>
      <c r="O35" s="676"/>
      <c r="P35" s="676"/>
      <c r="Q35" s="677"/>
      <c r="R35" s="678">
        <v>139306</v>
      </c>
      <c r="S35" s="679"/>
      <c r="T35" s="679"/>
      <c r="U35" s="679"/>
      <c r="V35" s="679"/>
      <c r="W35" s="679"/>
      <c r="X35" s="679"/>
      <c r="Y35" s="680"/>
      <c r="Z35" s="715">
        <v>0.4</v>
      </c>
      <c r="AA35" s="715"/>
      <c r="AB35" s="715"/>
      <c r="AC35" s="715"/>
      <c r="AD35" s="716" t="s">
        <v>238</v>
      </c>
      <c r="AE35" s="716"/>
      <c r="AF35" s="716"/>
      <c r="AG35" s="716"/>
      <c r="AH35" s="716"/>
      <c r="AI35" s="716"/>
      <c r="AJ35" s="716"/>
      <c r="AK35" s="716"/>
      <c r="AL35" s="681" t="s">
        <v>135</v>
      </c>
      <c r="AM35" s="682"/>
      <c r="AN35" s="682"/>
      <c r="AO35" s="717"/>
      <c r="AP35" s="235"/>
      <c r="AQ35" s="739" t="s">
        <v>323</v>
      </c>
      <c r="AR35" s="740"/>
      <c r="AS35" s="740"/>
      <c r="AT35" s="740"/>
      <c r="AU35" s="740"/>
      <c r="AV35" s="740"/>
      <c r="AW35" s="740"/>
      <c r="AX35" s="740"/>
      <c r="AY35" s="740"/>
      <c r="AZ35" s="740"/>
      <c r="BA35" s="740"/>
      <c r="BB35" s="740"/>
      <c r="BC35" s="740"/>
      <c r="BD35" s="740"/>
      <c r="BE35" s="740"/>
      <c r="BF35" s="741"/>
      <c r="BG35" s="739" t="s">
        <v>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325</v>
      </c>
      <c r="CE35" s="712"/>
      <c r="CF35" s="712"/>
      <c r="CG35" s="712"/>
      <c r="CH35" s="712"/>
      <c r="CI35" s="712"/>
      <c r="CJ35" s="712"/>
      <c r="CK35" s="712"/>
      <c r="CL35" s="712"/>
      <c r="CM35" s="712"/>
      <c r="CN35" s="712"/>
      <c r="CO35" s="712"/>
      <c r="CP35" s="712"/>
      <c r="CQ35" s="713"/>
      <c r="CR35" s="678">
        <v>422585</v>
      </c>
      <c r="CS35" s="697"/>
      <c r="CT35" s="697"/>
      <c r="CU35" s="697"/>
      <c r="CV35" s="697"/>
      <c r="CW35" s="697"/>
      <c r="CX35" s="697"/>
      <c r="CY35" s="698"/>
      <c r="CZ35" s="681">
        <v>1.4</v>
      </c>
      <c r="DA35" s="699"/>
      <c r="DB35" s="699"/>
      <c r="DC35" s="700"/>
      <c r="DD35" s="684">
        <v>384109</v>
      </c>
      <c r="DE35" s="697"/>
      <c r="DF35" s="697"/>
      <c r="DG35" s="697"/>
      <c r="DH35" s="697"/>
      <c r="DI35" s="697"/>
      <c r="DJ35" s="697"/>
      <c r="DK35" s="698"/>
      <c r="DL35" s="684">
        <v>381988</v>
      </c>
      <c r="DM35" s="697"/>
      <c r="DN35" s="697"/>
      <c r="DO35" s="697"/>
      <c r="DP35" s="697"/>
      <c r="DQ35" s="697"/>
      <c r="DR35" s="697"/>
      <c r="DS35" s="697"/>
      <c r="DT35" s="697"/>
      <c r="DU35" s="697"/>
      <c r="DV35" s="698"/>
      <c r="DW35" s="681">
        <v>1.9</v>
      </c>
      <c r="DX35" s="699"/>
      <c r="DY35" s="699"/>
      <c r="DZ35" s="699"/>
      <c r="EA35" s="699"/>
      <c r="EB35" s="699"/>
      <c r="EC35" s="714"/>
    </row>
    <row r="36" spans="2:133" ht="11.25" customHeight="1" x14ac:dyDescent="0.15">
      <c r="B36" s="675" t="s">
        <v>326</v>
      </c>
      <c r="C36" s="676"/>
      <c r="D36" s="676"/>
      <c r="E36" s="676"/>
      <c r="F36" s="676"/>
      <c r="G36" s="676"/>
      <c r="H36" s="676"/>
      <c r="I36" s="676"/>
      <c r="J36" s="676"/>
      <c r="K36" s="676"/>
      <c r="L36" s="676"/>
      <c r="M36" s="676"/>
      <c r="N36" s="676"/>
      <c r="O36" s="676"/>
      <c r="P36" s="676"/>
      <c r="Q36" s="677"/>
      <c r="R36" s="678">
        <v>859870</v>
      </c>
      <c r="S36" s="679"/>
      <c r="T36" s="679"/>
      <c r="U36" s="679"/>
      <c r="V36" s="679"/>
      <c r="W36" s="679"/>
      <c r="X36" s="679"/>
      <c r="Y36" s="680"/>
      <c r="Z36" s="715">
        <v>2.6</v>
      </c>
      <c r="AA36" s="715"/>
      <c r="AB36" s="715"/>
      <c r="AC36" s="715"/>
      <c r="AD36" s="716" t="s">
        <v>238</v>
      </c>
      <c r="AE36" s="716"/>
      <c r="AF36" s="716"/>
      <c r="AG36" s="716"/>
      <c r="AH36" s="716"/>
      <c r="AI36" s="716"/>
      <c r="AJ36" s="716"/>
      <c r="AK36" s="716"/>
      <c r="AL36" s="681" t="s">
        <v>226</v>
      </c>
      <c r="AM36" s="682"/>
      <c r="AN36" s="682"/>
      <c r="AO36" s="717"/>
      <c r="AP36" s="235"/>
      <c r="AQ36" s="730" t="s">
        <v>327</v>
      </c>
      <c r="AR36" s="731"/>
      <c r="AS36" s="731"/>
      <c r="AT36" s="731"/>
      <c r="AU36" s="731"/>
      <c r="AV36" s="731"/>
      <c r="AW36" s="731"/>
      <c r="AX36" s="731"/>
      <c r="AY36" s="732"/>
      <c r="AZ36" s="733">
        <v>2716039</v>
      </c>
      <c r="BA36" s="734"/>
      <c r="BB36" s="734"/>
      <c r="BC36" s="734"/>
      <c r="BD36" s="734"/>
      <c r="BE36" s="734"/>
      <c r="BF36" s="735"/>
      <c r="BG36" s="736" t="s">
        <v>328</v>
      </c>
      <c r="BH36" s="737"/>
      <c r="BI36" s="737"/>
      <c r="BJ36" s="737"/>
      <c r="BK36" s="737"/>
      <c r="BL36" s="737"/>
      <c r="BM36" s="737"/>
      <c r="BN36" s="737"/>
      <c r="BO36" s="737"/>
      <c r="BP36" s="737"/>
      <c r="BQ36" s="737"/>
      <c r="BR36" s="737"/>
      <c r="BS36" s="737"/>
      <c r="BT36" s="737"/>
      <c r="BU36" s="738"/>
      <c r="BV36" s="733">
        <v>613147</v>
      </c>
      <c r="BW36" s="734"/>
      <c r="BX36" s="734"/>
      <c r="BY36" s="734"/>
      <c r="BZ36" s="734"/>
      <c r="CA36" s="734"/>
      <c r="CB36" s="735"/>
      <c r="CD36" s="711" t="s">
        <v>329</v>
      </c>
      <c r="CE36" s="712"/>
      <c r="CF36" s="712"/>
      <c r="CG36" s="712"/>
      <c r="CH36" s="712"/>
      <c r="CI36" s="712"/>
      <c r="CJ36" s="712"/>
      <c r="CK36" s="712"/>
      <c r="CL36" s="712"/>
      <c r="CM36" s="712"/>
      <c r="CN36" s="712"/>
      <c r="CO36" s="712"/>
      <c r="CP36" s="712"/>
      <c r="CQ36" s="713"/>
      <c r="CR36" s="678">
        <v>2599361</v>
      </c>
      <c r="CS36" s="679"/>
      <c r="CT36" s="679"/>
      <c r="CU36" s="679"/>
      <c r="CV36" s="679"/>
      <c r="CW36" s="679"/>
      <c r="CX36" s="679"/>
      <c r="CY36" s="680"/>
      <c r="CZ36" s="681">
        <v>8.5</v>
      </c>
      <c r="DA36" s="699"/>
      <c r="DB36" s="699"/>
      <c r="DC36" s="700"/>
      <c r="DD36" s="684">
        <v>2329877</v>
      </c>
      <c r="DE36" s="679"/>
      <c r="DF36" s="679"/>
      <c r="DG36" s="679"/>
      <c r="DH36" s="679"/>
      <c r="DI36" s="679"/>
      <c r="DJ36" s="679"/>
      <c r="DK36" s="680"/>
      <c r="DL36" s="684">
        <v>1751005</v>
      </c>
      <c r="DM36" s="679"/>
      <c r="DN36" s="679"/>
      <c r="DO36" s="679"/>
      <c r="DP36" s="679"/>
      <c r="DQ36" s="679"/>
      <c r="DR36" s="679"/>
      <c r="DS36" s="679"/>
      <c r="DT36" s="679"/>
      <c r="DU36" s="679"/>
      <c r="DV36" s="680"/>
      <c r="DW36" s="681">
        <v>8.6999999999999993</v>
      </c>
      <c r="DX36" s="699"/>
      <c r="DY36" s="699"/>
      <c r="DZ36" s="699"/>
      <c r="EA36" s="699"/>
      <c r="EB36" s="699"/>
      <c r="EC36" s="714"/>
    </row>
    <row r="37" spans="2:133" ht="11.25" customHeight="1" x14ac:dyDescent="0.15">
      <c r="B37" s="675" t="s">
        <v>330</v>
      </c>
      <c r="C37" s="676"/>
      <c r="D37" s="676"/>
      <c r="E37" s="676"/>
      <c r="F37" s="676"/>
      <c r="G37" s="676"/>
      <c r="H37" s="676"/>
      <c r="I37" s="676"/>
      <c r="J37" s="676"/>
      <c r="K37" s="676"/>
      <c r="L37" s="676"/>
      <c r="M37" s="676"/>
      <c r="N37" s="676"/>
      <c r="O37" s="676"/>
      <c r="P37" s="676"/>
      <c r="Q37" s="677"/>
      <c r="R37" s="678">
        <v>1186154</v>
      </c>
      <c r="S37" s="679"/>
      <c r="T37" s="679"/>
      <c r="U37" s="679"/>
      <c r="V37" s="679"/>
      <c r="W37" s="679"/>
      <c r="X37" s="679"/>
      <c r="Y37" s="680"/>
      <c r="Z37" s="715">
        <v>3.6</v>
      </c>
      <c r="AA37" s="715"/>
      <c r="AB37" s="715"/>
      <c r="AC37" s="715"/>
      <c r="AD37" s="716" t="s">
        <v>135</v>
      </c>
      <c r="AE37" s="716"/>
      <c r="AF37" s="716"/>
      <c r="AG37" s="716"/>
      <c r="AH37" s="716"/>
      <c r="AI37" s="716"/>
      <c r="AJ37" s="716"/>
      <c r="AK37" s="716"/>
      <c r="AL37" s="681" t="s">
        <v>135</v>
      </c>
      <c r="AM37" s="682"/>
      <c r="AN37" s="682"/>
      <c r="AO37" s="717"/>
      <c r="AQ37" s="718" t="s">
        <v>331</v>
      </c>
      <c r="AR37" s="719"/>
      <c r="AS37" s="719"/>
      <c r="AT37" s="719"/>
      <c r="AU37" s="719"/>
      <c r="AV37" s="719"/>
      <c r="AW37" s="719"/>
      <c r="AX37" s="719"/>
      <c r="AY37" s="720"/>
      <c r="AZ37" s="678">
        <v>1121000</v>
      </c>
      <c r="BA37" s="679"/>
      <c r="BB37" s="679"/>
      <c r="BC37" s="679"/>
      <c r="BD37" s="697"/>
      <c r="BE37" s="697"/>
      <c r="BF37" s="721"/>
      <c r="BG37" s="711" t="s">
        <v>332</v>
      </c>
      <c r="BH37" s="712"/>
      <c r="BI37" s="712"/>
      <c r="BJ37" s="712"/>
      <c r="BK37" s="712"/>
      <c r="BL37" s="712"/>
      <c r="BM37" s="712"/>
      <c r="BN37" s="712"/>
      <c r="BO37" s="712"/>
      <c r="BP37" s="712"/>
      <c r="BQ37" s="712"/>
      <c r="BR37" s="712"/>
      <c r="BS37" s="712"/>
      <c r="BT37" s="712"/>
      <c r="BU37" s="713"/>
      <c r="BV37" s="678">
        <v>232356</v>
      </c>
      <c r="BW37" s="679"/>
      <c r="BX37" s="679"/>
      <c r="BY37" s="679"/>
      <c r="BZ37" s="679"/>
      <c r="CA37" s="679"/>
      <c r="CB37" s="722"/>
      <c r="CD37" s="711" t="s">
        <v>333</v>
      </c>
      <c r="CE37" s="712"/>
      <c r="CF37" s="712"/>
      <c r="CG37" s="712"/>
      <c r="CH37" s="712"/>
      <c r="CI37" s="712"/>
      <c r="CJ37" s="712"/>
      <c r="CK37" s="712"/>
      <c r="CL37" s="712"/>
      <c r="CM37" s="712"/>
      <c r="CN37" s="712"/>
      <c r="CO37" s="712"/>
      <c r="CP37" s="712"/>
      <c r="CQ37" s="713"/>
      <c r="CR37" s="678">
        <v>1333048</v>
      </c>
      <c r="CS37" s="697"/>
      <c r="CT37" s="697"/>
      <c r="CU37" s="697"/>
      <c r="CV37" s="697"/>
      <c r="CW37" s="697"/>
      <c r="CX37" s="697"/>
      <c r="CY37" s="698"/>
      <c r="CZ37" s="681">
        <v>4.4000000000000004</v>
      </c>
      <c r="DA37" s="699"/>
      <c r="DB37" s="699"/>
      <c r="DC37" s="700"/>
      <c r="DD37" s="684">
        <v>1333048</v>
      </c>
      <c r="DE37" s="697"/>
      <c r="DF37" s="697"/>
      <c r="DG37" s="697"/>
      <c r="DH37" s="697"/>
      <c r="DI37" s="697"/>
      <c r="DJ37" s="697"/>
      <c r="DK37" s="698"/>
      <c r="DL37" s="684">
        <v>1177938</v>
      </c>
      <c r="DM37" s="697"/>
      <c r="DN37" s="697"/>
      <c r="DO37" s="697"/>
      <c r="DP37" s="697"/>
      <c r="DQ37" s="697"/>
      <c r="DR37" s="697"/>
      <c r="DS37" s="697"/>
      <c r="DT37" s="697"/>
      <c r="DU37" s="697"/>
      <c r="DV37" s="698"/>
      <c r="DW37" s="681">
        <v>5.9</v>
      </c>
      <c r="DX37" s="699"/>
      <c r="DY37" s="699"/>
      <c r="DZ37" s="699"/>
      <c r="EA37" s="699"/>
      <c r="EB37" s="699"/>
      <c r="EC37" s="714"/>
    </row>
    <row r="38" spans="2:133" ht="11.25" customHeight="1" x14ac:dyDescent="0.15">
      <c r="B38" s="675" t="s">
        <v>334</v>
      </c>
      <c r="C38" s="676"/>
      <c r="D38" s="676"/>
      <c r="E38" s="676"/>
      <c r="F38" s="676"/>
      <c r="G38" s="676"/>
      <c r="H38" s="676"/>
      <c r="I38" s="676"/>
      <c r="J38" s="676"/>
      <c r="K38" s="676"/>
      <c r="L38" s="676"/>
      <c r="M38" s="676"/>
      <c r="N38" s="676"/>
      <c r="O38" s="676"/>
      <c r="P38" s="676"/>
      <c r="Q38" s="677"/>
      <c r="R38" s="678">
        <v>1160206</v>
      </c>
      <c r="S38" s="679"/>
      <c r="T38" s="679"/>
      <c r="U38" s="679"/>
      <c r="V38" s="679"/>
      <c r="W38" s="679"/>
      <c r="X38" s="679"/>
      <c r="Y38" s="680"/>
      <c r="Z38" s="715">
        <v>3.6</v>
      </c>
      <c r="AA38" s="715"/>
      <c r="AB38" s="715"/>
      <c r="AC38" s="715"/>
      <c r="AD38" s="716">
        <v>8359</v>
      </c>
      <c r="AE38" s="716"/>
      <c r="AF38" s="716"/>
      <c r="AG38" s="716"/>
      <c r="AH38" s="716"/>
      <c r="AI38" s="716"/>
      <c r="AJ38" s="716"/>
      <c r="AK38" s="716"/>
      <c r="AL38" s="681">
        <v>0</v>
      </c>
      <c r="AM38" s="682"/>
      <c r="AN38" s="682"/>
      <c r="AO38" s="717"/>
      <c r="AQ38" s="718" t="s">
        <v>335</v>
      </c>
      <c r="AR38" s="719"/>
      <c r="AS38" s="719"/>
      <c r="AT38" s="719"/>
      <c r="AU38" s="719"/>
      <c r="AV38" s="719"/>
      <c r="AW38" s="719"/>
      <c r="AX38" s="719"/>
      <c r="AY38" s="720"/>
      <c r="AZ38" s="678">
        <v>10816</v>
      </c>
      <c r="BA38" s="679"/>
      <c r="BB38" s="679"/>
      <c r="BC38" s="679"/>
      <c r="BD38" s="697"/>
      <c r="BE38" s="697"/>
      <c r="BF38" s="721"/>
      <c r="BG38" s="711" t="s">
        <v>336</v>
      </c>
      <c r="BH38" s="712"/>
      <c r="BI38" s="712"/>
      <c r="BJ38" s="712"/>
      <c r="BK38" s="712"/>
      <c r="BL38" s="712"/>
      <c r="BM38" s="712"/>
      <c r="BN38" s="712"/>
      <c r="BO38" s="712"/>
      <c r="BP38" s="712"/>
      <c r="BQ38" s="712"/>
      <c r="BR38" s="712"/>
      <c r="BS38" s="712"/>
      <c r="BT38" s="712"/>
      <c r="BU38" s="713"/>
      <c r="BV38" s="678">
        <v>9584</v>
      </c>
      <c r="BW38" s="679"/>
      <c r="BX38" s="679"/>
      <c r="BY38" s="679"/>
      <c r="BZ38" s="679"/>
      <c r="CA38" s="679"/>
      <c r="CB38" s="722"/>
      <c r="CD38" s="711" t="s">
        <v>337</v>
      </c>
      <c r="CE38" s="712"/>
      <c r="CF38" s="712"/>
      <c r="CG38" s="712"/>
      <c r="CH38" s="712"/>
      <c r="CI38" s="712"/>
      <c r="CJ38" s="712"/>
      <c r="CK38" s="712"/>
      <c r="CL38" s="712"/>
      <c r="CM38" s="712"/>
      <c r="CN38" s="712"/>
      <c r="CO38" s="712"/>
      <c r="CP38" s="712"/>
      <c r="CQ38" s="713"/>
      <c r="CR38" s="678">
        <v>2705223</v>
      </c>
      <c r="CS38" s="679"/>
      <c r="CT38" s="679"/>
      <c r="CU38" s="679"/>
      <c r="CV38" s="679"/>
      <c r="CW38" s="679"/>
      <c r="CX38" s="679"/>
      <c r="CY38" s="680"/>
      <c r="CZ38" s="681">
        <v>8.9</v>
      </c>
      <c r="DA38" s="699"/>
      <c r="DB38" s="699"/>
      <c r="DC38" s="700"/>
      <c r="DD38" s="684">
        <v>2382156</v>
      </c>
      <c r="DE38" s="679"/>
      <c r="DF38" s="679"/>
      <c r="DG38" s="679"/>
      <c r="DH38" s="679"/>
      <c r="DI38" s="679"/>
      <c r="DJ38" s="679"/>
      <c r="DK38" s="680"/>
      <c r="DL38" s="684">
        <v>1795987</v>
      </c>
      <c r="DM38" s="679"/>
      <c r="DN38" s="679"/>
      <c r="DO38" s="679"/>
      <c r="DP38" s="679"/>
      <c r="DQ38" s="679"/>
      <c r="DR38" s="679"/>
      <c r="DS38" s="679"/>
      <c r="DT38" s="679"/>
      <c r="DU38" s="679"/>
      <c r="DV38" s="680"/>
      <c r="DW38" s="681">
        <v>9</v>
      </c>
      <c r="DX38" s="699"/>
      <c r="DY38" s="699"/>
      <c r="DZ38" s="699"/>
      <c r="EA38" s="699"/>
      <c r="EB38" s="699"/>
      <c r="EC38" s="714"/>
    </row>
    <row r="39" spans="2:133" ht="11.25" customHeight="1" x14ac:dyDescent="0.15">
      <c r="B39" s="675" t="s">
        <v>338</v>
      </c>
      <c r="C39" s="676"/>
      <c r="D39" s="676"/>
      <c r="E39" s="676"/>
      <c r="F39" s="676"/>
      <c r="G39" s="676"/>
      <c r="H39" s="676"/>
      <c r="I39" s="676"/>
      <c r="J39" s="676"/>
      <c r="K39" s="676"/>
      <c r="L39" s="676"/>
      <c r="M39" s="676"/>
      <c r="N39" s="676"/>
      <c r="O39" s="676"/>
      <c r="P39" s="676"/>
      <c r="Q39" s="677"/>
      <c r="R39" s="678">
        <v>546000</v>
      </c>
      <c r="S39" s="679"/>
      <c r="T39" s="679"/>
      <c r="U39" s="679"/>
      <c r="V39" s="679"/>
      <c r="W39" s="679"/>
      <c r="X39" s="679"/>
      <c r="Y39" s="680"/>
      <c r="Z39" s="715">
        <v>1.7</v>
      </c>
      <c r="AA39" s="715"/>
      <c r="AB39" s="715"/>
      <c r="AC39" s="715"/>
      <c r="AD39" s="716" t="s">
        <v>135</v>
      </c>
      <c r="AE39" s="716"/>
      <c r="AF39" s="716"/>
      <c r="AG39" s="716"/>
      <c r="AH39" s="716"/>
      <c r="AI39" s="716"/>
      <c r="AJ39" s="716"/>
      <c r="AK39" s="716"/>
      <c r="AL39" s="681" t="s">
        <v>238</v>
      </c>
      <c r="AM39" s="682"/>
      <c r="AN39" s="682"/>
      <c r="AO39" s="717"/>
      <c r="AQ39" s="718" t="s">
        <v>339</v>
      </c>
      <c r="AR39" s="719"/>
      <c r="AS39" s="719"/>
      <c r="AT39" s="719"/>
      <c r="AU39" s="719"/>
      <c r="AV39" s="719"/>
      <c r="AW39" s="719"/>
      <c r="AX39" s="719"/>
      <c r="AY39" s="720"/>
      <c r="AZ39" s="678" t="s">
        <v>135</v>
      </c>
      <c r="BA39" s="679"/>
      <c r="BB39" s="679"/>
      <c r="BC39" s="679"/>
      <c r="BD39" s="697"/>
      <c r="BE39" s="697"/>
      <c r="BF39" s="721"/>
      <c r="BG39" s="711" t="s">
        <v>340</v>
      </c>
      <c r="BH39" s="712"/>
      <c r="BI39" s="712"/>
      <c r="BJ39" s="712"/>
      <c r="BK39" s="712"/>
      <c r="BL39" s="712"/>
      <c r="BM39" s="712"/>
      <c r="BN39" s="712"/>
      <c r="BO39" s="712"/>
      <c r="BP39" s="712"/>
      <c r="BQ39" s="712"/>
      <c r="BR39" s="712"/>
      <c r="BS39" s="712"/>
      <c r="BT39" s="712"/>
      <c r="BU39" s="713"/>
      <c r="BV39" s="678">
        <v>15289</v>
      </c>
      <c r="BW39" s="679"/>
      <c r="BX39" s="679"/>
      <c r="BY39" s="679"/>
      <c r="BZ39" s="679"/>
      <c r="CA39" s="679"/>
      <c r="CB39" s="722"/>
      <c r="CD39" s="711" t="s">
        <v>341</v>
      </c>
      <c r="CE39" s="712"/>
      <c r="CF39" s="712"/>
      <c r="CG39" s="712"/>
      <c r="CH39" s="712"/>
      <c r="CI39" s="712"/>
      <c r="CJ39" s="712"/>
      <c r="CK39" s="712"/>
      <c r="CL39" s="712"/>
      <c r="CM39" s="712"/>
      <c r="CN39" s="712"/>
      <c r="CO39" s="712"/>
      <c r="CP39" s="712"/>
      <c r="CQ39" s="713"/>
      <c r="CR39" s="678">
        <v>399410</v>
      </c>
      <c r="CS39" s="697"/>
      <c r="CT39" s="697"/>
      <c r="CU39" s="697"/>
      <c r="CV39" s="697"/>
      <c r="CW39" s="697"/>
      <c r="CX39" s="697"/>
      <c r="CY39" s="698"/>
      <c r="CZ39" s="681">
        <v>1.3</v>
      </c>
      <c r="DA39" s="699"/>
      <c r="DB39" s="699"/>
      <c r="DC39" s="700"/>
      <c r="DD39" s="684">
        <v>245366</v>
      </c>
      <c r="DE39" s="697"/>
      <c r="DF39" s="697"/>
      <c r="DG39" s="697"/>
      <c r="DH39" s="697"/>
      <c r="DI39" s="697"/>
      <c r="DJ39" s="697"/>
      <c r="DK39" s="698"/>
      <c r="DL39" s="684" t="s">
        <v>135</v>
      </c>
      <c r="DM39" s="697"/>
      <c r="DN39" s="697"/>
      <c r="DO39" s="697"/>
      <c r="DP39" s="697"/>
      <c r="DQ39" s="697"/>
      <c r="DR39" s="697"/>
      <c r="DS39" s="697"/>
      <c r="DT39" s="697"/>
      <c r="DU39" s="697"/>
      <c r="DV39" s="698"/>
      <c r="DW39" s="681" t="s">
        <v>136</v>
      </c>
      <c r="DX39" s="699"/>
      <c r="DY39" s="699"/>
      <c r="DZ39" s="699"/>
      <c r="EA39" s="699"/>
      <c r="EB39" s="699"/>
      <c r="EC39" s="714"/>
    </row>
    <row r="40" spans="2:133" ht="11.25" customHeight="1" x14ac:dyDescent="0.15">
      <c r="B40" s="675" t="s">
        <v>342</v>
      </c>
      <c r="C40" s="676"/>
      <c r="D40" s="676"/>
      <c r="E40" s="676"/>
      <c r="F40" s="676"/>
      <c r="G40" s="676"/>
      <c r="H40" s="676"/>
      <c r="I40" s="676"/>
      <c r="J40" s="676"/>
      <c r="K40" s="676"/>
      <c r="L40" s="676"/>
      <c r="M40" s="676"/>
      <c r="N40" s="676"/>
      <c r="O40" s="676"/>
      <c r="P40" s="676"/>
      <c r="Q40" s="677"/>
      <c r="R40" s="678" t="s">
        <v>136</v>
      </c>
      <c r="S40" s="679"/>
      <c r="T40" s="679"/>
      <c r="U40" s="679"/>
      <c r="V40" s="679"/>
      <c r="W40" s="679"/>
      <c r="X40" s="679"/>
      <c r="Y40" s="680"/>
      <c r="Z40" s="715" t="s">
        <v>135</v>
      </c>
      <c r="AA40" s="715"/>
      <c r="AB40" s="715"/>
      <c r="AC40" s="715"/>
      <c r="AD40" s="716" t="s">
        <v>135</v>
      </c>
      <c r="AE40" s="716"/>
      <c r="AF40" s="716"/>
      <c r="AG40" s="716"/>
      <c r="AH40" s="716"/>
      <c r="AI40" s="716"/>
      <c r="AJ40" s="716"/>
      <c r="AK40" s="716"/>
      <c r="AL40" s="681" t="s">
        <v>135</v>
      </c>
      <c r="AM40" s="682"/>
      <c r="AN40" s="682"/>
      <c r="AO40" s="717"/>
      <c r="AQ40" s="718" t="s">
        <v>343</v>
      </c>
      <c r="AR40" s="719"/>
      <c r="AS40" s="719"/>
      <c r="AT40" s="719"/>
      <c r="AU40" s="719"/>
      <c r="AV40" s="719"/>
      <c r="AW40" s="719"/>
      <c r="AX40" s="719"/>
      <c r="AY40" s="720"/>
      <c r="AZ40" s="678" t="s">
        <v>226</v>
      </c>
      <c r="BA40" s="679"/>
      <c r="BB40" s="679"/>
      <c r="BC40" s="679"/>
      <c r="BD40" s="697"/>
      <c r="BE40" s="697"/>
      <c r="BF40" s="721"/>
      <c r="BG40" s="723" t="s">
        <v>344</v>
      </c>
      <c r="BH40" s="724"/>
      <c r="BI40" s="724"/>
      <c r="BJ40" s="724"/>
      <c r="BK40" s="724"/>
      <c r="BL40" s="236"/>
      <c r="BM40" s="712" t="s">
        <v>345</v>
      </c>
      <c r="BN40" s="712"/>
      <c r="BO40" s="712"/>
      <c r="BP40" s="712"/>
      <c r="BQ40" s="712"/>
      <c r="BR40" s="712"/>
      <c r="BS40" s="712"/>
      <c r="BT40" s="712"/>
      <c r="BU40" s="713"/>
      <c r="BV40" s="678">
        <v>108</v>
      </c>
      <c r="BW40" s="679"/>
      <c r="BX40" s="679"/>
      <c r="BY40" s="679"/>
      <c r="BZ40" s="679"/>
      <c r="CA40" s="679"/>
      <c r="CB40" s="722"/>
      <c r="CD40" s="711" t="s">
        <v>346</v>
      </c>
      <c r="CE40" s="712"/>
      <c r="CF40" s="712"/>
      <c r="CG40" s="712"/>
      <c r="CH40" s="712"/>
      <c r="CI40" s="712"/>
      <c r="CJ40" s="712"/>
      <c r="CK40" s="712"/>
      <c r="CL40" s="712"/>
      <c r="CM40" s="712"/>
      <c r="CN40" s="712"/>
      <c r="CO40" s="712"/>
      <c r="CP40" s="712"/>
      <c r="CQ40" s="713"/>
      <c r="CR40" s="678">
        <v>87100</v>
      </c>
      <c r="CS40" s="679"/>
      <c r="CT40" s="679"/>
      <c r="CU40" s="679"/>
      <c r="CV40" s="679"/>
      <c r="CW40" s="679"/>
      <c r="CX40" s="679"/>
      <c r="CY40" s="680"/>
      <c r="CZ40" s="681">
        <v>0.3</v>
      </c>
      <c r="DA40" s="699"/>
      <c r="DB40" s="699"/>
      <c r="DC40" s="700"/>
      <c r="DD40" s="684" t="s">
        <v>238</v>
      </c>
      <c r="DE40" s="679"/>
      <c r="DF40" s="679"/>
      <c r="DG40" s="679"/>
      <c r="DH40" s="679"/>
      <c r="DI40" s="679"/>
      <c r="DJ40" s="679"/>
      <c r="DK40" s="680"/>
      <c r="DL40" s="684" t="s">
        <v>136</v>
      </c>
      <c r="DM40" s="679"/>
      <c r="DN40" s="679"/>
      <c r="DO40" s="679"/>
      <c r="DP40" s="679"/>
      <c r="DQ40" s="679"/>
      <c r="DR40" s="679"/>
      <c r="DS40" s="679"/>
      <c r="DT40" s="679"/>
      <c r="DU40" s="679"/>
      <c r="DV40" s="680"/>
      <c r="DW40" s="681" t="s">
        <v>135</v>
      </c>
      <c r="DX40" s="699"/>
      <c r="DY40" s="699"/>
      <c r="DZ40" s="699"/>
      <c r="EA40" s="699"/>
      <c r="EB40" s="699"/>
      <c r="EC40" s="714"/>
    </row>
    <row r="41" spans="2:133" ht="11.25" customHeight="1" x14ac:dyDescent="0.15">
      <c r="B41" s="675" t="s">
        <v>347</v>
      </c>
      <c r="C41" s="676"/>
      <c r="D41" s="676"/>
      <c r="E41" s="676"/>
      <c r="F41" s="676"/>
      <c r="G41" s="676"/>
      <c r="H41" s="676"/>
      <c r="I41" s="676"/>
      <c r="J41" s="676"/>
      <c r="K41" s="676"/>
      <c r="L41" s="676"/>
      <c r="M41" s="676"/>
      <c r="N41" s="676"/>
      <c r="O41" s="676"/>
      <c r="P41" s="676"/>
      <c r="Q41" s="677"/>
      <c r="R41" s="678" t="s">
        <v>135</v>
      </c>
      <c r="S41" s="679"/>
      <c r="T41" s="679"/>
      <c r="U41" s="679"/>
      <c r="V41" s="679"/>
      <c r="W41" s="679"/>
      <c r="X41" s="679"/>
      <c r="Y41" s="680"/>
      <c r="Z41" s="715" t="s">
        <v>135</v>
      </c>
      <c r="AA41" s="715"/>
      <c r="AB41" s="715"/>
      <c r="AC41" s="715"/>
      <c r="AD41" s="716" t="s">
        <v>135</v>
      </c>
      <c r="AE41" s="716"/>
      <c r="AF41" s="716"/>
      <c r="AG41" s="716"/>
      <c r="AH41" s="716"/>
      <c r="AI41" s="716"/>
      <c r="AJ41" s="716"/>
      <c r="AK41" s="716"/>
      <c r="AL41" s="681" t="s">
        <v>135</v>
      </c>
      <c r="AM41" s="682"/>
      <c r="AN41" s="682"/>
      <c r="AO41" s="717"/>
      <c r="AQ41" s="718" t="s">
        <v>348</v>
      </c>
      <c r="AR41" s="719"/>
      <c r="AS41" s="719"/>
      <c r="AT41" s="719"/>
      <c r="AU41" s="719"/>
      <c r="AV41" s="719"/>
      <c r="AW41" s="719"/>
      <c r="AX41" s="719"/>
      <c r="AY41" s="720"/>
      <c r="AZ41" s="678">
        <v>785387</v>
      </c>
      <c r="BA41" s="679"/>
      <c r="BB41" s="679"/>
      <c r="BC41" s="679"/>
      <c r="BD41" s="697"/>
      <c r="BE41" s="697"/>
      <c r="BF41" s="721"/>
      <c r="BG41" s="723"/>
      <c r="BH41" s="724"/>
      <c r="BI41" s="724"/>
      <c r="BJ41" s="724"/>
      <c r="BK41" s="724"/>
      <c r="BL41" s="236"/>
      <c r="BM41" s="712" t="s">
        <v>349</v>
      </c>
      <c r="BN41" s="712"/>
      <c r="BO41" s="712"/>
      <c r="BP41" s="712"/>
      <c r="BQ41" s="712"/>
      <c r="BR41" s="712"/>
      <c r="BS41" s="712"/>
      <c r="BT41" s="712"/>
      <c r="BU41" s="713"/>
      <c r="BV41" s="678">
        <v>1</v>
      </c>
      <c r="BW41" s="679"/>
      <c r="BX41" s="679"/>
      <c r="BY41" s="679"/>
      <c r="BZ41" s="679"/>
      <c r="CA41" s="679"/>
      <c r="CB41" s="722"/>
      <c r="CD41" s="711" t="s">
        <v>350</v>
      </c>
      <c r="CE41" s="712"/>
      <c r="CF41" s="712"/>
      <c r="CG41" s="712"/>
      <c r="CH41" s="712"/>
      <c r="CI41" s="712"/>
      <c r="CJ41" s="712"/>
      <c r="CK41" s="712"/>
      <c r="CL41" s="712"/>
      <c r="CM41" s="712"/>
      <c r="CN41" s="712"/>
      <c r="CO41" s="712"/>
      <c r="CP41" s="712"/>
      <c r="CQ41" s="713"/>
      <c r="CR41" s="678" t="s">
        <v>135</v>
      </c>
      <c r="CS41" s="697"/>
      <c r="CT41" s="697"/>
      <c r="CU41" s="697"/>
      <c r="CV41" s="697"/>
      <c r="CW41" s="697"/>
      <c r="CX41" s="697"/>
      <c r="CY41" s="698"/>
      <c r="CZ41" s="681" t="s">
        <v>135</v>
      </c>
      <c r="DA41" s="699"/>
      <c r="DB41" s="699"/>
      <c r="DC41" s="700"/>
      <c r="DD41" s="684" t="s">
        <v>135</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351</v>
      </c>
      <c r="C42" s="660"/>
      <c r="D42" s="660"/>
      <c r="E42" s="660"/>
      <c r="F42" s="660"/>
      <c r="G42" s="660"/>
      <c r="H42" s="660"/>
      <c r="I42" s="660"/>
      <c r="J42" s="660"/>
      <c r="K42" s="660"/>
      <c r="L42" s="660"/>
      <c r="M42" s="660"/>
      <c r="N42" s="660"/>
      <c r="O42" s="660"/>
      <c r="P42" s="660"/>
      <c r="Q42" s="661"/>
      <c r="R42" s="662">
        <v>32529570</v>
      </c>
      <c r="S42" s="701"/>
      <c r="T42" s="701"/>
      <c r="U42" s="701"/>
      <c r="V42" s="701"/>
      <c r="W42" s="701"/>
      <c r="X42" s="701"/>
      <c r="Y42" s="703"/>
      <c r="Z42" s="704">
        <v>100</v>
      </c>
      <c r="AA42" s="704"/>
      <c r="AB42" s="704"/>
      <c r="AC42" s="704"/>
      <c r="AD42" s="705">
        <v>20047374</v>
      </c>
      <c r="AE42" s="705"/>
      <c r="AF42" s="705"/>
      <c r="AG42" s="705"/>
      <c r="AH42" s="705"/>
      <c r="AI42" s="705"/>
      <c r="AJ42" s="705"/>
      <c r="AK42" s="705"/>
      <c r="AL42" s="665">
        <v>100</v>
      </c>
      <c r="AM42" s="706"/>
      <c r="AN42" s="706"/>
      <c r="AO42" s="707"/>
      <c r="AQ42" s="708" t="s">
        <v>352</v>
      </c>
      <c r="AR42" s="709"/>
      <c r="AS42" s="709"/>
      <c r="AT42" s="709"/>
      <c r="AU42" s="709"/>
      <c r="AV42" s="709"/>
      <c r="AW42" s="709"/>
      <c r="AX42" s="709"/>
      <c r="AY42" s="710"/>
      <c r="AZ42" s="662">
        <v>798836</v>
      </c>
      <c r="BA42" s="701"/>
      <c r="BB42" s="701"/>
      <c r="BC42" s="701"/>
      <c r="BD42" s="663"/>
      <c r="BE42" s="663"/>
      <c r="BF42" s="727"/>
      <c r="BG42" s="725"/>
      <c r="BH42" s="726"/>
      <c r="BI42" s="726"/>
      <c r="BJ42" s="726"/>
      <c r="BK42" s="726"/>
      <c r="BL42" s="237"/>
      <c r="BM42" s="728" t="s">
        <v>353</v>
      </c>
      <c r="BN42" s="728"/>
      <c r="BO42" s="728"/>
      <c r="BP42" s="728"/>
      <c r="BQ42" s="728"/>
      <c r="BR42" s="728"/>
      <c r="BS42" s="728"/>
      <c r="BT42" s="728"/>
      <c r="BU42" s="729"/>
      <c r="BV42" s="662">
        <v>312</v>
      </c>
      <c r="BW42" s="701"/>
      <c r="BX42" s="701"/>
      <c r="BY42" s="701"/>
      <c r="BZ42" s="701"/>
      <c r="CA42" s="701"/>
      <c r="CB42" s="702"/>
      <c r="CD42" s="675" t="s">
        <v>354</v>
      </c>
      <c r="CE42" s="676"/>
      <c r="CF42" s="676"/>
      <c r="CG42" s="676"/>
      <c r="CH42" s="676"/>
      <c r="CI42" s="676"/>
      <c r="CJ42" s="676"/>
      <c r="CK42" s="676"/>
      <c r="CL42" s="676"/>
      <c r="CM42" s="676"/>
      <c r="CN42" s="676"/>
      <c r="CO42" s="676"/>
      <c r="CP42" s="676"/>
      <c r="CQ42" s="677"/>
      <c r="CR42" s="678">
        <v>4890272</v>
      </c>
      <c r="CS42" s="679"/>
      <c r="CT42" s="679"/>
      <c r="CU42" s="679"/>
      <c r="CV42" s="679"/>
      <c r="CW42" s="679"/>
      <c r="CX42" s="679"/>
      <c r="CY42" s="680"/>
      <c r="CZ42" s="681">
        <v>16</v>
      </c>
      <c r="DA42" s="682"/>
      <c r="DB42" s="682"/>
      <c r="DC42" s="683"/>
      <c r="DD42" s="684">
        <v>2286923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355</v>
      </c>
      <c r="CE43" s="676"/>
      <c r="CF43" s="676"/>
      <c r="CG43" s="676"/>
      <c r="CH43" s="676"/>
      <c r="CI43" s="676"/>
      <c r="CJ43" s="676"/>
      <c r="CK43" s="676"/>
      <c r="CL43" s="676"/>
      <c r="CM43" s="676"/>
      <c r="CN43" s="676"/>
      <c r="CO43" s="676"/>
      <c r="CP43" s="676"/>
      <c r="CQ43" s="677"/>
      <c r="CR43" s="678">
        <v>141624</v>
      </c>
      <c r="CS43" s="697"/>
      <c r="CT43" s="697"/>
      <c r="CU43" s="697"/>
      <c r="CV43" s="697"/>
      <c r="CW43" s="697"/>
      <c r="CX43" s="697"/>
      <c r="CY43" s="698"/>
      <c r="CZ43" s="681">
        <v>0.5</v>
      </c>
      <c r="DA43" s="699"/>
      <c r="DB43" s="699"/>
      <c r="DC43" s="700"/>
      <c r="DD43" s="684">
        <v>141624</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304</v>
      </c>
      <c r="CE44" s="692"/>
      <c r="CF44" s="675" t="s">
        <v>356</v>
      </c>
      <c r="CG44" s="676"/>
      <c r="CH44" s="676"/>
      <c r="CI44" s="676"/>
      <c r="CJ44" s="676"/>
      <c r="CK44" s="676"/>
      <c r="CL44" s="676"/>
      <c r="CM44" s="676"/>
      <c r="CN44" s="676"/>
      <c r="CO44" s="676"/>
      <c r="CP44" s="676"/>
      <c r="CQ44" s="677"/>
      <c r="CR44" s="678">
        <v>4890272</v>
      </c>
      <c r="CS44" s="679"/>
      <c r="CT44" s="679"/>
      <c r="CU44" s="679"/>
      <c r="CV44" s="679"/>
      <c r="CW44" s="679"/>
      <c r="CX44" s="679"/>
      <c r="CY44" s="680"/>
      <c r="CZ44" s="681">
        <v>16</v>
      </c>
      <c r="DA44" s="682"/>
      <c r="DB44" s="682"/>
      <c r="DC44" s="683"/>
      <c r="DD44" s="684">
        <v>2286923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1493576</v>
      </c>
      <c r="CS45" s="697"/>
      <c r="CT45" s="697"/>
      <c r="CU45" s="697"/>
      <c r="CV45" s="697"/>
      <c r="CW45" s="697"/>
      <c r="CX45" s="697"/>
      <c r="CY45" s="698"/>
      <c r="CZ45" s="681">
        <v>4.9000000000000004</v>
      </c>
      <c r="DA45" s="699"/>
      <c r="DB45" s="699"/>
      <c r="DC45" s="700"/>
      <c r="DD45" s="684">
        <v>112492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3390482</v>
      </c>
      <c r="CS46" s="679"/>
      <c r="CT46" s="679"/>
      <c r="CU46" s="679"/>
      <c r="CV46" s="679"/>
      <c r="CW46" s="679"/>
      <c r="CX46" s="679"/>
      <c r="CY46" s="680"/>
      <c r="CZ46" s="681">
        <v>11.1</v>
      </c>
      <c r="DA46" s="682"/>
      <c r="DB46" s="682"/>
      <c r="DC46" s="683"/>
      <c r="DD46" s="684">
        <v>2168217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226</v>
      </c>
      <c r="CS47" s="697"/>
      <c r="CT47" s="697"/>
      <c r="CU47" s="697"/>
      <c r="CV47" s="697"/>
      <c r="CW47" s="697"/>
      <c r="CX47" s="697"/>
      <c r="CY47" s="698"/>
      <c r="CZ47" s="681" t="s">
        <v>135</v>
      </c>
      <c r="DA47" s="699"/>
      <c r="DB47" s="699"/>
      <c r="DC47" s="700"/>
      <c r="DD47" s="684" t="s">
        <v>238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135</v>
      </c>
      <c r="CS48" s="679"/>
      <c r="CT48" s="679"/>
      <c r="CU48" s="679"/>
      <c r="CV48" s="679"/>
      <c r="CW48" s="679"/>
      <c r="CX48" s="679"/>
      <c r="CY48" s="680"/>
      <c r="CZ48" s="681" t="s">
        <v>226</v>
      </c>
      <c r="DA48" s="682"/>
      <c r="DB48" s="682"/>
      <c r="DC48" s="683"/>
      <c r="DD48" s="684" t="s">
        <v>135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30536491</v>
      </c>
      <c r="CS49" s="663"/>
      <c r="CT49" s="663"/>
      <c r="CU49" s="663"/>
      <c r="CV49" s="663"/>
      <c r="CW49" s="663"/>
      <c r="CX49" s="663"/>
      <c r="CY49" s="664"/>
      <c r="CZ49" s="665">
        <v>100</v>
      </c>
      <c r="DA49" s="666"/>
      <c r="DB49" s="666"/>
      <c r="DC49" s="667"/>
      <c r="DD49" s="668">
        <v>21083959</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guKmYNXdy+2fTww8Z2wv/A+GgcM1GsskjULblAbyf/nybE/TMzvEGJ6qIu8YbHmddH2RU0Kul9UAcR5YxUOMA==" saltValue="1FYMPpUy/x9dTO8yf0EG0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32530</v>
      </c>
      <c r="R7" s="1198"/>
      <c r="S7" s="1198"/>
      <c r="T7" s="1198"/>
      <c r="U7" s="1198"/>
      <c r="V7" s="1198">
        <v>30537</v>
      </c>
      <c r="W7" s="1198"/>
      <c r="X7" s="1198"/>
      <c r="Y7" s="1198"/>
      <c r="Z7" s="1198"/>
      <c r="AA7" s="1198">
        <v>1993</v>
      </c>
      <c r="AB7" s="1198"/>
      <c r="AC7" s="1198"/>
      <c r="AD7" s="1198"/>
      <c r="AE7" s="1199"/>
      <c r="AF7" s="1200">
        <v>972</v>
      </c>
      <c r="AG7" s="1201"/>
      <c r="AH7" s="1201"/>
      <c r="AI7" s="1201"/>
      <c r="AJ7" s="1202"/>
      <c r="AK7" s="1184">
        <v>860</v>
      </c>
      <c r="AL7" s="1185"/>
      <c r="AM7" s="1185"/>
      <c r="AN7" s="1185"/>
      <c r="AO7" s="1185"/>
      <c r="AP7" s="1185">
        <v>8230</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c r="BT7" s="1189"/>
      <c r="BU7" s="1189"/>
      <c r="BV7" s="1189"/>
      <c r="BW7" s="1189"/>
      <c r="BX7" s="1189"/>
      <c r="BY7" s="1189"/>
      <c r="BZ7" s="1189"/>
      <c r="CA7" s="1189"/>
      <c r="CB7" s="1189"/>
      <c r="CC7" s="1189"/>
      <c r="CD7" s="1189"/>
      <c r="CE7" s="1189"/>
      <c r="CF7" s="1189"/>
      <c r="CG7" s="1190"/>
      <c r="CH7" s="1181"/>
      <c r="CI7" s="1182"/>
      <c r="CJ7" s="1182"/>
      <c r="CK7" s="1182"/>
      <c r="CL7" s="1183"/>
      <c r="CM7" s="1181"/>
      <c r="CN7" s="1182"/>
      <c r="CO7" s="1182"/>
      <c r="CP7" s="1182"/>
      <c r="CQ7" s="1183"/>
      <c r="CR7" s="1181"/>
      <c r="CS7" s="1182"/>
      <c r="CT7" s="1182"/>
      <c r="CU7" s="1182"/>
      <c r="CV7" s="1183"/>
      <c r="CW7" s="1181"/>
      <c r="CX7" s="1182"/>
      <c r="CY7" s="1182"/>
      <c r="CZ7" s="1182"/>
      <c r="DA7" s="1183"/>
      <c r="DB7" s="1181"/>
      <c r="DC7" s="1182"/>
      <c r="DD7" s="1182"/>
      <c r="DE7" s="1182"/>
      <c r="DF7" s="1183"/>
      <c r="DG7" s="1181"/>
      <c r="DH7" s="1182"/>
      <c r="DI7" s="1182"/>
      <c r="DJ7" s="1182"/>
      <c r="DK7" s="1183"/>
      <c r="DL7" s="1181"/>
      <c r="DM7" s="1182"/>
      <c r="DN7" s="1182"/>
      <c r="DO7" s="1182"/>
      <c r="DP7" s="1183"/>
      <c r="DQ7" s="1181"/>
      <c r="DR7" s="1182"/>
      <c r="DS7" s="1182"/>
      <c r="DT7" s="1182"/>
      <c r="DU7" s="1183"/>
      <c r="DV7" s="1208"/>
      <c r="DW7" s="1209"/>
      <c r="DX7" s="1209"/>
      <c r="DY7" s="1209"/>
      <c r="DZ7" s="1210"/>
      <c r="EA7" s="255"/>
    </row>
    <row r="8" spans="1:131" s="256" customFormat="1" ht="26.25" customHeight="1" x14ac:dyDescent="0.15">
      <c r="A8" s="262">
        <v>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388</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v>32530</v>
      </c>
      <c r="R23" s="1162"/>
      <c r="S23" s="1162"/>
      <c r="T23" s="1162"/>
      <c r="U23" s="1162"/>
      <c r="V23" s="1162">
        <v>30537</v>
      </c>
      <c r="W23" s="1162"/>
      <c r="X23" s="1162"/>
      <c r="Y23" s="1162"/>
      <c r="Z23" s="1162"/>
      <c r="AA23" s="1162">
        <v>1993</v>
      </c>
      <c r="AB23" s="1162"/>
      <c r="AC23" s="1162"/>
      <c r="AD23" s="1162"/>
      <c r="AE23" s="1163"/>
      <c r="AF23" s="1164">
        <v>972</v>
      </c>
      <c r="AG23" s="1162"/>
      <c r="AH23" s="1162"/>
      <c r="AI23" s="1162"/>
      <c r="AJ23" s="1165"/>
      <c r="AK23" s="1166"/>
      <c r="AL23" s="1167"/>
      <c r="AM23" s="1167"/>
      <c r="AN23" s="1167"/>
      <c r="AO23" s="1167"/>
      <c r="AP23" s="1162">
        <v>8230</v>
      </c>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7819</v>
      </c>
      <c r="R28" s="1147"/>
      <c r="S28" s="1147"/>
      <c r="T28" s="1147"/>
      <c r="U28" s="1147"/>
      <c r="V28" s="1147">
        <v>7206</v>
      </c>
      <c r="W28" s="1147"/>
      <c r="X28" s="1147"/>
      <c r="Y28" s="1147"/>
      <c r="Z28" s="1147"/>
      <c r="AA28" s="1147">
        <v>613</v>
      </c>
      <c r="AB28" s="1147"/>
      <c r="AC28" s="1147"/>
      <c r="AD28" s="1147"/>
      <c r="AE28" s="1148"/>
      <c r="AF28" s="1149">
        <v>613</v>
      </c>
      <c r="AG28" s="1147"/>
      <c r="AH28" s="1147"/>
      <c r="AI28" s="1147"/>
      <c r="AJ28" s="1150"/>
      <c r="AK28" s="1151">
        <v>785</v>
      </c>
      <c r="AL28" s="1139"/>
      <c r="AM28" s="1139"/>
      <c r="AN28" s="1139"/>
      <c r="AO28" s="1139"/>
      <c r="AP28" s="1139" t="s">
        <v>512</v>
      </c>
      <c r="AQ28" s="1139"/>
      <c r="AR28" s="1139"/>
      <c r="AS28" s="1139"/>
      <c r="AT28" s="1139"/>
      <c r="AU28" s="1139" t="s">
        <v>512</v>
      </c>
      <c r="AV28" s="1139"/>
      <c r="AW28" s="1139"/>
      <c r="AX28" s="1139"/>
      <c r="AY28" s="1139"/>
      <c r="AZ28" s="1140" t="s">
        <v>512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403</v>
      </c>
      <c r="C29" s="1131"/>
      <c r="D29" s="1131"/>
      <c r="E29" s="1131"/>
      <c r="F29" s="1131"/>
      <c r="G29" s="1131"/>
      <c r="H29" s="1131"/>
      <c r="I29" s="1131"/>
      <c r="J29" s="1131"/>
      <c r="K29" s="1131"/>
      <c r="L29" s="1131"/>
      <c r="M29" s="1131"/>
      <c r="N29" s="1131"/>
      <c r="O29" s="1131"/>
      <c r="P29" s="1132"/>
      <c r="Q29" s="1136">
        <v>1110</v>
      </c>
      <c r="R29" s="1137"/>
      <c r="S29" s="1137"/>
      <c r="T29" s="1137"/>
      <c r="U29" s="1137"/>
      <c r="V29" s="1137">
        <v>1109</v>
      </c>
      <c r="W29" s="1137"/>
      <c r="X29" s="1137"/>
      <c r="Y29" s="1137"/>
      <c r="Z29" s="1137"/>
      <c r="AA29" s="1137">
        <v>1</v>
      </c>
      <c r="AB29" s="1137"/>
      <c r="AC29" s="1137"/>
      <c r="AD29" s="1137"/>
      <c r="AE29" s="1138"/>
      <c r="AF29" s="1112">
        <v>1</v>
      </c>
      <c r="AG29" s="1113"/>
      <c r="AH29" s="1113"/>
      <c r="AI29" s="1113"/>
      <c r="AJ29" s="1114"/>
      <c r="AK29" s="1073">
        <v>151</v>
      </c>
      <c r="AL29" s="1064"/>
      <c r="AM29" s="1064"/>
      <c r="AN29" s="1064"/>
      <c r="AO29" s="1064"/>
      <c r="AP29" s="1064" t="s">
        <v>512</v>
      </c>
      <c r="AQ29" s="1064"/>
      <c r="AR29" s="1064"/>
      <c r="AS29" s="1064"/>
      <c r="AT29" s="1064"/>
      <c r="AU29" s="1064" t="s">
        <v>512</v>
      </c>
      <c r="AV29" s="1064"/>
      <c r="AW29" s="1064"/>
      <c r="AX29" s="1064"/>
      <c r="AY29" s="1064"/>
      <c r="AZ29" s="1135" t="s">
        <v>512</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404</v>
      </c>
      <c r="C30" s="1131"/>
      <c r="D30" s="1131"/>
      <c r="E30" s="1131"/>
      <c r="F30" s="1131"/>
      <c r="G30" s="1131"/>
      <c r="H30" s="1131"/>
      <c r="I30" s="1131"/>
      <c r="J30" s="1131"/>
      <c r="K30" s="1131"/>
      <c r="L30" s="1131"/>
      <c r="M30" s="1131"/>
      <c r="N30" s="1131"/>
      <c r="O30" s="1131"/>
      <c r="P30" s="1132"/>
      <c r="Q30" s="1136">
        <v>2048</v>
      </c>
      <c r="R30" s="1137"/>
      <c r="S30" s="1137"/>
      <c r="T30" s="1137"/>
      <c r="U30" s="1137"/>
      <c r="V30" s="1137">
        <v>1626</v>
      </c>
      <c r="W30" s="1137"/>
      <c r="X30" s="1137"/>
      <c r="Y30" s="1137"/>
      <c r="Z30" s="1137"/>
      <c r="AA30" s="1137">
        <v>422</v>
      </c>
      <c r="AB30" s="1137"/>
      <c r="AC30" s="1137"/>
      <c r="AD30" s="1137"/>
      <c r="AE30" s="1138"/>
      <c r="AF30" s="1112">
        <v>2198</v>
      </c>
      <c r="AG30" s="1113"/>
      <c r="AH30" s="1113"/>
      <c r="AI30" s="1113"/>
      <c r="AJ30" s="1114"/>
      <c r="AK30" s="1073">
        <v>11</v>
      </c>
      <c r="AL30" s="1064"/>
      <c r="AM30" s="1064"/>
      <c r="AN30" s="1064"/>
      <c r="AO30" s="1064"/>
      <c r="AP30" s="1064">
        <v>814</v>
      </c>
      <c r="AQ30" s="1064"/>
      <c r="AR30" s="1064"/>
      <c r="AS30" s="1064"/>
      <c r="AT30" s="1064"/>
      <c r="AU30" s="1064">
        <v>4</v>
      </c>
      <c r="AV30" s="1064"/>
      <c r="AW30" s="1064"/>
      <c r="AX30" s="1064"/>
      <c r="AY30" s="1064"/>
      <c r="AZ30" s="1135" t="s">
        <v>512</v>
      </c>
      <c r="BA30" s="1135"/>
      <c r="BB30" s="1135"/>
      <c r="BC30" s="1135"/>
      <c r="BD30" s="1135"/>
      <c r="BE30" s="1125" t="s">
        <v>405</v>
      </c>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406</v>
      </c>
      <c r="C31" s="1131"/>
      <c r="D31" s="1131"/>
      <c r="E31" s="1131"/>
      <c r="F31" s="1131"/>
      <c r="G31" s="1131"/>
      <c r="H31" s="1131"/>
      <c r="I31" s="1131"/>
      <c r="J31" s="1131"/>
      <c r="K31" s="1131"/>
      <c r="L31" s="1131"/>
      <c r="M31" s="1131"/>
      <c r="N31" s="1131"/>
      <c r="O31" s="1131"/>
      <c r="P31" s="1132"/>
      <c r="Q31" s="1136">
        <v>2126</v>
      </c>
      <c r="R31" s="1137"/>
      <c r="S31" s="1137"/>
      <c r="T31" s="1137"/>
      <c r="U31" s="1137"/>
      <c r="V31" s="1137">
        <v>1871</v>
      </c>
      <c r="W31" s="1137"/>
      <c r="X31" s="1137"/>
      <c r="Y31" s="1137"/>
      <c r="Z31" s="1137"/>
      <c r="AA31" s="1137">
        <v>255</v>
      </c>
      <c r="AB31" s="1137"/>
      <c r="AC31" s="1137"/>
      <c r="AD31" s="1137"/>
      <c r="AE31" s="1138"/>
      <c r="AF31" s="1112">
        <v>255</v>
      </c>
      <c r="AG31" s="1113"/>
      <c r="AH31" s="1113"/>
      <c r="AI31" s="1113"/>
      <c r="AJ31" s="1114"/>
      <c r="AK31" s="1073">
        <v>1100</v>
      </c>
      <c r="AL31" s="1064"/>
      <c r="AM31" s="1064"/>
      <c r="AN31" s="1064"/>
      <c r="AO31" s="1064"/>
      <c r="AP31" s="1064">
        <v>11274</v>
      </c>
      <c r="AQ31" s="1064"/>
      <c r="AR31" s="1064"/>
      <c r="AS31" s="1064"/>
      <c r="AT31" s="1064"/>
      <c r="AU31" s="1064">
        <v>8377</v>
      </c>
      <c r="AV31" s="1064"/>
      <c r="AW31" s="1064"/>
      <c r="AX31" s="1064"/>
      <c r="AY31" s="1064"/>
      <c r="AZ31" s="1135" t="s">
        <v>512</v>
      </c>
      <c r="BA31" s="1135"/>
      <c r="BB31" s="1135"/>
      <c r="BC31" s="1135"/>
      <c r="BD31" s="1135"/>
      <c r="BE31" s="1125" t="s">
        <v>407</v>
      </c>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408</v>
      </c>
      <c r="C32" s="1131"/>
      <c r="D32" s="1131"/>
      <c r="E32" s="1131"/>
      <c r="F32" s="1131"/>
      <c r="G32" s="1131"/>
      <c r="H32" s="1131"/>
      <c r="I32" s="1131"/>
      <c r="J32" s="1131"/>
      <c r="K32" s="1131"/>
      <c r="L32" s="1131"/>
      <c r="M32" s="1131"/>
      <c r="N32" s="1131"/>
      <c r="O32" s="1131"/>
      <c r="P32" s="1132"/>
      <c r="Q32" s="1136">
        <v>28</v>
      </c>
      <c r="R32" s="1137"/>
      <c r="S32" s="1137"/>
      <c r="T32" s="1137"/>
      <c r="U32" s="1137"/>
      <c r="V32" s="1137">
        <v>20</v>
      </c>
      <c r="W32" s="1137"/>
      <c r="X32" s="1137"/>
      <c r="Y32" s="1137"/>
      <c r="Z32" s="1137"/>
      <c r="AA32" s="1137">
        <v>8</v>
      </c>
      <c r="AB32" s="1137"/>
      <c r="AC32" s="1137"/>
      <c r="AD32" s="1137"/>
      <c r="AE32" s="1138"/>
      <c r="AF32" s="1112">
        <v>8</v>
      </c>
      <c r="AG32" s="1113"/>
      <c r="AH32" s="1113"/>
      <c r="AI32" s="1113"/>
      <c r="AJ32" s="1114"/>
      <c r="AK32" s="1073">
        <v>21</v>
      </c>
      <c r="AL32" s="1064"/>
      <c r="AM32" s="1064"/>
      <c r="AN32" s="1064"/>
      <c r="AO32" s="1064"/>
      <c r="AP32" s="1064" t="s">
        <v>512</v>
      </c>
      <c r="AQ32" s="1064"/>
      <c r="AR32" s="1064"/>
      <c r="AS32" s="1064"/>
      <c r="AT32" s="1064"/>
      <c r="AU32" s="1064" t="s">
        <v>512</v>
      </c>
      <c r="AV32" s="1064"/>
      <c r="AW32" s="1064"/>
      <c r="AX32" s="1064"/>
      <c r="AY32" s="1064"/>
      <c r="AZ32" s="1135" t="s">
        <v>512</v>
      </c>
      <c r="BA32" s="1135"/>
      <c r="BB32" s="1135"/>
      <c r="BC32" s="1135"/>
      <c r="BD32" s="1135"/>
      <c r="BE32" s="1125" t="s">
        <v>407</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409</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3075</v>
      </c>
      <c r="AG63" s="1052"/>
      <c r="AH63" s="1052"/>
      <c r="AI63" s="1052"/>
      <c r="AJ63" s="1123"/>
      <c r="AK63" s="1124"/>
      <c r="AL63" s="1056"/>
      <c r="AM63" s="1056"/>
      <c r="AN63" s="1056"/>
      <c r="AO63" s="1056"/>
      <c r="AP63" s="1052">
        <v>12088</v>
      </c>
      <c r="AQ63" s="1052"/>
      <c r="AR63" s="1052"/>
      <c r="AS63" s="1052"/>
      <c r="AT63" s="1052"/>
      <c r="AU63" s="1052">
        <v>8381</v>
      </c>
      <c r="AV63" s="1052"/>
      <c r="AW63" s="1052"/>
      <c r="AX63" s="1052"/>
      <c r="AY63" s="1052"/>
      <c r="AZ63" s="1118"/>
      <c r="BA63" s="1118"/>
      <c r="BB63" s="1118"/>
      <c r="BC63" s="1118"/>
      <c r="BD63" s="1118"/>
      <c r="BE63" s="1053"/>
      <c r="BF63" s="1053"/>
      <c r="BG63" s="1053"/>
      <c r="BH63" s="1053"/>
      <c r="BI63" s="1054"/>
      <c r="BJ63" s="1119" t="s">
        <v>411</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413</v>
      </c>
      <c r="B66" s="1089"/>
      <c r="C66" s="1089"/>
      <c r="D66" s="1089"/>
      <c r="E66" s="1089"/>
      <c r="F66" s="1089"/>
      <c r="G66" s="1089"/>
      <c r="H66" s="1089"/>
      <c r="I66" s="1089"/>
      <c r="J66" s="1089"/>
      <c r="K66" s="1089"/>
      <c r="L66" s="1089"/>
      <c r="M66" s="1089"/>
      <c r="N66" s="1089"/>
      <c r="O66" s="1089"/>
      <c r="P66" s="1090"/>
      <c r="Q66" s="1094" t="s">
        <v>414</v>
      </c>
      <c r="R66" s="1095"/>
      <c r="S66" s="1095"/>
      <c r="T66" s="1095"/>
      <c r="U66" s="1096"/>
      <c r="V66" s="1094" t="s">
        <v>415</v>
      </c>
      <c r="W66" s="1095"/>
      <c r="X66" s="1095"/>
      <c r="Y66" s="1095"/>
      <c r="Z66" s="1096"/>
      <c r="AA66" s="1094" t="s">
        <v>416</v>
      </c>
      <c r="AB66" s="1095"/>
      <c r="AC66" s="1095"/>
      <c r="AD66" s="1095"/>
      <c r="AE66" s="1096"/>
      <c r="AF66" s="1100" t="s">
        <v>417</v>
      </c>
      <c r="AG66" s="1101"/>
      <c r="AH66" s="1101"/>
      <c r="AI66" s="1101"/>
      <c r="AJ66" s="1102"/>
      <c r="AK66" s="1094" t="s">
        <v>398</v>
      </c>
      <c r="AL66" s="1089"/>
      <c r="AM66" s="1089"/>
      <c r="AN66" s="1089"/>
      <c r="AO66" s="1090"/>
      <c r="AP66" s="1094" t="s">
        <v>418</v>
      </c>
      <c r="AQ66" s="1095"/>
      <c r="AR66" s="1095"/>
      <c r="AS66" s="1095"/>
      <c r="AT66" s="1096"/>
      <c r="AU66" s="1094" t="s">
        <v>419</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578</v>
      </c>
      <c r="C68" s="1079"/>
      <c r="D68" s="1079"/>
      <c r="E68" s="1079"/>
      <c r="F68" s="1079"/>
      <c r="G68" s="1079"/>
      <c r="H68" s="1079"/>
      <c r="I68" s="1079"/>
      <c r="J68" s="1079"/>
      <c r="K68" s="1079"/>
      <c r="L68" s="1079"/>
      <c r="M68" s="1079"/>
      <c r="N68" s="1079"/>
      <c r="O68" s="1079"/>
      <c r="P68" s="1080"/>
      <c r="Q68" s="1081">
        <v>2549</v>
      </c>
      <c r="R68" s="1075"/>
      <c r="S68" s="1075"/>
      <c r="T68" s="1075"/>
      <c r="U68" s="1075"/>
      <c r="V68" s="1075">
        <v>2485</v>
      </c>
      <c r="W68" s="1075"/>
      <c r="X68" s="1075"/>
      <c r="Y68" s="1075"/>
      <c r="Z68" s="1075"/>
      <c r="AA68" s="1075">
        <v>64</v>
      </c>
      <c r="AB68" s="1075"/>
      <c r="AC68" s="1075"/>
      <c r="AD68" s="1075"/>
      <c r="AE68" s="1075"/>
      <c r="AF68" s="1075">
        <v>64</v>
      </c>
      <c r="AG68" s="1075"/>
      <c r="AH68" s="1075"/>
      <c r="AI68" s="1075"/>
      <c r="AJ68" s="1075"/>
      <c r="AK68" s="1075" t="s">
        <v>579</v>
      </c>
      <c r="AL68" s="1075"/>
      <c r="AM68" s="1075"/>
      <c r="AN68" s="1075"/>
      <c r="AO68" s="1075"/>
      <c r="AP68" s="1075">
        <v>11650</v>
      </c>
      <c r="AQ68" s="1075"/>
      <c r="AR68" s="1075"/>
      <c r="AS68" s="1075"/>
      <c r="AT68" s="1075"/>
      <c r="AU68" s="1075">
        <v>4542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580</v>
      </c>
      <c r="C69" s="1068"/>
      <c r="D69" s="1068"/>
      <c r="E69" s="1068"/>
      <c r="F69" s="1068"/>
      <c r="G69" s="1068"/>
      <c r="H69" s="1068"/>
      <c r="I69" s="1068"/>
      <c r="J69" s="1068"/>
      <c r="K69" s="1068"/>
      <c r="L69" s="1068"/>
      <c r="M69" s="1068"/>
      <c r="N69" s="1068"/>
      <c r="O69" s="1068"/>
      <c r="P69" s="1069"/>
      <c r="Q69" s="1070">
        <v>219</v>
      </c>
      <c r="R69" s="1064"/>
      <c r="S69" s="1064"/>
      <c r="T69" s="1064"/>
      <c r="U69" s="1064"/>
      <c r="V69" s="1064">
        <v>213</v>
      </c>
      <c r="W69" s="1064"/>
      <c r="X69" s="1064"/>
      <c r="Y69" s="1064"/>
      <c r="Z69" s="1064"/>
      <c r="AA69" s="1064">
        <v>6</v>
      </c>
      <c r="AB69" s="1064"/>
      <c r="AC69" s="1064"/>
      <c r="AD69" s="1064"/>
      <c r="AE69" s="1064"/>
      <c r="AF69" s="1064">
        <v>6</v>
      </c>
      <c r="AG69" s="1064"/>
      <c r="AH69" s="1064"/>
      <c r="AI69" s="1064"/>
      <c r="AJ69" s="1064"/>
      <c r="AK69" s="1064" t="s">
        <v>579</v>
      </c>
      <c r="AL69" s="1064"/>
      <c r="AM69" s="1064"/>
      <c r="AN69" s="1064"/>
      <c r="AO69" s="1064"/>
      <c r="AP69" s="1064" t="s">
        <v>579</v>
      </c>
      <c r="AQ69" s="1064"/>
      <c r="AR69" s="1064"/>
      <c r="AS69" s="1064"/>
      <c r="AT69" s="1064"/>
      <c r="AU69" s="1064" t="s">
        <v>579</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581</v>
      </c>
      <c r="C70" s="1068"/>
      <c r="D70" s="1068"/>
      <c r="E70" s="1068"/>
      <c r="F70" s="1068"/>
      <c r="G70" s="1068"/>
      <c r="H70" s="1068"/>
      <c r="I70" s="1068"/>
      <c r="J70" s="1068"/>
      <c r="K70" s="1068"/>
      <c r="L70" s="1068"/>
      <c r="M70" s="1068"/>
      <c r="N70" s="1068"/>
      <c r="O70" s="1068"/>
      <c r="P70" s="1069"/>
      <c r="Q70" s="1070">
        <v>121</v>
      </c>
      <c r="R70" s="1064"/>
      <c r="S70" s="1064"/>
      <c r="T70" s="1064"/>
      <c r="U70" s="1064"/>
      <c r="V70" s="1064">
        <v>118</v>
      </c>
      <c r="W70" s="1064"/>
      <c r="X70" s="1064"/>
      <c r="Y70" s="1064"/>
      <c r="Z70" s="1064"/>
      <c r="AA70" s="1064">
        <v>3</v>
      </c>
      <c r="AB70" s="1064"/>
      <c r="AC70" s="1064"/>
      <c r="AD70" s="1064"/>
      <c r="AE70" s="1064"/>
      <c r="AF70" s="1064">
        <v>3</v>
      </c>
      <c r="AG70" s="1064"/>
      <c r="AH70" s="1064"/>
      <c r="AI70" s="1064"/>
      <c r="AJ70" s="1064"/>
      <c r="AK70" s="1064">
        <v>33</v>
      </c>
      <c r="AL70" s="1064"/>
      <c r="AM70" s="1064"/>
      <c r="AN70" s="1064"/>
      <c r="AO70" s="1064"/>
      <c r="AP70" s="1064" t="s">
        <v>579</v>
      </c>
      <c r="AQ70" s="1064"/>
      <c r="AR70" s="1064"/>
      <c r="AS70" s="1064"/>
      <c r="AT70" s="1064"/>
      <c r="AU70" s="1064" t="s">
        <v>579</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582</v>
      </c>
      <c r="C71" s="1068"/>
      <c r="D71" s="1068"/>
      <c r="E71" s="1068"/>
      <c r="F71" s="1068"/>
      <c r="G71" s="1068"/>
      <c r="H71" s="1068"/>
      <c r="I71" s="1068"/>
      <c r="J71" s="1068"/>
      <c r="K71" s="1068"/>
      <c r="L71" s="1068"/>
      <c r="M71" s="1068"/>
      <c r="N71" s="1068"/>
      <c r="O71" s="1068"/>
      <c r="P71" s="1069"/>
      <c r="Q71" s="1070">
        <v>3548</v>
      </c>
      <c r="R71" s="1064"/>
      <c r="S71" s="1064"/>
      <c r="T71" s="1064"/>
      <c r="U71" s="1064"/>
      <c r="V71" s="1064">
        <v>3532</v>
      </c>
      <c r="W71" s="1064"/>
      <c r="X71" s="1064"/>
      <c r="Y71" s="1064"/>
      <c r="Z71" s="1064"/>
      <c r="AA71" s="1064">
        <v>16</v>
      </c>
      <c r="AB71" s="1064"/>
      <c r="AC71" s="1064"/>
      <c r="AD71" s="1064"/>
      <c r="AE71" s="1064"/>
      <c r="AF71" s="1064">
        <v>16</v>
      </c>
      <c r="AG71" s="1064"/>
      <c r="AH71" s="1064"/>
      <c r="AI71" s="1064"/>
      <c r="AJ71" s="1064"/>
      <c r="AK71" s="1064">
        <v>141</v>
      </c>
      <c r="AL71" s="1064"/>
      <c r="AM71" s="1064"/>
      <c r="AN71" s="1064"/>
      <c r="AO71" s="1064"/>
      <c r="AP71" s="1064" t="s">
        <v>579</v>
      </c>
      <c r="AQ71" s="1064"/>
      <c r="AR71" s="1064"/>
      <c r="AS71" s="1064"/>
      <c r="AT71" s="1064"/>
      <c r="AU71" s="1064" t="s">
        <v>579</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583</v>
      </c>
      <c r="C72" s="1068"/>
      <c r="D72" s="1068"/>
      <c r="E72" s="1068"/>
      <c r="F72" s="1068"/>
      <c r="G72" s="1068"/>
      <c r="H72" s="1068"/>
      <c r="I72" s="1068"/>
      <c r="J72" s="1068"/>
      <c r="K72" s="1068"/>
      <c r="L72" s="1068"/>
      <c r="M72" s="1068"/>
      <c r="N72" s="1068"/>
      <c r="O72" s="1068"/>
      <c r="P72" s="1069"/>
      <c r="Q72" s="1070">
        <v>22439</v>
      </c>
      <c r="R72" s="1064"/>
      <c r="S72" s="1064"/>
      <c r="T72" s="1064"/>
      <c r="U72" s="1064"/>
      <c r="V72" s="1064">
        <v>22029</v>
      </c>
      <c r="W72" s="1064"/>
      <c r="X72" s="1064"/>
      <c r="Y72" s="1064"/>
      <c r="Z72" s="1064"/>
      <c r="AA72" s="1064">
        <v>410</v>
      </c>
      <c r="AB72" s="1064"/>
      <c r="AC72" s="1064"/>
      <c r="AD72" s="1064"/>
      <c r="AE72" s="1064"/>
      <c r="AF72" s="1064">
        <v>410</v>
      </c>
      <c r="AG72" s="1064"/>
      <c r="AH72" s="1064"/>
      <c r="AI72" s="1064"/>
      <c r="AJ72" s="1064"/>
      <c r="AK72" s="1064">
        <v>3621</v>
      </c>
      <c r="AL72" s="1064"/>
      <c r="AM72" s="1064"/>
      <c r="AN72" s="1064"/>
      <c r="AO72" s="1064"/>
      <c r="AP72" s="1064" t="s">
        <v>579</v>
      </c>
      <c r="AQ72" s="1064"/>
      <c r="AR72" s="1064"/>
      <c r="AS72" s="1064"/>
      <c r="AT72" s="1064"/>
      <c r="AU72" s="1064" t="s">
        <v>579</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584</v>
      </c>
      <c r="C73" s="1068"/>
      <c r="D73" s="1068"/>
      <c r="E73" s="1068"/>
      <c r="F73" s="1068"/>
      <c r="G73" s="1068"/>
      <c r="H73" s="1068"/>
      <c r="I73" s="1068"/>
      <c r="J73" s="1068"/>
      <c r="K73" s="1068"/>
      <c r="L73" s="1068"/>
      <c r="M73" s="1068"/>
      <c r="N73" s="1068"/>
      <c r="O73" s="1068"/>
      <c r="P73" s="1069"/>
      <c r="Q73" s="1070">
        <v>1637</v>
      </c>
      <c r="R73" s="1064"/>
      <c r="S73" s="1064"/>
      <c r="T73" s="1064"/>
      <c r="U73" s="1064"/>
      <c r="V73" s="1064">
        <v>1542</v>
      </c>
      <c r="W73" s="1064"/>
      <c r="X73" s="1064"/>
      <c r="Y73" s="1064"/>
      <c r="Z73" s="1064"/>
      <c r="AA73" s="1064">
        <v>95</v>
      </c>
      <c r="AB73" s="1064"/>
      <c r="AC73" s="1064"/>
      <c r="AD73" s="1064"/>
      <c r="AE73" s="1064"/>
      <c r="AF73" s="1064">
        <v>95</v>
      </c>
      <c r="AG73" s="1064"/>
      <c r="AH73" s="1064"/>
      <c r="AI73" s="1064"/>
      <c r="AJ73" s="1064"/>
      <c r="AK73" s="1064" t="s">
        <v>579</v>
      </c>
      <c r="AL73" s="1064"/>
      <c r="AM73" s="1064"/>
      <c r="AN73" s="1064"/>
      <c r="AO73" s="1064"/>
      <c r="AP73" s="1064" t="s">
        <v>579</v>
      </c>
      <c r="AQ73" s="1064"/>
      <c r="AR73" s="1064"/>
      <c r="AS73" s="1064"/>
      <c r="AT73" s="1064"/>
      <c r="AU73" s="1064" t="s">
        <v>579</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585</v>
      </c>
      <c r="C74" s="1068"/>
      <c r="D74" s="1068"/>
      <c r="E74" s="1068"/>
      <c r="F74" s="1068"/>
      <c r="G74" s="1068"/>
      <c r="H74" s="1068"/>
      <c r="I74" s="1068"/>
      <c r="J74" s="1068"/>
      <c r="K74" s="1068"/>
      <c r="L74" s="1068"/>
      <c r="M74" s="1068"/>
      <c r="N74" s="1068"/>
      <c r="O74" s="1068"/>
      <c r="P74" s="1069"/>
      <c r="Q74" s="1070">
        <v>878811</v>
      </c>
      <c r="R74" s="1064"/>
      <c r="S74" s="1064"/>
      <c r="T74" s="1064"/>
      <c r="U74" s="1064"/>
      <c r="V74" s="1064">
        <v>858109</v>
      </c>
      <c r="W74" s="1064"/>
      <c r="X74" s="1064"/>
      <c r="Y74" s="1064"/>
      <c r="Z74" s="1064"/>
      <c r="AA74" s="1064">
        <v>20702</v>
      </c>
      <c r="AB74" s="1064"/>
      <c r="AC74" s="1064"/>
      <c r="AD74" s="1064"/>
      <c r="AE74" s="1064"/>
      <c r="AF74" s="1064">
        <v>20702</v>
      </c>
      <c r="AG74" s="1064"/>
      <c r="AH74" s="1064"/>
      <c r="AI74" s="1064"/>
      <c r="AJ74" s="1064"/>
      <c r="AK74" s="1064">
        <v>1</v>
      </c>
      <c r="AL74" s="1064"/>
      <c r="AM74" s="1064"/>
      <c r="AN74" s="1064"/>
      <c r="AO74" s="1064"/>
      <c r="AP74" s="1064" t="s">
        <v>579</v>
      </c>
      <c r="AQ74" s="1064"/>
      <c r="AR74" s="1064"/>
      <c r="AS74" s="1064"/>
      <c r="AT74" s="1064"/>
      <c r="AU74" s="1064" t="s">
        <v>579</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420</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21296</v>
      </c>
      <c r="AG88" s="1052"/>
      <c r="AH88" s="1052"/>
      <c r="AI88" s="1052"/>
      <c r="AJ88" s="1052"/>
      <c r="AK88" s="1056"/>
      <c r="AL88" s="1056"/>
      <c r="AM88" s="1056"/>
      <c r="AN88" s="1056"/>
      <c r="AO88" s="1056"/>
      <c r="AP88" s="1052">
        <v>11650</v>
      </c>
      <c r="AQ88" s="1052"/>
      <c r="AR88" s="1052"/>
      <c r="AS88" s="1052"/>
      <c r="AT88" s="1052"/>
      <c r="AU88" s="1052">
        <v>4542</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421</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422</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423</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424</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425</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426</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427</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428</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429</v>
      </c>
      <c r="AB109" s="987"/>
      <c r="AC109" s="987"/>
      <c r="AD109" s="987"/>
      <c r="AE109" s="988"/>
      <c r="AF109" s="989" t="s">
        <v>307</v>
      </c>
      <c r="AG109" s="987"/>
      <c r="AH109" s="987"/>
      <c r="AI109" s="987"/>
      <c r="AJ109" s="988"/>
      <c r="AK109" s="989" t="s">
        <v>306</v>
      </c>
      <c r="AL109" s="987"/>
      <c r="AM109" s="987"/>
      <c r="AN109" s="987"/>
      <c r="AO109" s="988"/>
      <c r="AP109" s="989" t="s">
        <v>430</v>
      </c>
      <c r="AQ109" s="987"/>
      <c r="AR109" s="987"/>
      <c r="AS109" s="987"/>
      <c r="AT109" s="1018"/>
      <c r="AU109" s="986" t="s">
        <v>428</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429</v>
      </c>
      <c r="BR109" s="987"/>
      <c r="BS109" s="987"/>
      <c r="BT109" s="987"/>
      <c r="BU109" s="988"/>
      <c r="BV109" s="989" t="s">
        <v>307</v>
      </c>
      <c r="BW109" s="987"/>
      <c r="BX109" s="987"/>
      <c r="BY109" s="987"/>
      <c r="BZ109" s="988"/>
      <c r="CA109" s="989" t="s">
        <v>306</v>
      </c>
      <c r="CB109" s="987"/>
      <c r="CC109" s="987"/>
      <c r="CD109" s="987"/>
      <c r="CE109" s="988"/>
      <c r="CF109" s="1025" t="s">
        <v>430</v>
      </c>
      <c r="CG109" s="1025"/>
      <c r="CH109" s="1025"/>
      <c r="CI109" s="1025"/>
      <c r="CJ109" s="1025"/>
      <c r="CK109" s="989" t="s">
        <v>431</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429</v>
      </c>
      <c r="DH109" s="987"/>
      <c r="DI109" s="987"/>
      <c r="DJ109" s="987"/>
      <c r="DK109" s="988"/>
      <c r="DL109" s="989" t="s">
        <v>307</v>
      </c>
      <c r="DM109" s="987"/>
      <c r="DN109" s="987"/>
      <c r="DO109" s="987"/>
      <c r="DP109" s="988"/>
      <c r="DQ109" s="989" t="s">
        <v>306</v>
      </c>
      <c r="DR109" s="987"/>
      <c r="DS109" s="987"/>
      <c r="DT109" s="987"/>
      <c r="DU109" s="988"/>
      <c r="DV109" s="989" t="s">
        <v>430</v>
      </c>
      <c r="DW109" s="987"/>
      <c r="DX109" s="987"/>
      <c r="DY109" s="987"/>
      <c r="DZ109" s="1018"/>
    </row>
    <row r="110" spans="1:131" s="247" customFormat="1" ht="26.25" customHeight="1" x14ac:dyDescent="0.15">
      <c r="A110" s="889" t="s">
        <v>432</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1016841</v>
      </c>
      <c r="AB110" s="980"/>
      <c r="AC110" s="980"/>
      <c r="AD110" s="980"/>
      <c r="AE110" s="981"/>
      <c r="AF110" s="982">
        <v>969550</v>
      </c>
      <c r="AG110" s="980"/>
      <c r="AH110" s="980"/>
      <c r="AI110" s="980"/>
      <c r="AJ110" s="981"/>
      <c r="AK110" s="982">
        <v>906772</v>
      </c>
      <c r="AL110" s="980"/>
      <c r="AM110" s="980"/>
      <c r="AN110" s="980"/>
      <c r="AO110" s="981"/>
      <c r="AP110" s="983">
        <v>4.7</v>
      </c>
      <c r="AQ110" s="984"/>
      <c r="AR110" s="984"/>
      <c r="AS110" s="984"/>
      <c r="AT110" s="985"/>
      <c r="AU110" s="1019" t="s">
        <v>73</v>
      </c>
      <c r="AV110" s="1020"/>
      <c r="AW110" s="1020"/>
      <c r="AX110" s="1020"/>
      <c r="AY110" s="1020"/>
      <c r="AZ110" s="945" t="s">
        <v>433</v>
      </c>
      <c r="BA110" s="890"/>
      <c r="BB110" s="890"/>
      <c r="BC110" s="890"/>
      <c r="BD110" s="890"/>
      <c r="BE110" s="890"/>
      <c r="BF110" s="890"/>
      <c r="BG110" s="890"/>
      <c r="BH110" s="890"/>
      <c r="BI110" s="890"/>
      <c r="BJ110" s="890"/>
      <c r="BK110" s="890"/>
      <c r="BL110" s="890"/>
      <c r="BM110" s="890"/>
      <c r="BN110" s="890"/>
      <c r="BO110" s="890"/>
      <c r="BP110" s="891"/>
      <c r="BQ110" s="946">
        <v>8421155</v>
      </c>
      <c r="BR110" s="927"/>
      <c r="BS110" s="927"/>
      <c r="BT110" s="927"/>
      <c r="BU110" s="927"/>
      <c r="BV110" s="927">
        <v>8517958</v>
      </c>
      <c r="BW110" s="927"/>
      <c r="BX110" s="927"/>
      <c r="BY110" s="927"/>
      <c r="BZ110" s="927"/>
      <c r="CA110" s="927">
        <v>8229549</v>
      </c>
      <c r="CB110" s="927"/>
      <c r="CC110" s="927"/>
      <c r="CD110" s="927"/>
      <c r="CE110" s="927"/>
      <c r="CF110" s="951">
        <v>42.4</v>
      </c>
      <c r="CG110" s="952"/>
      <c r="CH110" s="952"/>
      <c r="CI110" s="952"/>
      <c r="CJ110" s="952"/>
      <c r="CK110" s="1015" t="s">
        <v>434</v>
      </c>
      <c r="CL110" s="901"/>
      <c r="CM110" s="976" t="s">
        <v>435</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436</v>
      </c>
      <c r="DH110" s="927"/>
      <c r="DI110" s="927"/>
      <c r="DJ110" s="927"/>
      <c r="DK110" s="927"/>
      <c r="DL110" s="927" t="s">
        <v>436</v>
      </c>
      <c r="DM110" s="927"/>
      <c r="DN110" s="927"/>
      <c r="DO110" s="927"/>
      <c r="DP110" s="927"/>
      <c r="DQ110" s="927" t="s">
        <v>411</v>
      </c>
      <c r="DR110" s="927"/>
      <c r="DS110" s="927"/>
      <c r="DT110" s="927"/>
      <c r="DU110" s="927"/>
      <c r="DV110" s="928" t="s">
        <v>411</v>
      </c>
      <c r="DW110" s="928"/>
      <c r="DX110" s="928"/>
      <c r="DY110" s="928"/>
      <c r="DZ110" s="929"/>
    </row>
    <row r="111" spans="1:131" s="247" customFormat="1" ht="26.25" customHeight="1" x14ac:dyDescent="0.15">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411</v>
      </c>
      <c r="AG111" s="1008"/>
      <c r="AH111" s="1008"/>
      <c r="AI111" s="1008"/>
      <c r="AJ111" s="1009"/>
      <c r="AK111" s="1010" t="s">
        <v>411</v>
      </c>
      <c r="AL111" s="1008"/>
      <c r="AM111" s="1008"/>
      <c r="AN111" s="1008"/>
      <c r="AO111" s="1009"/>
      <c r="AP111" s="1011" t="s">
        <v>391</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160537</v>
      </c>
      <c r="BR111" s="899"/>
      <c r="BS111" s="899"/>
      <c r="BT111" s="899"/>
      <c r="BU111" s="899"/>
      <c r="BV111" s="899">
        <v>121750</v>
      </c>
      <c r="BW111" s="899"/>
      <c r="BX111" s="899"/>
      <c r="BY111" s="899"/>
      <c r="BZ111" s="899"/>
      <c r="CA111" s="899">
        <v>82078</v>
      </c>
      <c r="CB111" s="899"/>
      <c r="CC111" s="899"/>
      <c r="CD111" s="899"/>
      <c r="CE111" s="899"/>
      <c r="CF111" s="960">
        <v>0.4</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391</v>
      </c>
      <c r="DH111" s="899"/>
      <c r="DI111" s="899"/>
      <c r="DJ111" s="899"/>
      <c r="DK111" s="899"/>
      <c r="DL111" s="899" t="s">
        <v>391</v>
      </c>
      <c r="DM111" s="899"/>
      <c r="DN111" s="899"/>
      <c r="DO111" s="899"/>
      <c r="DP111" s="899"/>
      <c r="DQ111" s="899" t="s">
        <v>391</v>
      </c>
      <c r="DR111" s="899"/>
      <c r="DS111" s="899"/>
      <c r="DT111" s="899"/>
      <c r="DU111" s="899"/>
      <c r="DV111" s="876" t="s">
        <v>411</v>
      </c>
      <c r="DW111" s="876"/>
      <c r="DX111" s="876"/>
      <c r="DY111" s="876"/>
      <c r="DZ111" s="877"/>
    </row>
    <row r="112" spans="1:131" s="247" customFormat="1" ht="26.25" customHeight="1" x14ac:dyDescent="0.15">
      <c r="A112" s="1001" t="s">
        <v>440</v>
      </c>
      <c r="B112" s="1002"/>
      <c r="C112" s="832" t="s">
        <v>441</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391</v>
      </c>
      <c r="AB112" s="862"/>
      <c r="AC112" s="862"/>
      <c r="AD112" s="862"/>
      <c r="AE112" s="863"/>
      <c r="AF112" s="864" t="s">
        <v>391</v>
      </c>
      <c r="AG112" s="862"/>
      <c r="AH112" s="862"/>
      <c r="AI112" s="862"/>
      <c r="AJ112" s="863"/>
      <c r="AK112" s="864" t="s">
        <v>391</v>
      </c>
      <c r="AL112" s="862"/>
      <c r="AM112" s="862"/>
      <c r="AN112" s="862"/>
      <c r="AO112" s="863"/>
      <c r="AP112" s="909" t="s">
        <v>391</v>
      </c>
      <c r="AQ112" s="910"/>
      <c r="AR112" s="910"/>
      <c r="AS112" s="910"/>
      <c r="AT112" s="911"/>
      <c r="AU112" s="1021"/>
      <c r="AV112" s="1022"/>
      <c r="AW112" s="1022"/>
      <c r="AX112" s="1022"/>
      <c r="AY112" s="1022"/>
      <c r="AZ112" s="897" t="s">
        <v>442</v>
      </c>
      <c r="BA112" s="832"/>
      <c r="BB112" s="832"/>
      <c r="BC112" s="832"/>
      <c r="BD112" s="832"/>
      <c r="BE112" s="832"/>
      <c r="BF112" s="832"/>
      <c r="BG112" s="832"/>
      <c r="BH112" s="832"/>
      <c r="BI112" s="832"/>
      <c r="BJ112" s="832"/>
      <c r="BK112" s="832"/>
      <c r="BL112" s="832"/>
      <c r="BM112" s="832"/>
      <c r="BN112" s="832"/>
      <c r="BO112" s="832"/>
      <c r="BP112" s="833"/>
      <c r="BQ112" s="898">
        <v>9666141</v>
      </c>
      <c r="BR112" s="899"/>
      <c r="BS112" s="899"/>
      <c r="BT112" s="899"/>
      <c r="BU112" s="899"/>
      <c r="BV112" s="899">
        <v>9202717</v>
      </c>
      <c r="BW112" s="899"/>
      <c r="BX112" s="899"/>
      <c r="BY112" s="899"/>
      <c r="BZ112" s="899"/>
      <c r="CA112" s="899">
        <v>8380661</v>
      </c>
      <c r="CB112" s="899"/>
      <c r="CC112" s="899"/>
      <c r="CD112" s="899"/>
      <c r="CE112" s="899"/>
      <c r="CF112" s="960">
        <v>43.2</v>
      </c>
      <c r="CG112" s="961"/>
      <c r="CH112" s="961"/>
      <c r="CI112" s="961"/>
      <c r="CJ112" s="961"/>
      <c r="CK112" s="1016"/>
      <c r="CL112" s="903"/>
      <c r="CM112" s="906" t="s">
        <v>443</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391</v>
      </c>
      <c r="DH112" s="899"/>
      <c r="DI112" s="899"/>
      <c r="DJ112" s="899"/>
      <c r="DK112" s="899"/>
      <c r="DL112" s="899" t="s">
        <v>391</v>
      </c>
      <c r="DM112" s="899"/>
      <c r="DN112" s="899"/>
      <c r="DO112" s="899"/>
      <c r="DP112" s="899"/>
      <c r="DQ112" s="899" t="s">
        <v>391</v>
      </c>
      <c r="DR112" s="899"/>
      <c r="DS112" s="899"/>
      <c r="DT112" s="899"/>
      <c r="DU112" s="899"/>
      <c r="DV112" s="876" t="s">
        <v>391</v>
      </c>
      <c r="DW112" s="876"/>
      <c r="DX112" s="876"/>
      <c r="DY112" s="876"/>
      <c r="DZ112" s="877"/>
    </row>
    <row r="113" spans="1:130" s="247" customFormat="1" ht="26.25" customHeight="1" x14ac:dyDescent="0.15">
      <c r="A113" s="1003"/>
      <c r="B113" s="1004"/>
      <c r="C113" s="832" t="s">
        <v>444</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924313</v>
      </c>
      <c r="AB113" s="1008"/>
      <c r="AC113" s="1008"/>
      <c r="AD113" s="1008"/>
      <c r="AE113" s="1009"/>
      <c r="AF113" s="1010">
        <v>813642</v>
      </c>
      <c r="AG113" s="1008"/>
      <c r="AH113" s="1008"/>
      <c r="AI113" s="1008"/>
      <c r="AJ113" s="1009"/>
      <c r="AK113" s="1010">
        <v>809769</v>
      </c>
      <c r="AL113" s="1008"/>
      <c r="AM113" s="1008"/>
      <c r="AN113" s="1008"/>
      <c r="AO113" s="1009"/>
      <c r="AP113" s="1011">
        <v>4.2</v>
      </c>
      <c r="AQ113" s="1012"/>
      <c r="AR113" s="1012"/>
      <c r="AS113" s="1012"/>
      <c r="AT113" s="1013"/>
      <c r="AU113" s="1021"/>
      <c r="AV113" s="1022"/>
      <c r="AW113" s="1022"/>
      <c r="AX113" s="1022"/>
      <c r="AY113" s="1022"/>
      <c r="AZ113" s="897" t="s">
        <v>445</v>
      </c>
      <c r="BA113" s="832"/>
      <c r="BB113" s="832"/>
      <c r="BC113" s="832"/>
      <c r="BD113" s="832"/>
      <c r="BE113" s="832"/>
      <c r="BF113" s="832"/>
      <c r="BG113" s="832"/>
      <c r="BH113" s="832"/>
      <c r="BI113" s="832"/>
      <c r="BJ113" s="832"/>
      <c r="BK113" s="832"/>
      <c r="BL113" s="832"/>
      <c r="BM113" s="832"/>
      <c r="BN113" s="832"/>
      <c r="BO113" s="832"/>
      <c r="BP113" s="833"/>
      <c r="BQ113" s="898">
        <v>1683808</v>
      </c>
      <c r="BR113" s="899"/>
      <c r="BS113" s="899"/>
      <c r="BT113" s="899"/>
      <c r="BU113" s="899"/>
      <c r="BV113" s="899">
        <v>4182118</v>
      </c>
      <c r="BW113" s="899"/>
      <c r="BX113" s="899"/>
      <c r="BY113" s="899"/>
      <c r="BZ113" s="899"/>
      <c r="CA113" s="899">
        <v>4542300</v>
      </c>
      <c r="CB113" s="899"/>
      <c r="CC113" s="899"/>
      <c r="CD113" s="899"/>
      <c r="CE113" s="899"/>
      <c r="CF113" s="960">
        <v>23.4</v>
      </c>
      <c r="CG113" s="961"/>
      <c r="CH113" s="961"/>
      <c r="CI113" s="961"/>
      <c r="CJ113" s="961"/>
      <c r="CK113" s="1016"/>
      <c r="CL113" s="903"/>
      <c r="CM113" s="906" t="s">
        <v>446</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391</v>
      </c>
      <c r="DH113" s="862"/>
      <c r="DI113" s="862"/>
      <c r="DJ113" s="862"/>
      <c r="DK113" s="863"/>
      <c r="DL113" s="864" t="s">
        <v>391</v>
      </c>
      <c r="DM113" s="862"/>
      <c r="DN113" s="862"/>
      <c r="DO113" s="862"/>
      <c r="DP113" s="863"/>
      <c r="DQ113" s="864" t="s">
        <v>391</v>
      </c>
      <c r="DR113" s="862"/>
      <c r="DS113" s="862"/>
      <c r="DT113" s="862"/>
      <c r="DU113" s="863"/>
      <c r="DV113" s="909" t="s">
        <v>391</v>
      </c>
      <c r="DW113" s="910"/>
      <c r="DX113" s="910"/>
      <c r="DY113" s="910"/>
      <c r="DZ113" s="911"/>
    </row>
    <row r="114" spans="1:130" s="247" customFormat="1" ht="26.25" customHeight="1" x14ac:dyDescent="0.15">
      <c r="A114" s="1003"/>
      <c r="B114" s="1004"/>
      <c r="C114" s="832" t="s">
        <v>447</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33695</v>
      </c>
      <c r="AB114" s="862"/>
      <c r="AC114" s="862"/>
      <c r="AD114" s="862"/>
      <c r="AE114" s="863"/>
      <c r="AF114" s="864">
        <v>45945</v>
      </c>
      <c r="AG114" s="862"/>
      <c r="AH114" s="862"/>
      <c r="AI114" s="862"/>
      <c r="AJ114" s="863"/>
      <c r="AK114" s="864">
        <v>48715</v>
      </c>
      <c r="AL114" s="862"/>
      <c r="AM114" s="862"/>
      <c r="AN114" s="862"/>
      <c r="AO114" s="863"/>
      <c r="AP114" s="909">
        <v>0.3</v>
      </c>
      <c r="AQ114" s="910"/>
      <c r="AR114" s="910"/>
      <c r="AS114" s="910"/>
      <c r="AT114" s="911"/>
      <c r="AU114" s="1021"/>
      <c r="AV114" s="1022"/>
      <c r="AW114" s="1022"/>
      <c r="AX114" s="1022"/>
      <c r="AY114" s="1022"/>
      <c r="AZ114" s="897" t="s">
        <v>448</v>
      </c>
      <c r="BA114" s="832"/>
      <c r="BB114" s="832"/>
      <c r="BC114" s="832"/>
      <c r="BD114" s="832"/>
      <c r="BE114" s="832"/>
      <c r="BF114" s="832"/>
      <c r="BG114" s="832"/>
      <c r="BH114" s="832"/>
      <c r="BI114" s="832"/>
      <c r="BJ114" s="832"/>
      <c r="BK114" s="832"/>
      <c r="BL114" s="832"/>
      <c r="BM114" s="832"/>
      <c r="BN114" s="832"/>
      <c r="BO114" s="832"/>
      <c r="BP114" s="833"/>
      <c r="BQ114" s="898">
        <v>3600069</v>
      </c>
      <c r="BR114" s="899"/>
      <c r="BS114" s="899"/>
      <c r="BT114" s="899"/>
      <c r="BU114" s="899"/>
      <c r="BV114" s="899">
        <v>3668201</v>
      </c>
      <c r="BW114" s="899"/>
      <c r="BX114" s="899"/>
      <c r="BY114" s="899"/>
      <c r="BZ114" s="899"/>
      <c r="CA114" s="899">
        <v>3673104</v>
      </c>
      <c r="CB114" s="899"/>
      <c r="CC114" s="899"/>
      <c r="CD114" s="899"/>
      <c r="CE114" s="899"/>
      <c r="CF114" s="960">
        <v>18.899999999999999</v>
      </c>
      <c r="CG114" s="961"/>
      <c r="CH114" s="961"/>
      <c r="CI114" s="961"/>
      <c r="CJ114" s="961"/>
      <c r="CK114" s="1016"/>
      <c r="CL114" s="903"/>
      <c r="CM114" s="906" t="s">
        <v>449</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391</v>
      </c>
      <c r="DH114" s="862"/>
      <c r="DI114" s="862"/>
      <c r="DJ114" s="862"/>
      <c r="DK114" s="863"/>
      <c r="DL114" s="864" t="s">
        <v>391</v>
      </c>
      <c r="DM114" s="862"/>
      <c r="DN114" s="862"/>
      <c r="DO114" s="862"/>
      <c r="DP114" s="863"/>
      <c r="DQ114" s="864" t="s">
        <v>391</v>
      </c>
      <c r="DR114" s="862"/>
      <c r="DS114" s="862"/>
      <c r="DT114" s="862"/>
      <c r="DU114" s="863"/>
      <c r="DV114" s="909" t="s">
        <v>391</v>
      </c>
      <c r="DW114" s="910"/>
      <c r="DX114" s="910"/>
      <c r="DY114" s="910"/>
      <c r="DZ114" s="911"/>
    </row>
    <row r="115" spans="1:130" s="247" customFormat="1" ht="26.25" customHeight="1" x14ac:dyDescent="0.15">
      <c r="A115" s="1003"/>
      <c r="B115" s="1004"/>
      <c r="C115" s="832" t="s">
        <v>450</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42153</v>
      </c>
      <c r="AB115" s="1008"/>
      <c r="AC115" s="1008"/>
      <c r="AD115" s="1008"/>
      <c r="AE115" s="1009"/>
      <c r="AF115" s="1010">
        <v>42128</v>
      </c>
      <c r="AG115" s="1008"/>
      <c r="AH115" s="1008"/>
      <c r="AI115" s="1008"/>
      <c r="AJ115" s="1009"/>
      <c r="AK115" s="1010">
        <v>42033</v>
      </c>
      <c r="AL115" s="1008"/>
      <c r="AM115" s="1008"/>
      <c r="AN115" s="1008"/>
      <c r="AO115" s="1009"/>
      <c r="AP115" s="1011">
        <v>0.2</v>
      </c>
      <c r="AQ115" s="1012"/>
      <c r="AR115" s="1012"/>
      <c r="AS115" s="1012"/>
      <c r="AT115" s="1013"/>
      <c r="AU115" s="1021"/>
      <c r="AV115" s="1022"/>
      <c r="AW115" s="1022"/>
      <c r="AX115" s="1022"/>
      <c r="AY115" s="1022"/>
      <c r="AZ115" s="897" t="s">
        <v>451</v>
      </c>
      <c r="BA115" s="832"/>
      <c r="BB115" s="832"/>
      <c r="BC115" s="832"/>
      <c r="BD115" s="832"/>
      <c r="BE115" s="832"/>
      <c r="BF115" s="832"/>
      <c r="BG115" s="832"/>
      <c r="BH115" s="832"/>
      <c r="BI115" s="832"/>
      <c r="BJ115" s="832"/>
      <c r="BK115" s="832"/>
      <c r="BL115" s="832"/>
      <c r="BM115" s="832"/>
      <c r="BN115" s="832"/>
      <c r="BO115" s="832"/>
      <c r="BP115" s="833"/>
      <c r="BQ115" s="898" t="s">
        <v>391</v>
      </c>
      <c r="BR115" s="899"/>
      <c r="BS115" s="899"/>
      <c r="BT115" s="899"/>
      <c r="BU115" s="899"/>
      <c r="BV115" s="899" t="s">
        <v>411</v>
      </c>
      <c r="BW115" s="899"/>
      <c r="BX115" s="899"/>
      <c r="BY115" s="899"/>
      <c r="BZ115" s="899"/>
      <c r="CA115" s="899" t="s">
        <v>391</v>
      </c>
      <c r="CB115" s="899"/>
      <c r="CC115" s="899"/>
      <c r="CD115" s="899"/>
      <c r="CE115" s="899"/>
      <c r="CF115" s="960" t="s">
        <v>391</v>
      </c>
      <c r="CG115" s="961"/>
      <c r="CH115" s="961"/>
      <c r="CI115" s="961"/>
      <c r="CJ115" s="961"/>
      <c r="CK115" s="1016"/>
      <c r="CL115" s="903"/>
      <c r="CM115" s="897" t="s">
        <v>452</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391</v>
      </c>
      <c r="DH115" s="862"/>
      <c r="DI115" s="862"/>
      <c r="DJ115" s="862"/>
      <c r="DK115" s="863"/>
      <c r="DL115" s="864" t="s">
        <v>411</v>
      </c>
      <c r="DM115" s="862"/>
      <c r="DN115" s="862"/>
      <c r="DO115" s="862"/>
      <c r="DP115" s="863"/>
      <c r="DQ115" s="864" t="s">
        <v>391</v>
      </c>
      <c r="DR115" s="862"/>
      <c r="DS115" s="862"/>
      <c r="DT115" s="862"/>
      <c r="DU115" s="863"/>
      <c r="DV115" s="909" t="s">
        <v>391</v>
      </c>
      <c r="DW115" s="910"/>
      <c r="DX115" s="910"/>
      <c r="DY115" s="910"/>
      <c r="DZ115" s="911"/>
    </row>
    <row r="116" spans="1:130" s="247" customFormat="1" ht="26.25" customHeight="1" x14ac:dyDescent="0.15">
      <c r="A116" s="1005"/>
      <c r="B116" s="1006"/>
      <c r="C116" s="965" t="s">
        <v>453</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391</v>
      </c>
      <c r="AB116" s="862"/>
      <c r="AC116" s="862"/>
      <c r="AD116" s="862"/>
      <c r="AE116" s="863"/>
      <c r="AF116" s="864" t="s">
        <v>391</v>
      </c>
      <c r="AG116" s="862"/>
      <c r="AH116" s="862"/>
      <c r="AI116" s="862"/>
      <c r="AJ116" s="863"/>
      <c r="AK116" s="864" t="s">
        <v>391</v>
      </c>
      <c r="AL116" s="862"/>
      <c r="AM116" s="862"/>
      <c r="AN116" s="862"/>
      <c r="AO116" s="863"/>
      <c r="AP116" s="909" t="s">
        <v>391</v>
      </c>
      <c r="AQ116" s="910"/>
      <c r="AR116" s="910"/>
      <c r="AS116" s="910"/>
      <c r="AT116" s="911"/>
      <c r="AU116" s="1021"/>
      <c r="AV116" s="1022"/>
      <c r="AW116" s="1022"/>
      <c r="AX116" s="1022"/>
      <c r="AY116" s="1022"/>
      <c r="AZ116" s="948" t="s">
        <v>454</v>
      </c>
      <c r="BA116" s="949"/>
      <c r="BB116" s="949"/>
      <c r="BC116" s="949"/>
      <c r="BD116" s="949"/>
      <c r="BE116" s="949"/>
      <c r="BF116" s="949"/>
      <c r="BG116" s="949"/>
      <c r="BH116" s="949"/>
      <c r="BI116" s="949"/>
      <c r="BJ116" s="949"/>
      <c r="BK116" s="949"/>
      <c r="BL116" s="949"/>
      <c r="BM116" s="949"/>
      <c r="BN116" s="949"/>
      <c r="BO116" s="949"/>
      <c r="BP116" s="950"/>
      <c r="BQ116" s="898" t="s">
        <v>391</v>
      </c>
      <c r="BR116" s="899"/>
      <c r="BS116" s="899"/>
      <c r="BT116" s="899"/>
      <c r="BU116" s="899"/>
      <c r="BV116" s="899" t="s">
        <v>391</v>
      </c>
      <c r="BW116" s="899"/>
      <c r="BX116" s="899"/>
      <c r="BY116" s="899"/>
      <c r="BZ116" s="899"/>
      <c r="CA116" s="899" t="s">
        <v>391</v>
      </c>
      <c r="CB116" s="899"/>
      <c r="CC116" s="899"/>
      <c r="CD116" s="899"/>
      <c r="CE116" s="899"/>
      <c r="CF116" s="960" t="s">
        <v>391</v>
      </c>
      <c r="CG116" s="961"/>
      <c r="CH116" s="961"/>
      <c r="CI116" s="961"/>
      <c r="CJ116" s="961"/>
      <c r="CK116" s="1016"/>
      <c r="CL116" s="903"/>
      <c r="CM116" s="906" t="s">
        <v>455</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391</v>
      </c>
      <c r="DH116" s="862"/>
      <c r="DI116" s="862"/>
      <c r="DJ116" s="862"/>
      <c r="DK116" s="863"/>
      <c r="DL116" s="864" t="s">
        <v>391</v>
      </c>
      <c r="DM116" s="862"/>
      <c r="DN116" s="862"/>
      <c r="DO116" s="862"/>
      <c r="DP116" s="863"/>
      <c r="DQ116" s="864" t="s">
        <v>391</v>
      </c>
      <c r="DR116" s="862"/>
      <c r="DS116" s="862"/>
      <c r="DT116" s="862"/>
      <c r="DU116" s="863"/>
      <c r="DV116" s="909" t="s">
        <v>391</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456</v>
      </c>
      <c r="Z117" s="988"/>
      <c r="AA117" s="993">
        <v>2017002</v>
      </c>
      <c r="AB117" s="994"/>
      <c r="AC117" s="994"/>
      <c r="AD117" s="994"/>
      <c r="AE117" s="995"/>
      <c r="AF117" s="996">
        <v>1871265</v>
      </c>
      <c r="AG117" s="994"/>
      <c r="AH117" s="994"/>
      <c r="AI117" s="994"/>
      <c r="AJ117" s="995"/>
      <c r="AK117" s="996">
        <v>1807289</v>
      </c>
      <c r="AL117" s="994"/>
      <c r="AM117" s="994"/>
      <c r="AN117" s="994"/>
      <c r="AO117" s="995"/>
      <c r="AP117" s="997"/>
      <c r="AQ117" s="998"/>
      <c r="AR117" s="998"/>
      <c r="AS117" s="998"/>
      <c r="AT117" s="999"/>
      <c r="AU117" s="1021"/>
      <c r="AV117" s="1022"/>
      <c r="AW117" s="1022"/>
      <c r="AX117" s="1022"/>
      <c r="AY117" s="1022"/>
      <c r="AZ117" s="948" t="s">
        <v>457</v>
      </c>
      <c r="BA117" s="949"/>
      <c r="BB117" s="949"/>
      <c r="BC117" s="949"/>
      <c r="BD117" s="949"/>
      <c r="BE117" s="949"/>
      <c r="BF117" s="949"/>
      <c r="BG117" s="949"/>
      <c r="BH117" s="949"/>
      <c r="BI117" s="949"/>
      <c r="BJ117" s="949"/>
      <c r="BK117" s="949"/>
      <c r="BL117" s="949"/>
      <c r="BM117" s="949"/>
      <c r="BN117" s="949"/>
      <c r="BO117" s="949"/>
      <c r="BP117" s="950"/>
      <c r="BQ117" s="898" t="s">
        <v>135</v>
      </c>
      <c r="BR117" s="899"/>
      <c r="BS117" s="899"/>
      <c r="BT117" s="899"/>
      <c r="BU117" s="899"/>
      <c r="BV117" s="899" t="s">
        <v>135</v>
      </c>
      <c r="BW117" s="899"/>
      <c r="BX117" s="899"/>
      <c r="BY117" s="899"/>
      <c r="BZ117" s="899"/>
      <c r="CA117" s="899" t="s">
        <v>135</v>
      </c>
      <c r="CB117" s="899"/>
      <c r="CC117" s="899"/>
      <c r="CD117" s="899"/>
      <c r="CE117" s="899"/>
      <c r="CF117" s="960" t="s">
        <v>458</v>
      </c>
      <c r="CG117" s="961"/>
      <c r="CH117" s="961"/>
      <c r="CI117" s="961"/>
      <c r="CJ117" s="961"/>
      <c r="CK117" s="1016"/>
      <c r="CL117" s="903"/>
      <c r="CM117" s="906" t="s">
        <v>459</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135</v>
      </c>
      <c r="DH117" s="862"/>
      <c r="DI117" s="862"/>
      <c r="DJ117" s="862"/>
      <c r="DK117" s="863"/>
      <c r="DL117" s="864" t="s">
        <v>135</v>
      </c>
      <c r="DM117" s="862"/>
      <c r="DN117" s="862"/>
      <c r="DO117" s="862"/>
      <c r="DP117" s="863"/>
      <c r="DQ117" s="864" t="s">
        <v>391</v>
      </c>
      <c r="DR117" s="862"/>
      <c r="DS117" s="862"/>
      <c r="DT117" s="862"/>
      <c r="DU117" s="863"/>
      <c r="DV117" s="909" t="s">
        <v>135</v>
      </c>
      <c r="DW117" s="910"/>
      <c r="DX117" s="910"/>
      <c r="DY117" s="910"/>
      <c r="DZ117" s="911"/>
    </row>
    <row r="118" spans="1:130" s="247" customFormat="1" ht="26.25" customHeight="1" x14ac:dyDescent="0.15">
      <c r="A118" s="986" t="s">
        <v>431</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429</v>
      </c>
      <c r="AB118" s="987"/>
      <c r="AC118" s="987"/>
      <c r="AD118" s="987"/>
      <c r="AE118" s="988"/>
      <c r="AF118" s="989" t="s">
        <v>307</v>
      </c>
      <c r="AG118" s="987"/>
      <c r="AH118" s="987"/>
      <c r="AI118" s="987"/>
      <c r="AJ118" s="988"/>
      <c r="AK118" s="989" t="s">
        <v>306</v>
      </c>
      <c r="AL118" s="987"/>
      <c r="AM118" s="987"/>
      <c r="AN118" s="987"/>
      <c r="AO118" s="988"/>
      <c r="AP118" s="990" t="s">
        <v>430</v>
      </c>
      <c r="AQ118" s="991"/>
      <c r="AR118" s="991"/>
      <c r="AS118" s="991"/>
      <c r="AT118" s="992"/>
      <c r="AU118" s="1021"/>
      <c r="AV118" s="1022"/>
      <c r="AW118" s="1022"/>
      <c r="AX118" s="1022"/>
      <c r="AY118" s="1022"/>
      <c r="AZ118" s="964" t="s">
        <v>460</v>
      </c>
      <c r="BA118" s="965"/>
      <c r="BB118" s="965"/>
      <c r="BC118" s="965"/>
      <c r="BD118" s="965"/>
      <c r="BE118" s="965"/>
      <c r="BF118" s="965"/>
      <c r="BG118" s="965"/>
      <c r="BH118" s="965"/>
      <c r="BI118" s="965"/>
      <c r="BJ118" s="965"/>
      <c r="BK118" s="965"/>
      <c r="BL118" s="965"/>
      <c r="BM118" s="965"/>
      <c r="BN118" s="965"/>
      <c r="BO118" s="965"/>
      <c r="BP118" s="966"/>
      <c r="BQ118" s="967" t="s">
        <v>135</v>
      </c>
      <c r="BR118" s="930"/>
      <c r="BS118" s="930"/>
      <c r="BT118" s="930"/>
      <c r="BU118" s="930"/>
      <c r="BV118" s="930" t="s">
        <v>135</v>
      </c>
      <c r="BW118" s="930"/>
      <c r="BX118" s="930"/>
      <c r="BY118" s="930"/>
      <c r="BZ118" s="930"/>
      <c r="CA118" s="930" t="s">
        <v>135</v>
      </c>
      <c r="CB118" s="930"/>
      <c r="CC118" s="930"/>
      <c r="CD118" s="930"/>
      <c r="CE118" s="930"/>
      <c r="CF118" s="960" t="s">
        <v>135</v>
      </c>
      <c r="CG118" s="961"/>
      <c r="CH118" s="961"/>
      <c r="CI118" s="961"/>
      <c r="CJ118" s="961"/>
      <c r="CK118" s="1016"/>
      <c r="CL118" s="903"/>
      <c r="CM118" s="906" t="s">
        <v>461</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135</v>
      </c>
      <c r="DH118" s="862"/>
      <c r="DI118" s="862"/>
      <c r="DJ118" s="862"/>
      <c r="DK118" s="863"/>
      <c r="DL118" s="864" t="s">
        <v>135</v>
      </c>
      <c r="DM118" s="862"/>
      <c r="DN118" s="862"/>
      <c r="DO118" s="862"/>
      <c r="DP118" s="863"/>
      <c r="DQ118" s="864" t="s">
        <v>135</v>
      </c>
      <c r="DR118" s="862"/>
      <c r="DS118" s="862"/>
      <c r="DT118" s="862"/>
      <c r="DU118" s="863"/>
      <c r="DV118" s="909" t="s">
        <v>135</v>
      </c>
      <c r="DW118" s="910"/>
      <c r="DX118" s="910"/>
      <c r="DY118" s="910"/>
      <c r="DZ118" s="911"/>
    </row>
    <row r="119" spans="1:130" s="247" customFormat="1" ht="26.25" customHeight="1" x14ac:dyDescent="0.15">
      <c r="A119" s="900" t="s">
        <v>434</v>
      </c>
      <c r="B119" s="901"/>
      <c r="C119" s="976" t="s">
        <v>435</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135</v>
      </c>
      <c r="AB119" s="980"/>
      <c r="AC119" s="980"/>
      <c r="AD119" s="980"/>
      <c r="AE119" s="981"/>
      <c r="AF119" s="982" t="s">
        <v>135</v>
      </c>
      <c r="AG119" s="980"/>
      <c r="AH119" s="980"/>
      <c r="AI119" s="980"/>
      <c r="AJ119" s="981"/>
      <c r="AK119" s="982" t="s">
        <v>391</v>
      </c>
      <c r="AL119" s="980"/>
      <c r="AM119" s="980"/>
      <c r="AN119" s="980"/>
      <c r="AO119" s="981"/>
      <c r="AP119" s="983" t="s">
        <v>135</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462</v>
      </c>
      <c r="BP119" s="963"/>
      <c r="BQ119" s="967">
        <v>23531710</v>
      </c>
      <c r="BR119" s="930"/>
      <c r="BS119" s="930"/>
      <c r="BT119" s="930"/>
      <c r="BU119" s="930"/>
      <c r="BV119" s="930">
        <v>25692744</v>
      </c>
      <c r="BW119" s="930"/>
      <c r="BX119" s="930"/>
      <c r="BY119" s="930"/>
      <c r="BZ119" s="930"/>
      <c r="CA119" s="930">
        <v>24907692</v>
      </c>
      <c r="CB119" s="930"/>
      <c r="CC119" s="930"/>
      <c r="CD119" s="930"/>
      <c r="CE119" s="930"/>
      <c r="CF119" s="828"/>
      <c r="CG119" s="829"/>
      <c r="CH119" s="829"/>
      <c r="CI119" s="829"/>
      <c r="CJ119" s="919"/>
      <c r="CK119" s="1017"/>
      <c r="CL119" s="905"/>
      <c r="CM119" s="923" t="s">
        <v>463</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160537</v>
      </c>
      <c r="DH119" s="845"/>
      <c r="DI119" s="845"/>
      <c r="DJ119" s="845"/>
      <c r="DK119" s="846"/>
      <c r="DL119" s="847">
        <v>121750</v>
      </c>
      <c r="DM119" s="845"/>
      <c r="DN119" s="845"/>
      <c r="DO119" s="845"/>
      <c r="DP119" s="846"/>
      <c r="DQ119" s="847">
        <v>82078</v>
      </c>
      <c r="DR119" s="845"/>
      <c r="DS119" s="845"/>
      <c r="DT119" s="845"/>
      <c r="DU119" s="846"/>
      <c r="DV119" s="933">
        <v>0.4</v>
      </c>
      <c r="DW119" s="934"/>
      <c r="DX119" s="934"/>
      <c r="DY119" s="934"/>
      <c r="DZ119" s="935"/>
    </row>
    <row r="120" spans="1:130" s="247" customFormat="1" ht="26.25" customHeight="1" x14ac:dyDescent="0.15">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135</v>
      </c>
      <c r="AB120" s="862"/>
      <c r="AC120" s="862"/>
      <c r="AD120" s="862"/>
      <c r="AE120" s="863"/>
      <c r="AF120" s="864" t="s">
        <v>135</v>
      </c>
      <c r="AG120" s="862"/>
      <c r="AH120" s="862"/>
      <c r="AI120" s="862"/>
      <c r="AJ120" s="863"/>
      <c r="AK120" s="864" t="s">
        <v>391</v>
      </c>
      <c r="AL120" s="862"/>
      <c r="AM120" s="862"/>
      <c r="AN120" s="862"/>
      <c r="AO120" s="863"/>
      <c r="AP120" s="909" t="s">
        <v>135</v>
      </c>
      <c r="AQ120" s="910"/>
      <c r="AR120" s="910"/>
      <c r="AS120" s="910"/>
      <c r="AT120" s="911"/>
      <c r="AU120" s="968" t="s">
        <v>464</v>
      </c>
      <c r="AV120" s="969"/>
      <c r="AW120" s="969"/>
      <c r="AX120" s="969"/>
      <c r="AY120" s="970"/>
      <c r="AZ120" s="945" t="s">
        <v>465</v>
      </c>
      <c r="BA120" s="890"/>
      <c r="BB120" s="890"/>
      <c r="BC120" s="890"/>
      <c r="BD120" s="890"/>
      <c r="BE120" s="890"/>
      <c r="BF120" s="890"/>
      <c r="BG120" s="890"/>
      <c r="BH120" s="890"/>
      <c r="BI120" s="890"/>
      <c r="BJ120" s="890"/>
      <c r="BK120" s="890"/>
      <c r="BL120" s="890"/>
      <c r="BM120" s="890"/>
      <c r="BN120" s="890"/>
      <c r="BO120" s="890"/>
      <c r="BP120" s="891"/>
      <c r="BQ120" s="946">
        <v>9029179</v>
      </c>
      <c r="BR120" s="927"/>
      <c r="BS120" s="927"/>
      <c r="BT120" s="927"/>
      <c r="BU120" s="927"/>
      <c r="BV120" s="927">
        <v>8427667</v>
      </c>
      <c r="BW120" s="927"/>
      <c r="BX120" s="927"/>
      <c r="BY120" s="927"/>
      <c r="BZ120" s="927"/>
      <c r="CA120" s="927">
        <v>8577213</v>
      </c>
      <c r="CB120" s="927"/>
      <c r="CC120" s="927"/>
      <c r="CD120" s="927"/>
      <c r="CE120" s="927"/>
      <c r="CF120" s="951">
        <v>44.2</v>
      </c>
      <c r="CG120" s="952"/>
      <c r="CH120" s="952"/>
      <c r="CI120" s="952"/>
      <c r="CJ120" s="952"/>
      <c r="CK120" s="953" t="s">
        <v>466</v>
      </c>
      <c r="CL120" s="937"/>
      <c r="CM120" s="937"/>
      <c r="CN120" s="937"/>
      <c r="CO120" s="938"/>
      <c r="CP120" s="957" t="s">
        <v>467</v>
      </c>
      <c r="CQ120" s="958"/>
      <c r="CR120" s="958"/>
      <c r="CS120" s="958"/>
      <c r="CT120" s="958"/>
      <c r="CU120" s="958"/>
      <c r="CV120" s="958"/>
      <c r="CW120" s="958"/>
      <c r="CX120" s="958"/>
      <c r="CY120" s="958"/>
      <c r="CZ120" s="958"/>
      <c r="DA120" s="958"/>
      <c r="DB120" s="958"/>
      <c r="DC120" s="958"/>
      <c r="DD120" s="958"/>
      <c r="DE120" s="958"/>
      <c r="DF120" s="959"/>
      <c r="DG120" s="946">
        <v>9664307</v>
      </c>
      <c r="DH120" s="927"/>
      <c r="DI120" s="927"/>
      <c r="DJ120" s="927"/>
      <c r="DK120" s="927"/>
      <c r="DL120" s="927">
        <v>9191676</v>
      </c>
      <c r="DM120" s="927"/>
      <c r="DN120" s="927"/>
      <c r="DO120" s="927"/>
      <c r="DP120" s="927"/>
      <c r="DQ120" s="927">
        <v>8376593</v>
      </c>
      <c r="DR120" s="927"/>
      <c r="DS120" s="927"/>
      <c r="DT120" s="927"/>
      <c r="DU120" s="927"/>
      <c r="DV120" s="928">
        <v>43.2</v>
      </c>
      <c r="DW120" s="928"/>
      <c r="DX120" s="928"/>
      <c r="DY120" s="928"/>
      <c r="DZ120" s="929"/>
    </row>
    <row r="121" spans="1:130" s="247" customFormat="1" ht="26.25" customHeight="1" x14ac:dyDescent="0.15">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135</v>
      </c>
      <c r="AB121" s="862"/>
      <c r="AC121" s="862"/>
      <c r="AD121" s="862"/>
      <c r="AE121" s="863"/>
      <c r="AF121" s="864" t="s">
        <v>391</v>
      </c>
      <c r="AG121" s="862"/>
      <c r="AH121" s="862"/>
      <c r="AI121" s="862"/>
      <c r="AJ121" s="863"/>
      <c r="AK121" s="864" t="s">
        <v>135</v>
      </c>
      <c r="AL121" s="862"/>
      <c r="AM121" s="862"/>
      <c r="AN121" s="862"/>
      <c r="AO121" s="863"/>
      <c r="AP121" s="909" t="s">
        <v>135</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9051090</v>
      </c>
      <c r="BR121" s="899"/>
      <c r="BS121" s="899"/>
      <c r="BT121" s="899"/>
      <c r="BU121" s="899"/>
      <c r="BV121" s="899">
        <v>8656681</v>
      </c>
      <c r="BW121" s="899"/>
      <c r="BX121" s="899"/>
      <c r="BY121" s="899"/>
      <c r="BZ121" s="899"/>
      <c r="CA121" s="899">
        <v>8455289</v>
      </c>
      <c r="CB121" s="899"/>
      <c r="CC121" s="899"/>
      <c r="CD121" s="899"/>
      <c r="CE121" s="899"/>
      <c r="CF121" s="960">
        <v>43.6</v>
      </c>
      <c r="CG121" s="961"/>
      <c r="CH121" s="961"/>
      <c r="CI121" s="961"/>
      <c r="CJ121" s="961"/>
      <c r="CK121" s="954"/>
      <c r="CL121" s="940"/>
      <c r="CM121" s="940"/>
      <c r="CN121" s="940"/>
      <c r="CO121" s="941"/>
      <c r="CP121" s="920" t="s">
        <v>470</v>
      </c>
      <c r="CQ121" s="921"/>
      <c r="CR121" s="921"/>
      <c r="CS121" s="921"/>
      <c r="CT121" s="921"/>
      <c r="CU121" s="921"/>
      <c r="CV121" s="921"/>
      <c r="CW121" s="921"/>
      <c r="CX121" s="921"/>
      <c r="CY121" s="921"/>
      <c r="CZ121" s="921"/>
      <c r="DA121" s="921"/>
      <c r="DB121" s="921"/>
      <c r="DC121" s="921"/>
      <c r="DD121" s="921"/>
      <c r="DE121" s="921"/>
      <c r="DF121" s="922"/>
      <c r="DG121" s="898">
        <v>2988</v>
      </c>
      <c r="DH121" s="899"/>
      <c r="DI121" s="899"/>
      <c r="DJ121" s="899"/>
      <c r="DK121" s="899"/>
      <c r="DL121" s="899">
        <v>4512</v>
      </c>
      <c r="DM121" s="899"/>
      <c r="DN121" s="899"/>
      <c r="DO121" s="899"/>
      <c r="DP121" s="899"/>
      <c r="DQ121" s="899">
        <v>4068</v>
      </c>
      <c r="DR121" s="899"/>
      <c r="DS121" s="899"/>
      <c r="DT121" s="899"/>
      <c r="DU121" s="899"/>
      <c r="DV121" s="876">
        <v>0</v>
      </c>
      <c r="DW121" s="876"/>
      <c r="DX121" s="876"/>
      <c r="DY121" s="876"/>
      <c r="DZ121" s="877"/>
    </row>
    <row r="122" spans="1:130" s="247" customFormat="1" ht="26.25" customHeight="1" x14ac:dyDescent="0.15">
      <c r="A122" s="902"/>
      <c r="B122" s="903"/>
      <c r="C122" s="906" t="s">
        <v>449</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135</v>
      </c>
      <c r="AB122" s="862"/>
      <c r="AC122" s="862"/>
      <c r="AD122" s="862"/>
      <c r="AE122" s="863"/>
      <c r="AF122" s="864" t="s">
        <v>135</v>
      </c>
      <c r="AG122" s="862"/>
      <c r="AH122" s="862"/>
      <c r="AI122" s="862"/>
      <c r="AJ122" s="863"/>
      <c r="AK122" s="864" t="s">
        <v>135</v>
      </c>
      <c r="AL122" s="862"/>
      <c r="AM122" s="862"/>
      <c r="AN122" s="862"/>
      <c r="AO122" s="863"/>
      <c r="AP122" s="909" t="s">
        <v>458</v>
      </c>
      <c r="AQ122" s="910"/>
      <c r="AR122" s="910"/>
      <c r="AS122" s="910"/>
      <c r="AT122" s="911"/>
      <c r="AU122" s="971"/>
      <c r="AV122" s="972"/>
      <c r="AW122" s="972"/>
      <c r="AX122" s="972"/>
      <c r="AY122" s="973"/>
      <c r="AZ122" s="964" t="s">
        <v>471</v>
      </c>
      <c r="BA122" s="965"/>
      <c r="BB122" s="965"/>
      <c r="BC122" s="965"/>
      <c r="BD122" s="965"/>
      <c r="BE122" s="965"/>
      <c r="BF122" s="965"/>
      <c r="BG122" s="965"/>
      <c r="BH122" s="965"/>
      <c r="BI122" s="965"/>
      <c r="BJ122" s="965"/>
      <c r="BK122" s="965"/>
      <c r="BL122" s="965"/>
      <c r="BM122" s="965"/>
      <c r="BN122" s="965"/>
      <c r="BO122" s="965"/>
      <c r="BP122" s="966"/>
      <c r="BQ122" s="967">
        <v>13512087</v>
      </c>
      <c r="BR122" s="930"/>
      <c r="BS122" s="930"/>
      <c r="BT122" s="930"/>
      <c r="BU122" s="930"/>
      <c r="BV122" s="930">
        <v>13475834</v>
      </c>
      <c r="BW122" s="930"/>
      <c r="BX122" s="930"/>
      <c r="BY122" s="930"/>
      <c r="BZ122" s="930"/>
      <c r="CA122" s="930">
        <v>12309745</v>
      </c>
      <c r="CB122" s="930"/>
      <c r="CC122" s="930"/>
      <c r="CD122" s="930"/>
      <c r="CE122" s="930"/>
      <c r="CF122" s="931">
        <v>63.4</v>
      </c>
      <c r="CG122" s="932"/>
      <c r="CH122" s="932"/>
      <c r="CI122" s="932"/>
      <c r="CJ122" s="932"/>
      <c r="CK122" s="954"/>
      <c r="CL122" s="940"/>
      <c r="CM122" s="940"/>
      <c r="CN122" s="940"/>
      <c r="CO122" s="941"/>
      <c r="CP122" s="920" t="s">
        <v>472</v>
      </c>
      <c r="CQ122" s="921"/>
      <c r="CR122" s="921"/>
      <c r="CS122" s="921"/>
      <c r="CT122" s="921"/>
      <c r="CU122" s="921"/>
      <c r="CV122" s="921"/>
      <c r="CW122" s="921"/>
      <c r="CX122" s="921"/>
      <c r="CY122" s="921"/>
      <c r="CZ122" s="921"/>
      <c r="DA122" s="921"/>
      <c r="DB122" s="921"/>
      <c r="DC122" s="921"/>
      <c r="DD122" s="921"/>
      <c r="DE122" s="921"/>
      <c r="DF122" s="922"/>
      <c r="DG122" s="898" t="s">
        <v>391</v>
      </c>
      <c r="DH122" s="899"/>
      <c r="DI122" s="899"/>
      <c r="DJ122" s="899"/>
      <c r="DK122" s="899"/>
      <c r="DL122" s="899" t="s">
        <v>135</v>
      </c>
      <c r="DM122" s="899"/>
      <c r="DN122" s="899"/>
      <c r="DO122" s="899"/>
      <c r="DP122" s="899"/>
      <c r="DQ122" s="899" t="s">
        <v>135</v>
      </c>
      <c r="DR122" s="899"/>
      <c r="DS122" s="899"/>
      <c r="DT122" s="899"/>
      <c r="DU122" s="899"/>
      <c r="DV122" s="876" t="s">
        <v>391</v>
      </c>
      <c r="DW122" s="876"/>
      <c r="DX122" s="876"/>
      <c r="DY122" s="876"/>
      <c r="DZ122" s="877"/>
    </row>
    <row r="123" spans="1:130" s="247" customFormat="1" ht="26.25" customHeight="1" x14ac:dyDescent="0.15">
      <c r="A123" s="902"/>
      <c r="B123" s="903"/>
      <c r="C123" s="906" t="s">
        <v>455</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135</v>
      </c>
      <c r="AB123" s="862"/>
      <c r="AC123" s="862"/>
      <c r="AD123" s="862"/>
      <c r="AE123" s="863"/>
      <c r="AF123" s="864" t="s">
        <v>135</v>
      </c>
      <c r="AG123" s="862"/>
      <c r="AH123" s="862"/>
      <c r="AI123" s="862"/>
      <c r="AJ123" s="863"/>
      <c r="AK123" s="864" t="s">
        <v>135</v>
      </c>
      <c r="AL123" s="862"/>
      <c r="AM123" s="862"/>
      <c r="AN123" s="862"/>
      <c r="AO123" s="863"/>
      <c r="AP123" s="909" t="s">
        <v>135</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473</v>
      </c>
      <c r="BP123" s="963"/>
      <c r="BQ123" s="917">
        <v>31592356</v>
      </c>
      <c r="BR123" s="918"/>
      <c r="BS123" s="918"/>
      <c r="BT123" s="918"/>
      <c r="BU123" s="918"/>
      <c r="BV123" s="918">
        <v>30560182</v>
      </c>
      <c r="BW123" s="918"/>
      <c r="BX123" s="918"/>
      <c r="BY123" s="918"/>
      <c r="BZ123" s="918"/>
      <c r="CA123" s="918">
        <v>29342247</v>
      </c>
      <c r="CB123" s="918"/>
      <c r="CC123" s="918"/>
      <c r="CD123" s="918"/>
      <c r="CE123" s="918"/>
      <c r="CF123" s="828"/>
      <c r="CG123" s="829"/>
      <c r="CH123" s="829"/>
      <c r="CI123" s="829"/>
      <c r="CJ123" s="919"/>
      <c r="CK123" s="954"/>
      <c r="CL123" s="940"/>
      <c r="CM123" s="940"/>
      <c r="CN123" s="940"/>
      <c r="CO123" s="941"/>
      <c r="CP123" s="920" t="s">
        <v>474</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391</v>
      </c>
      <c r="DM123" s="862"/>
      <c r="DN123" s="862"/>
      <c r="DO123" s="862"/>
      <c r="DP123" s="863"/>
      <c r="DQ123" s="864" t="s">
        <v>391</v>
      </c>
      <c r="DR123" s="862"/>
      <c r="DS123" s="862"/>
      <c r="DT123" s="862"/>
      <c r="DU123" s="863"/>
      <c r="DV123" s="909" t="s">
        <v>391</v>
      </c>
      <c r="DW123" s="910"/>
      <c r="DX123" s="910"/>
      <c r="DY123" s="910"/>
      <c r="DZ123" s="911"/>
    </row>
    <row r="124" spans="1:130" s="247" customFormat="1" ht="26.25" customHeight="1" thickBot="1" x14ac:dyDescent="0.2">
      <c r="A124" s="902"/>
      <c r="B124" s="903"/>
      <c r="C124" s="906" t="s">
        <v>459</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391</v>
      </c>
      <c r="AB124" s="862"/>
      <c r="AC124" s="862"/>
      <c r="AD124" s="862"/>
      <c r="AE124" s="863"/>
      <c r="AF124" s="864" t="s">
        <v>135</v>
      </c>
      <c r="AG124" s="862"/>
      <c r="AH124" s="862"/>
      <c r="AI124" s="862"/>
      <c r="AJ124" s="863"/>
      <c r="AK124" s="864" t="s">
        <v>391</v>
      </c>
      <c r="AL124" s="862"/>
      <c r="AM124" s="862"/>
      <c r="AN124" s="862"/>
      <c r="AO124" s="863"/>
      <c r="AP124" s="909" t="s">
        <v>135</v>
      </c>
      <c r="AQ124" s="910"/>
      <c r="AR124" s="910"/>
      <c r="AS124" s="910"/>
      <c r="AT124" s="911"/>
      <c r="AU124" s="912" t="s">
        <v>475</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391</v>
      </c>
      <c r="BR124" s="916"/>
      <c r="BS124" s="916"/>
      <c r="BT124" s="916"/>
      <c r="BU124" s="916"/>
      <c r="BV124" s="916" t="s">
        <v>391</v>
      </c>
      <c r="BW124" s="916"/>
      <c r="BX124" s="916"/>
      <c r="BY124" s="916"/>
      <c r="BZ124" s="916"/>
      <c r="CA124" s="916" t="s">
        <v>391</v>
      </c>
      <c r="CB124" s="916"/>
      <c r="CC124" s="916"/>
      <c r="CD124" s="916"/>
      <c r="CE124" s="916"/>
      <c r="CF124" s="806"/>
      <c r="CG124" s="807"/>
      <c r="CH124" s="807"/>
      <c r="CI124" s="807"/>
      <c r="CJ124" s="947"/>
      <c r="CK124" s="955"/>
      <c r="CL124" s="955"/>
      <c r="CM124" s="955"/>
      <c r="CN124" s="955"/>
      <c r="CO124" s="956"/>
      <c r="CP124" s="920" t="s">
        <v>476</v>
      </c>
      <c r="CQ124" s="921"/>
      <c r="CR124" s="921"/>
      <c r="CS124" s="921"/>
      <c r="CT124" s="921"/>
      <c r="CU124" s="921"/>
      <c r="CV124" s="921"/>
      <c r="CW124" s="921"/>
      <c r="CX124" s="921"/>
      <c r="CY124" s="921"/>
      <c r="CZ124" s="921"/>
      <c r="DA124" s="921"/>
      <c r="DB124" s="921"/>
      <c r="DC124" s="921"/>
      <c r="DD124" s="921"/>
      <c r="DE124" s="921"/>
      <c r="DF124" s="922"/>
      <c r="DG124" s="844">
        <v>11612</v>
      </c>
      <c r="DH124" s="845"/>
      <c r="DI124" s="845"/>
      <c r="DJ124" s="845"/>
      <c r="DK124" s="846"/>
      <c r="DL124" s="847">
        <v>6529</v>
      </c>
      <c r="DM124" s="845"/>
      <c r="DN124" s="845"/>
      <c r="DO124" s="845"/>
      <c r="DP124" s="846"/>
      <c r="DQ124" s="847" t="s">
        <v>391</v>
      </c>
      <c r="DR124" s="845"/>
      <c r="DS124" s="845"/>
      <c r="DT124" s="845"/>
      <c r="DU124" s="846"/>
      <c r="DV124" s="933" t="s">
        <v>458</v>
      </c>
      <c r="DW124" s="934"/>
      <c r="DX124" s="934"/>
      <c r="DY124" s="934"/>
      <c r="DZ124" s="935"/>
    </row>
    <row r="125" spans="1:130" s="247" customFormat="1" ht="26.25" customHeight="1" x14ac:dyDescent="0.15">
      <c r="A125" s="902"/>
      <c r="B125" s="903"/>
      <c r="C125" s="906" t="s">
        <v>461</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135</v>
      </c>
      <c r="AB125" s="862"/>
      <c r="AC125" s="862"/>
      <c r="AD125" s="862"/>
      <c r="AE125" s="863"/>
      <c r="AF125" s="864" t="s">
        <v>135</v>
      </c>
      <c r="AG125" s="862"/>
      <c r="AH125" s="862"/>
      <c r="AI125" s="862"/>
      <c r="AJ125" s="863"/>
      <c r="AK125" s="864" t="s">
        <v>391</v>
      </c>
      <c r="AL125" s="862"/>
      <c r="AM125" s="862"/>
      <c r="AN125" s="862"/>
      <c r="AO125" s="863"/>
      <c r="AP125" s="909" t="s">
        <v>391</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477</v>
      </c>
      <c r="CL125" s="937"/>
      <c r="CM125" s="937"/>
      <c r="CN125" s="937"/>
      <c r="CO125" s="938"/>
      <c r="CP125" s="945" t="s">
        <v>478</v>
      </c>
      <c r="CQ125" s="890"/>
      <c r="CR125" s="890"/>
      <c r="CS125" s="890"/>
      <c r="CT125" s="890"/>
      <c r="CU125" s="890"/>
      <c r="CV125" s="890"/>
      <c r="CW125" s="890"/>
      <c r="CX125" s="890"/>
      <c r="CY125" s="890"/>
      <c r="CZ125" s="890"/>
      <c r="DA125" s="890"/>
      <c r="DB125" s="890"/>
      <c r="DC125" s="890"/>
      <c r="DD125" s="890"/>
      <c r="DE125" s="890"/>
      <c r="DF125" s="891"/>
      <c r="DG125" s="946" t="s">
        <v>135</v>
      </c>
      <c r="DH125" s="927"/>
      <c r="DI125" s="927"/>
      <c r="DJ125" s="927"/>
      <c r="DK125" s="927"/>
      <c r="DL125" s="927" t="s">
        <v>135</v>
      </c>
      <c r="DM125" s="927"/>
      <c r="DN125" s="927"/>
      <c r="DO125" s="927"/>
      <c r="DP125" s="927"/>
      <c r="DQ125" s="927" t="s">
        <v>391</v>
      </c>
      <c r="DR125" s="927"/>
      <c r="DS125" s="927"/>
      <c r="DT125" s="927"/>
      <c r="DU125" s="927"/>
      <c r="DV125" s="928" t="s">
        <v>135</v>
      </c>
      <c r="DW125" s="928"/>
      <c r="DX125" s="928"/>
      <c r="DY125" s="928"/>
      <c r="DZ125" s="929"/>
    </row>
    <row r="126" spans="1:130" s="247" customFormat="1" ht="26.25" customHeight="1" thickBot="1" x14ac:dyDescent="0.2">
      <c r="A126" s="902"/>
      <c r="B126" s="903"/>
      <c r="C126" s="906" t="s">
        <v>463</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42153</v>
      </c>
      <c r="AB126" s="862"/>
      <c r="AC126" s="862"/>
      <c r="AD126" s="862"/>
      <c r="AE126" s="863"/>
      <c r="AF126" s="864">
        <v>42128</v>
      </c>
      <c r="AG126" s="862"/>
      <c r="AH126" s="862"/>
      <c r="AI126" s="862"/>
      <c r="AJ126" s="863"/>
      <c r="AK126" s="864">
        <v>42033</v>
      </c>
      <c r="AL126" s="862"/>
      <c r="AM126" s="862"/>
      <c r="AN126" s="862"/>
      <c r="AO126" s="863"/>
      <c r="AP126" s="909">
        <v>0.2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479</v>
      </c>
      <c r="CQ126" s="832"/>
      <c r="CR126" s="832"/>
      <c r="CS126" s="832"/>
      <c r="CT126" s="832"/>
      <c r="CU126" s="832"/>
      <c r="CV126" s="832"/>
      <c r="CW126" s="832"/>
      <c r="CX126" s="832"/>
      <c r="CY126" s="832"/>
      <c r="CZ126" s="832"/>
      <c r="DA126" s="832"/>
      <c r="DB126" s="832"/>
      <c r="DC126" s="832"/>
      <c r="DD126" s="832"/>
      <c r="DE126" s="832"/>
      <c r="DF126" s="833"/>
      <c r="DG126" s="898" t="s">
        <v>135</v>
      </c>
      <c r="DH126" s="899"/>
      <c r="DI126" s="899"/>
      <c r="DJ126" s="899"/>
      <c r="DK126" s="899"/>
      <c r="DL126" s="899" t="s">
        <v>391</v>
      </c>
      <c r="DM126" s="899"/>
      <c r="DN126" s="899"/>
      <c r="DO126" s="899"/>
      <c r="DP126" s="899"/>
      <c r="DQ126" s="899" t="s">
        <v>135</v>
      </c>
      <c r="DR126" s="899"/>
      <c r="DS126" s="899"/>
      <c r="DT126" s="899"/>
      <c r="DU126" s="899"/>
      <c r="DV126" s="876" t="s">
        <v>135</v>
      </c>
      <c r="DW126" s="876"/>
      <c r="DX126" s="876"/>
      <c r="DY126" s="876"/>
      <c r="DZ126" s="877"/>
    </row>
    <row r="127" spans="1:130" s="247" customFormat="1" ht="26.25" customHeight="1" x14ac:dyDescent="0.15">
      <c r="A127" s="904"/>
      <c r="B127" s="905"/>
      <c r="C127" s="923" t="s">
        <v>480</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391</v>
      </c>
      <c r="AB127" s="862"/>
      <c r="AC127" s="862"/>
      <c r="AD127" s="862"/>
      <c r="AE127" s="863"/>
      <c r="AF127" s="864" t="s">
        <v>391</v>
      </c>
      <c r="AG127" s="862"/>
      <c r="AH127" s="862"/>
      <c r="AI127" s="862"/>
      <c r="AJ127" s="863"/>
      <c r="AK127" s="864" t="s">
        <v>391</v>
      </c>
      <c r="AL127" s="862"/>
      <c r="AM127" s="862"/>
      <c r="AN127" s="862"/>
      <c r="AO127" s="863"/>
      <c r="AP127" s="909" t="s">
        <v>391</v>
      </c>
      <c r="AQ127" s="910"/>
      <c r="AR127" s="910"/>
      <c r="AS127" s="910"/>
      <c r="AT127" s="911"/>
      <c r="AU127" s="283"/>
      <c r="AV127" s="283"/>
      <c r="AW127" s="283"/>
      <c r="AX127" s="926" t="s">
        <v>481</v>
      </c>
      <c r="AY127" s="894"/>
      <c r="AZ127" s="894"/>
      <c r="BA127" s="894"/>
      <c r="BB127" s="894"/>
      <c r="BC127" s="894"/>
      <c r="BD127" s="894"/>
      <c r="BE127" s="895"/>
      <c r="BF127" s="893" t="s">
        <v>482</v>
      </c>
      <c r="BG127" s="894"/>
      <c r="BH127" s="894"/>
      <c r="BI127" s="894"/>
      <c r="BJ127" s="894"/>
      <c r="BK127" s="894"/>
      <c r="BL127" s="895"/>
      <c r="BM127" s="893" t="s">
        <v>483</v>
      </c>
      <c r="BN127" s="894"/>
      <c r="BO127" s="894"/>
      <c r="BP127" s="894"/>
      <c r="BQ127" s="894"/>
      <c r="BR127" s="894"/>
      <c r="BS127" s="895"/>
      <c r="BT127" s="893" t="s">
        <v>484</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485</v>
      </c>
      <c r="CQ127" s="832"/>
      <c r="CR127" s="832"/>
      <c r="CS127" s="832"/>
      <c r="CT127" s="832"/>
      <c r="CU127" s="832"/>
      <c r="CV127" s="832"/>
      <c r="CW127" s="832"/>
      <c r="CX127" s="832"/>
      <c r="CY127" s="832"/>
      <c r="CZ127" s="832"/>
      <c r="DA127" s="832"/>
      <c r="DB127" s="832"/>
      <c r="DC127" s="832"/>
      <c r="DD127" s="832"/>
      <c r="DE127" s="832"/>
      <c r="DF127" s="833"/>
      <c r="DG127" s="898" t="s">
        <v>135</v>
      </c>
      <c r="DH127" s="899"/>
      <c r="DI127" s="899"/>
      <c r="DJ127" s="899"/>
      <c r="DK127" s="899"/>
      <c r="DL127" s="899" t="s">
        <v>391</v>
      </c>
      <c r="DM127" s="899"/>
      <c r="DN127" s="899"/>
      <c r="DO127" s="899"/>
      <c r="DP127" s="899"/>
      <c r="DQ127" s="899" t="s">
        <v>135</v>
      </c>
      <c r="DR127" s="899"/>
      <c r="DS127" s="899"/>
      <c r="DT127" s="899"/>
      <c r="DU127" s="899"/>
      <c r="DV127" s="876" t="s">
        <v>135</v>
      </c>
      <c r="DW127" s="876"/>
      <c r="DX127" s="876"/>
      <c r="DY127" s="876"/>
      <c r="DZ127" s="877"/>
    </row>
    <row r="128" spans="1:130" s="247" customFormat="1" ht="26.25" customHeight="1" thickBot="1" x14ac:dyDescent="0.2">
      <c r="A128" s="878" t="s">
        <v>486</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487</v>
      </c>
      <c r="X128" s="880"/>
      <c r="Y128" s="880"/>
      <c r="Z128" s="881"/>
      <c r="AA128" s="882">
        <v>888174</v>
      </c>
      <c r="AB128" s="883"/>
      <c r="AC128" s="883"/>
      <c r="AD128" s="883"/>
      <c r="AE128" s="884"/>
      <c r="AF128" s="885">
        <v>867348</v>
      </c>
      <c r="AG128" s="883"/>
      <c r="AH128" s="883"/>
      <c r="AI128" s="883"/>
      <c r="AJ128" s="884"/>
      <c r="AK128" s="885">
        <v>748910</v>
      </c>
      <c r="AL128" s="883"/>
      <c r="AM128" s="883"/>
      <c r="AN128" s="883"/>
      <c r="AO128" s="884"/>
      <c r="AP128" s="886"/>
      <c r="AQ128" s="887"/>
      <c r="AR128" s="887"/>
      <c r="AS128" s="887"/>
      <c r="AT128" s="888"/>
      <c r="AU128" s="283"/>
      <c r="AV128" s="283"/>
      <c r="AW128" s="283"/>
      <c r="AX128" s="889" t="s">
        <v>488</v>
      </c>
      <c r="AY128" s="890"/>
      <c r="AZ128" s="890"/>
      <c r="BA128" s="890"/>
      <c r="BB128" s="890"/>
      <c r="BC128" s="890"/>
      <c r="BD128" s="890"/>
      <c r="BE128" s="891"/>
      <c r="BF128" s="868" t="s">
        <v>135</v>
      </c>
      <c r="BG128" s="869"/>
      <c r="BH128" s="869"/>
      <c r="BI128" s="869"/>
      <c r="BJ128" s="869"/>
      <c r="BK128" s="869"/>
      <c r="BL128" s="892"/>
      <c r="BM128" s="868">
        <v>12.42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489</v>
      </c>
      <c r="CQ128" s="810"/>
      <c r="CR128" s="810"/>
      <c r="CS128" s="810"/>
      <c r="CT128" s="810"/>
      <c r="CU128" s="810"/>
      <c r="CV128" s="810"/>
      <c r="CW128" s="810"/>
      <c r="CX128" s="810"/>
      <c r="CY128" s="810"/>
      <c r="CZ128" s="810"/>
      <c r="DA128" s="810"/>
      <c r="DB128" s="810"/>
      <c r="DC128" s="810"/>
      <c r="DD128" s="810"/>
      <c r="DE128" s="810"/>
      <c r="DF128" s="811"/>
      <c r="DG128" s="872" t="s">
        <v>135</v>
      </c>
      <c r="DH128" s="873"/>
      <c r="DI128" s="873"/>
      <c r="DJ128" s="873"/>
      <c r="DK128" s="873"/>
      <c r="DL128" s="873" t="s">
        <v>135</v>
      </c>
      <c r="DM128" s="873"/>
      <c r="DN128" s="873"/>
      <c r="DO128" s="873"/>
      <c r="DP128" s="873"/>
      <c r="DQ128" s="873" t="s">
        <v>135</v>
      </c>
      <c r="DR128" s="873"/>
      <c r="DS128" s="873"/>
      <c r="DT128" s="873"/>
      <c r="DU128" s="873"/>
      <c r="DV128" s="874" t="s">
        <v>135</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490</v>
      </c>
      <c r="X129" s="859"/>
      <c r="Y129" s="859"/>
      <c r="Z129" s="860"/>
      <c r="AA129" s="861">
        <v>20343473</v>
      </c>
      <c r="AB129" s="862"/>
      <c r="AC129" s="862"/>
      <c r="AD129" s="862"/>
      <c r="AE129" s="863"/>
      <c r="AF129" s="864">
        <v>17746188</v>
      </c>
      <c r="AG129" s="862"/>
      <c r="AH129" s="862"/>
      <c r="AI129" s="862"/>
      <c r="AJ129" s="863"/>
      <c r="AK129" s="864">
        <v>20773768</v>
      </c>
      <c r="AL129" s="862"/>
      <c r="AM129" s="862"/>
      <c r="AN129" s="862"/>
      <c r="AO129" s="863"/>
      <c r="AP129" s="865"/>
      <c r="AQ129" s="866"/>
      <c r="AR129" s="866"/>
      <c r="AS129" s="866"/>
      <c r="AT129" s="867"/>
      <c r="AU129" s="285"/>
      <c r="AV129" s="285"/>
      <c r="AW129" s="285"/>
      <c r="AX129" s="831" t="s">
        <v>491</v>
      </c>
      <c r="AY129" s="832"/>
      <c r="AZ129" s="832"/>
      <c r="BA129" s="832"/>
      <c r="BB129" s="832"/>
      <c r="BC129" s="832"/>
      <c r="BD129" s="832"/>
      <c r="BE129" s="833"/>
      <c r="BF129" s="851" t="s">
        <v>135</v>
      </c>
      <c r="BG129" s="852"/>
      <c r="BH129" s="852"/>
      <c r="BI129" s="852"/>
      <c r="BJ129" s="852"/>
      <c r="BK129" s="852"/>
      <c r="BL129" s="853"/>
      <c r="BM129" s="851">
        <v>17.420000000000002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492</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493</v>
      </c>
      <c r="X130" s="859"/>
      <c r="Y130" s="859"/>
      <c r="Z130" s="860"/>
      <c r="AA130" s="861">
        <v>1497096</v>
      </c>
      <c r="AB130" s="862"/>
      <c r="AC130" s="862"/>
      <c r="AD130" s="862"/>
      <c r="AE130" s="863"/>
      <c r="AF130" s="864">
        <v>1446296</v>
      </c>
      <c r="AG130" s="862"/>
      <c r="AH130" s="862"/>
      <c r="AI130" s="862"/>
      <c r="AJ130" s="863"/>
      <c r="AK130" s="864">
        <v>1363148</v>
      </c>
      <c r="AL130" s="862"/>
      <c r="AM130" s="862"/>
      <c r="AN130" s="862"/>
      <c r="AO130" s="863"/>
      <c r="AP130" s="865"/>
      <c r="AQ130" s="866"/>
      <c r="AR130" s="866"/>
      <c r="AS130" s="866"/>
      <c r="AT130" s="867"/>
      <c r="AU130" s="285"/>
      <c r="AV130" s="285"/>
      <c r="AW130" s="285"/>
      <c r="AX130" s="831" t="s">
        <v>494</v>
      </c>
      <c r="AY130" s="832"/>
      <c r="AZ130" s="832"/>
      <c r="BA130" s="832"/>
      <c r="BB130" s="832"/>
      <c r="BC130" s="832"/>
      <c r="BD130" s="832"/>
      <c r="BE130" s="833"/>
      <c r="BF130" s="834">
        <v>-2</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495</v>
      </c>
      <c r="X131" s="842"/>
      <c r="Y131" s="842"/>
      <c r="Z131" s="843"/>
      <c r="AA131" s="844">
        <v>18846377</v>
      </c>
      <c r="AB131" s="845"/>
      <c r="AC131" s="845"/>
      <c r="AD131" s="845"/>
      <c r="AE131" s="846"/>
      <c r="AF131" s="847">
        <v>16299892</v>
      </c>
      <c r="AG131" s="845"/>
      <c r="AH131" s="845"/>
      <c r="AI131" s="845"/>
      <c r="AJ131" s="846"/>
      <c r="AK131" s="847">
        <v>19410620</v>
      </c>
      <c r="AL131" s="845"/>
      <c r="AM131" s="845"/>
      <c r="AN131" s="845"/>
      <c r="AO131" s="846"/>
      <c r="AP131" s="848"/>
      <c r="AQ131" s="849"/>
      <c r="AR131" s="849"/>
      <c r="AS131" s="849"/>
      <c r="AT131" s="850"/>
      <c r="AU131" s="285"/>
      <c r="AV131" s="285"/>
      <c r="AW131" s="285"/>
      <c r="AX131" s="809" t="s">
        <v>496</v>
      </c>
      <c r="AY131" s="810"/>
      <c r="AZ131" s="810"/>
      <c r="BA131" s="810"/>
      <c r="BB131" s="810"/>
      <c r="BC131" s="810"/>
      <c r="BD131" s="810"/>
      <c r="BE131" s="811"/>
      <c r="BF131" s="812" t="s">
        <v>135</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497</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498</v>
      </c>
      <c r="W132" s="822"/>
      <c r="X132" s="822"/>
      <c r="Y132" s="822"/>
      <c r="Z132" s="823"/>
      <c r="AA132" s="824">
        <v>-1.954051964</v>
      </c>
      <c r="AB132" s="825"/>
      <c r="AC132" s="825"/>
      <c r="AD132" s="825"/>
      <c r="AE132" s="826"/>
      <c r="AF132" s="827">
        <v>-2.7139992259999999</v>
      </c>
      <c r="AG132" s="825"/>
      <c r="AH132" s="825"/>
      <c r="AI132" s="825"/>
      <c r="AJ132" s="826"/>
      <c r="AK132" s="827">
        <v>-1.5701138100000001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499</v>
      </c>
      <c r="W133" s="801"/>
      <c r="X133" s="801"/>
      <c r="Y133" s="801"/>
      <c r="Z133" s="802"/>
      <c r="AA133" s="803">
        <v>-2.4</v>
      </c>
      <c r="AB133" s="804"/>
      <c r="AC133" s="804"/>
      <c r="AD133" s="804"/>
      <c r="AE133" s="805"/>
      <c r="AF133" s="803">
        <v>-2.5</v>
      </c>
      <c r="AG133" s="804"/>
      <c r="AH133" s="804"/>
      <c r="AI133" s="804"/>
      <c r="AJ133" s="805"/>
      <c r="AK133" s="803">
        <v>-2</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vgdOvNs9PIHOxECP7joWYCzWaVsmhjGH+X+buHjvD8Og5RBuFxIr/B5nTevPprtL6oAyUolYKRowckyXGqzTcw==" saltValue="fllAV7Dy1RZIDp35JkB04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500</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zVokydsIXRTyXDoK7UKJcDYN2oBzSv5iaQUsRfi+jEe49tP+5O1kWCfc04xrRGmt+KZ/rB5ICql4IJ4awx693A==" saltValue="SJlmL0UbR19k7ElxAZKg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fxZzdgpVVoIr46cpnWS+LRHf08WpVVO9YtkEB/tRS4ldS05u/TW4FuJpKpOWbsO6/SYkwFGAjXrfZPXiAVzog==" saltValue="TOwxXx4FQ941CW1+p0gcI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501</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502</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503</v>
      </c>
      <c r="AP7" s="304"/>
      <c r="AQ7" s="305" t="s">
        <v>504</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505</v>
      </c>
      <c r="AQ8" s="311" t="s">
        <v>506</v>
      </c>
      <c r="AR8" s="312" t="s">
        <v>507</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508</v>
      </c>
      <c r="AL9" s="1231"/>
      <c r="AM9" s="1231"/>
      <c r="AN9" s="1232"/>
      <c r="AO9" s="313">
        <v>5009864</v>
      </c>
      <c r="AP9" s="313">
        <v>54008</v>
      </c>
      <c r="AQ9" s="314">
        <v>63299</v>
      </c>
      <c r="AR9" s="315">
        <v>-14.7</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509</v>
      </c>
      <c r="AL10" s="1231"/>
      <c r="AM10" s="1231"/>
      <c r="AN10" s="1232"/>
      <c r="AO10" s="316">
        <v>615928</v>
      </c>
      <c r="AP10" s="316">
        <v>6640</v>
      </c>
      <c r="AQ10" s="317">
        <v>6012</v>
      </c>
      <c r="AR10" s="318">
        <v>10.4</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510</v>
      </c>
      <c r="AL11" s="1231"/>
      <c r="AM11" s="1231"/>
      <c r="AN11" s="1232"/>
      <c r="AO11" s="316">
        <v>122529</v>
      </c>
      <c r="AP11" s="316">
        <v>1321</v>
      </c>
      <c r="AQ11" s="317">
        <v>6006</v>
      </c>
      <c r="AR11" s="318">
        <v>-78</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511</v>
      </c>
      <c r="AL12" s="1231"/>
      <c r="AM12" s="1231"/>
      <c r="AN12" s="1232"/>
      <c r="AO12" s="316" t="s">
        <v>512</v>
      </c>
      <c r="AP12" s="316" t="s">
        <v>512</v>
      </c>
      <c r="AQ12" s="317">
        <v>1513</v>
      </c>
      <c r="AR12" s="318" t="s">
        <v>512</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512</v>
      </c>
      <c r="AP13" s="316" t="s">
        <v>512</v>
      </c>
      <c r="AQ13" s="317">
        <v>6</v>
      </c>
      <c r="AR13" s="318" t="s">
        <v>512</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514</v>
      </c>
      <c r="AL14" s="1231"/>
      <c r="AM14" s="1231"/>
      <c r="AN14" s="1232"/>
      <c r="AO14" s="316">
        <v>48785</v>
      </c>
      <c r="AP14" s="316">
        <v>526</v>
      </c>
      <c r="AQ14" s="317">
        <v>2299</v>
      </c>
      <c r="AR14" s="318">
        <v>-77.099999999999994</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515</v>
      </c>
      <c r="AL15" s="1231"/>
      <c r="AM15" s="1231"/>
      <c r="AN15" s="1232"/>
      <c r="AO15" s="316">
        <v>141624</v>
      </c>
      <c r="AP15" s="316">
        <v>1527</v>
      </c>
      <c r="AQ15" s="317">
        <v>1728</v>
      </c>
      <c r="AR15" s="318">
        <v>-11.6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516</v>
      </c>
      <c r="AL16" s="1234"/>
      <c r="AM16" s="1234"/>
      <c r="AN16" s="1235"/>
      <c r="AO16" s="316">
        <v>-248730</v>
      </c>
      <c r="AP16" s="316">
        <v>-2681</v>
      </c>
      <c r="AQ16" s="317">
        <v>-4986</v>
      </c>
      <c r="AR16" s="318">
        <v>-46.2</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5690000</v>
      </c>
      <c r="AP17" s="316">
        <v>61340</v>
      </c>
      <c r="AQ17" s="317">
        <v>75877</v>
      </c>
      <c r="AR17" s="318">
        <v>-19.2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517</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518</v>
      </c>
      <c r="AP20" s="324" t="s">
        <v>519</v>
      </c>
      <c r="AQ20" s="325" t="s">
        <v>520</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521</v>
      </c>
      <c r="AL21" s="1228"/>
      <c r="AM21" s="1228"/>
      <c r="AN21" s="1229"/>
      <c r="AO21" s="328">
        <v>7.18</v>
      </c>
      <c r="AP21" s="329">
        <v>7.41</v>
      </c>
      <c r="AQ21" s="330">
        <v>-0.23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522</v>
      </c>
      <c r="AL22" s="1228"/>
      <c r="AM22" s="1228"/>
      <c r="AN22" s="1229"/>
      <c r="AO22" s="333">
        <v>96.7</v>
      </c>
      <c r="AP22" s="334">
        <v>98.4</v>
      </c>
      <c r="AQ22" s="335">
        <v>-1.7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523</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524</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525</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503</v>
      </c>
      <c r="AP30" s="304"/>
      <c r="AQ30" s="305" t="s">
        <v>504</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505</v>
      </c>
      <c r="AQ31" s="311" t="s">
        <v>506</v>
      </c>
      <c r="AR31" s="312" t="s">
        <v>507</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526</v>
      </c>
      <c r="AL32" s="1219"/>
      <c r="AM32" s="1219"/>
      <c r="AN32" s="1220"/>
      <c r="AO32" s="343">
        <v>906772</v>
      </c>
      <c r="AP32" s="343">
        <v>9775</v>
      </c>
      <c r="AQ32" s="344">
        <v>39476</v>
      </c>
      <c r="AR32" s="345">
        <v>-75.2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527</v>
      </c>
      <c r="AL33" s="1219"/>
      <c r="AM33" s="1219"/>
      <c r="AN33" s="1220"/>
      <c r="AO33" s="343" t="s">
        <v>512</v>
      </c>
      <c r="AP33" s="343" t="s">
        <v>512</v>
      </c>
      <c r="AQ33" s="344" t="s">
        <v>512</v>
      </c>
      <c r="AR33" s="345" t="s">
        <v>512</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528</v>
      </c>
      <c r="AL34" s="1219"/>
      <c r="AM34" s="1219"/>
      <c r="AN34" s="1220"/>
      <c r="AO34" s="343" t="s">
        <v>512</v>
      </c>
      <c r="AP34" s="343" t="s">
        <v>512</v>
      </c>
      <c r="AQ34" s="344">
        <v>57</v>
      </c>
      <c r="AR34" s="345" t="s">
        <v>512</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529</v>
      </c>
      <c r="AL35" s="1219"/>
      <c r="AM35" s="1219"/>
      <c r="AN35" s="1220"/>
      <c r="AO35" s="343">
        <v>809769</v>
      </c>
      <c r="AP35" s="343">
        <v>8730</v>
      </c>
      <c r="AQ35" s="344">
        <v>13586</v>
      </c>
      <c r="AR35" s="345">
        <v>-35.700000000000003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530</v>
      </c>
      <c r="AL36" s="1219"/>
      <c r="AM36" s="1219"/>
      <c r="AN36" s="1220"/>
      <c r="AO36" s="343">
        <v>48715</v>
      </c>
      <c r="AP36" s="343">
        <v>525</v>
      </c>
      <c r="AQ36" s="344">
        <v>1761</v>
      </c>
      <c r="AR36" s="345">
        <v>-70.2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531</v>
      </c>
      <c r="AL37" s="1219"/>
      <c r="AM37" s="1219"/>
      <c r="AN37" s="1220"/>
      <c r="AO37" s="343">
        <v>42033</v>
      </c>
      <c r="AP37" s="343">
        <v>453</v>
      </c>
      <c r="AQ37" s="344">
        <v>609</v>
      </c>
      <c r="AR37" s="345">
        <v>-25.6</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532</v>
      </c>
      <c r="AL38" s="1222"/>
      <c r="AM38" s="1222"/>
      <c r="AN38" s="1223"/>
      <c r="AO38" s="346" t="s">
        <v>512</v>
      </c>
      <c r="AP38" s="346" t="s">
        <v>512</v>
      </c>
      <c r="AQ38" s="347">
        <v>1</v>
      </c>
      <c r="AR38" s="335" t="s">
        <v>512</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533</v>
      </c>
      <c r="AL39" s="1222"/>
      <c r="AM39" s="1222"/>
      <c r="AN39" s="1223"/>
      <c r="AO39" s="343">
        <v>-748910</v>
      </c>
      <c r="AP39" s="343">
        <v>-8074</v>
      </c>
      <c r="AQ39" s="344">
        <v>-5546</v>
      </c>
      <c r="AR39" s="345">
        <v>45.6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534</v>
      </c>
      <c r="AL40" s="1219"/>
      <c r="AM40" s="1219"/>
      <c r="AN40" s="1220"/>
      <c r="AO40" s="343">
        <v>-1363148</v>
      </c>
      <c r="AP40" s="343">
        <v>-14695</v>
      </c>
      <c r="AQ40" s="344">
        <v>-36890</v>
      </c>
      <c r="AR40" s="345">
        <v>-60.2</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299</v>
      </c>
      <c r="AL41" s="1225"/>
      <c r="AM41" s="1225"/>
      <c r="AN41" s="1226"/>
      <c r="AO41" s="343">
        <v>-304769</v>
      </c>
      <c r="AP41" s="343">
        <v>-3286</v>
      </c>
      <c r="AQ41" s="344">
        <v>13053</v>
      </c>
      <c r="AR41" s="345">
        <v>-125.2</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535</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536</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537</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503</v>
      </c>
      <c r="AN49" s="1213" t="s">
        <v>538</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539</v>
      </c>
      <c r="AO50" s="360" t="s">
        <v>540</v>
      </c>
      <c r="AP50" s="361" t="s">
        <v>541</v>
      </c>
      <c r="AQ50" s="362" t="s">
        <v>542</v>
      </c>
      <c r="AR50" s="363" t="s">
        <v>543</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544</v>
      </c>
      <c r="AL51" s="356"/>
      <c r="AM51" s="364">
        <v>2267692</v>
      </c>
      <c r="AN51" s="365">
        <v>25256</v>
      </c>
      <c r="AO51" s="366">
        <v>-41.3</v>
      </c>
      <c r="AP51" s="367">
        <v>54227</v>
      </c>
      <c r="AQ51" s="368">
        <v>-17.8</v>
      </c>
      <c r="AR51" s="369">
        <v>-23.5</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545</v>
      </c>
      <c r="AM52" s="372">
        <v>1786138</v>
      </c>
      <c r="AN52" s="373">
        <v>19893</v>
      </c>
      <c r="AO52" s="374">
        <v>-47.9</v>
      </c>
      <c r="AP52" s="375">
        <v>29694</v>
      </c>
      <c r="AQ52" s="376">
        <v>-18.600000000000001</v>
      </c>
      <c r="AR52" s="377">
        <v>-29.3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546</v>
      </c>
      <c r="AL53" s="356"/>
      <c r="AM53" s="364">
        <v>3266605</v>
      </c>
      <c r="AN53" s="365">
        <v>35881</v>
      </c>
      <c r="AO53" s="366">
        <v>42.1</v>
      </c>
      <c r="AP53" s="367">
        <v>57295</v>
      </c>
      <c r="AQ53" s="368">
        <v>5.7</v>
      </c>
      <c r="AR53" s="369">
        <v>36.4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545</v>
      </c>
      <c r="AM54" s="372">
        <v>2135175</v>
      </c>
      <c r="AN54" s="373">
        <v>23453</v>
      </c>
      <c r="AO54" s="374">
        <v>17.899999999999999</v>
      </c>
      <c r="AP54" s="375">
        <v>32771</v>
      </c>
      <c r="AQ54" s="376">
        <v>10.4</v>
      </c>
      <c r="AR54" s="377">
        <v>7.5</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547</v>
      </c>
      <c r="AL55" s="356"/>
      <c r="AM55" s="364">
        <v>3188794</v>
      </c>
      <c r="AN55" s="365">
        <v>34694</v>
      </c>
      <c r="AO55" s="366">
        <v>-3.3</v>
      </c>
      <c r="AP55" s="367">
        <v>54110</v>
      </c>
      <c r="AQ55" s="368">
        <v>-5.6</v>
      </c>
      <c r="AR55" s="369">
        <v>2.2999999999999998</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545</v>
      </c>
      <c r="AM56" s="372">
        <v>2656007</v>
      </c>
      <c r="AN56" s="373">
        <v>28897</v>
      </c>
      <c r="AO56" s="374">
        <v>23.2</v>
      </c>
      <c r="AP56" s="375">
        <v>30620</v>
      </c>
      <c r="AQ56" s="376">
        <v>-6.6</v>
      </c>
      <c r="AR56" s="377">
        <v>29.8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548</v>
      </c>
      <c r="AL57" s="356"/>
      <c r="AM57" s="364">
        <v>5640270</v>
      </c>
      <c r="AN57" s="365">
        <v>61071</v>
      </c>
      <c r="AO57" s="366">
        <v>76</v>
      </c>
      <c r="AP57" s="367">
        <v>54684</v>
      </c>
      <c r="AQ57" s="368">
        <v>1.1000000000000001</v>
      </c>
      <c r="AR57" s="369">
        <v>74.900000000000006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545</v>
      </c>
      <c r="AM58" s="372">
        <v>4004555</v>
      </c>
      <c r="AN58" s="373">
        <v>43360</v>
      </c>
      <c r="AO58" s="374">
        <v>50.1</v>
      </c>
      <c r="AP58" s="375">
        <v>32829</v>
      </c>
      <c r="AQ58" s="376">
        <v>7.2</v>
      </c>
      <c r="AR58" s="377">
        <v>42.9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549</v>
      </c>
      <c r="AL59" s="356"/>
      <c r="AM59" s="364">
        <v>4890272</v>
      </c>
      <c r="AN59" s="365">
        <v>52719</v>
      </c>
      <c r="AO59" s="366">
        <v>-13.7</v>
      </c>
      <c r="AP59" s="367">
        <v>62383</v>
      </c>
      <c r="AQ59" s="368">
        <v>14.1</v>
      </c>
      <c r="AR59" s="369">
        <v>-27.8</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545</v>
      </c>
      <c r="AM60" s="372">
        <v>3390482</v>
      </c>
      <c r="AN60" s="373">
        <v>36551</v>
      </c>
      <c r="AO60" s="374">
        <v>-15.7</v>
      </c>
      <c r="AP60" s="375">
        <v>35325</v>
      </c>
      <c r="AQ60" s="376">
        <v>7.6</v>
      </c>
      <c r="AR60" s="377">
        <v>-23.3</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550</v>
      </c>
      <c r="AL61" s="378"/>
      <c r="AM61" s="379">
        <v>3850727</v>
      </c>
      <c r="AN61" s="380">
        <v>41924</v>
      </c>
      <c r="AO61" s="381">
        <v>12</v>
      </c>
      <c r="AP61" s="382">
        <v>56540</v>
      </c>
      <c r="AQ61" s="383">
        <v>-0.5</v>
      </c>
      <c r="AR61" s="369">
        <v>12.5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545</v>
      </c>
      <c r="AM62" s="372">
        <v>2794471</v>
      </c>
      <c r="AN62" s="373">
        <v>30431</v>
      </c>
      <c r="AO62" s="374">
        <v>5.5</v>
      </c>
      <c r="AP62" s="375">
        <v>32248</v>
      </c>
      <c r="AQ62" s="376">
        <v>0</v>
      </c>
      <c r="AR62" s="377">
        <v>5.5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H9IV9OlBu3USICgLvGQiWSrYoQay3baorwH688xqVIGGlHzRfif+0M0o6oAyjx7NEIapmlMVTKt0F/j48IoORw==" saltValue="Cj6VIsb7u1DRvdQPbL0J6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20" spans="125:125" ht="13.5" hidden="1" customHeight="1" x14ac:dyDescent="0.15"/>
    <row r="121" spans="125:125" ht="13.5" hidden="1" customHeight="1" x14ac:dyDescent="0.15">
      <c r="DU121" s="291"/>
    </row>
  </sheetData>
  <sheetProtection algorithmName="SHA-512" hashValue="/0u6AmUfConKejJzI3ELpQO+jcQyNTi2jU4u0eP4TVJ6v1fOjc2zGqqD1XTH3VJpz3O/oIlu3DR+kCzyLyqIgw==" saltValue="4oaw5AKx8zueIkR8UOgKC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553</v>
      </c>
    </row>
  </sheetData>
  <sheetProtection algorithmName="SHA-512" hashValue="ELK+tacAvjh2RkUNd+0gRLX/3ogVt29Y3qYIsaCwzm0AFZesGKb+yumsJMmezm3Rn759EjSv+QMYTJq2w00xbw==" saltValue="NItr/ZK4ki5reXlJNs0tR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15">
      <c r="B47" s="10"/>
      <c r="C47" s="1236" t="s">
        <v>3</v>
      </c>
      <c r="D47" s="1236"/>
      <c r="E47" s="1237"/>
      <c r="F47" s="11">
        <v>30.64</v>
      </c>
      <c r="G47" s="12">
        <v>29.37</v>
      </c>
      <c r="H47" s="12">
        <v>25.92</v>
      </c>
      <c r="I47" s="12">
        <v>28.16</v>
      </c>
      <c r="J47" s="13">
        <v>25.88</v>
      </c>
    </row>
    <row r="48" spans="2:10" ht="57.75" customHeight="1" x14ac:dyDescent="0.15">
      <c r="B48" s="14"/>
      <c r="C48" s="1238" t="s">
        <v>4</v>
      </c>
      <c r="D48" s="1238"/>
      <c r="E48" s="1239"/>
      <c r="F48" s="15">
        <v>5.0999999999999996</v>
      </c>
      <c r="G48" s="16">
        <v>5.68</v>
      </c>
      <c r="H48" s="16">
        <v>4.4800000000000004</v>
      </c>
      <c r="I48" s="16">
        <v>5.67</v>
      </c>
      <c r="J48" s="17">
        <v>4.68</v>
      </c>
    </row>
    <row r="49" spans="2:10" ht="57.75" customHeight="1" thickBot="1" x14ac:dyDescent="0.2">
      <c r="B49" s="18"/>
      <c r="C49" s="1240" t="s">
        <v>5</v>
      </c>
      <c r="D49" s="1240"/>
      <c r="E49" s="1241"/>
      <c r="F49" s="19" t="s">
        <v>559</v>
      </c>
      <c r="G49" s="20" t="s">
        <v>560</v>
      </c>
      <c r="H49" s="20" t="s">
        <v>561</v>
      </c>
      <c r="I49" s="20" t="s">
        <v>562</v>
      </c>
      <c r="J49" s="21" t="s">
        <v>563</v>
      </c>
    </row>
    <row r="50" spans="2:10" ht="13.5" customHeight="1" x14ac:dyDescent="0.15"/>
  </sheetData>
  <sheetProtection algorithmName="SHA-512" hashValue="Dv1W6ilqlvCEi8/bPXWO6vcDCtfZt7yKpZ2adB6bMTIgnflsHooKGbqkpKs7TvB5eyiRS/HLOhT9lu/N8t4KmA==" saltValue="joxmnxRI0uywUrI/MH6k6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oa</cp:lastModifiedBy>
  <cp:lastPrinted>2021-03-09T10:25:25Z</cp:lastPrinted>
  <dcterms:created xsi:type="dcterms:W3CDTF">2021-02-05T02:59:28Z</dcterms:created>
  <dcterms:modified xsi:type="dcterms:W3CDTF">2021-10-14T07:26:34Z</dcterms:modified>
  <cp:category/>
</cp:coreProperties>
</file>