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<sst xmlns="http://schemas.openxmlformats.org/spreadsheetml/2006/main" count="1099" uniqueCount="611">
  <si>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</si>
  <si>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</si>
  <si>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</si>
  <si>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</si>
  <si>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</si>
  <si>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</si>
  <si>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</si>
  <si>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</si>
  <si>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</si>
  <si>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</si>
  <si>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</si>
  <si>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</si>
  <si>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</si>
  <si>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</si>
  <si>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</si>
  <si>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</si>
  <si>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</si>
  <si>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</si>
  <si>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</si>
  <si>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</si>
  <si>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</si>
  <si>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</si>
  <si>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</si>
  <si>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</si>
  <si>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</si>
  <si>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</si>
  <si>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</si>
  <si>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</si>
  <si>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</si>
  <si>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</si>
  <si>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</si>
  <si>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</si>
  <si>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</si>
  <si>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</si>
  <si>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</si>
  <si>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</si>
  <si>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</si>
  <si>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</si>
  <si>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</si>
  <si>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</si>
  <si>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</si>
  <si>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</si>
  <si>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</si>
  <si>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</si>
  <si>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</si>
  <si>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</si>
  <si>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</si>
  <si>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</si>
  <si>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</si>
  <si>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</si>
  <si>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</si>
  <si>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</si>
  <si>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</si>
  <si>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</si>
  <si>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</si>
  <si>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</si>
  <si>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</si>
  <si>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</si>
  <si>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</si>
  <si>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</si>
  <si>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</si>
  <si>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</si>
  <si>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</si>
  <si>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</si>
  <si>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</si>
  <si>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</si>
  <si>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</si>
  <si>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</si>
  <si>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</si>
  <si>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</si>
  <si>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</si>
  <si>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</si>
  <si>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</si>
  <si>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</si>
  <si>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</si>
  <si>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</si>
  <si>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</si>
  <si>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</si>
  <si>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</si>
  <si>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</si>
  <si>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</si>
  <si>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</si>
  <si>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</si>
  <si>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</si>
  <si>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</si>
  <si>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</si>
  <si>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</si>
  <si>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</si>
  <si>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</si>
  <si>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</si>
  <si>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</si>
  <si>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</si>
  <si>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</si>
  <si>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</si>
  <si>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</si>
  <si>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</si>
  <si>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</si>
  <si>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</si>
  <si>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</si>
  <si>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</si>
  <si>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</si>
  <si>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</si>
  <si>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</si>
  <si>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</si>
  <si>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</si>
  <si>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</si>
  <si>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</si>
  <si>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</si>
  <si>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</si>
  <si>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</si>
  <si>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</si>
  <si>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</si>
  <si>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</si>
  <si>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</si>
  <si>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</si>
  <si>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</si>
  <si>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</si>
  <si>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</si>
  <si>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</si>
  <si>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</si>
  <si>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</si>
  <si>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</si>
  <si>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</si>
  <si>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</si>
  <si>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</si>
  <si>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</si>
  <si>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</si>
  <si>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</si>
  <si>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</si>
  <si>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</si>
  <si>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</si>
  <si>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</si>
  <si>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</si>
  <si>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</si>
  <si>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</si>
  <si>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</si>
  <si>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</si>
  <si>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</si>
  <si>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</si>
  <si>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</si>
  <si>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</si>
  <si>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</si>
  <si>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</si>
  <si>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</si>
  <si>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</si>
  <si>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</si>
  <si>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</si>
  <si>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</si>
  <si>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</si>
  <si>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</si>
  <si>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</si>
  <si>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</si>
  <si>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</si>
  <si>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</si>
  <si>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</si>
  <si>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</si>
  <si>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</si>
  <si>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</si>
  <si>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</si>
  <si>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</si>
  <si>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</si>
  <si>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</si>
  <si>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</si>
  <si>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</si>
  <si>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</si>
  <si>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</si>
  <si>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</si>
  <si>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</si>
  <si>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</si>
  <si>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</si>
  <si>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</si>
  <si>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</si>
  <si>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</si>
  <si>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</si>
  <si>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</si>
  <si>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</si>
  <si>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</si>
  <si>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</si>
  <si>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</si>
  <si>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</si>
  <si>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</si>
  <si>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</si>
  <si>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</si>
  <si>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</si>
  <si>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</si>
  <si>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</si>
  <si>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</si>
  <si>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</si>
  <si>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</si>
  <si>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</si>
  <si>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</si>
  <si>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</si>
  <si>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</si>
  <si>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</si>
  <si>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</si>
  <si>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</si>
  <si>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</si>
  <si>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</si>
  <si>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</si>
  <si>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</si>
  <si>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</si>
  <si>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</si>
  <si>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</si>
  <si>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</si>
  <si>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</si>
  <si>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</si>
  <si>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</si>
  <si>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</si>
  <si>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</si>
  <si>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</si>
  <si>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</si>
  <si>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</si>
  <si>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愛知県清須市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</si>
  <si>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</si>
  <si>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</si>
  <si>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</si>
  <si>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</si>
  <si>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</si>
  <si>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</si>
  <si>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</si>
  <si>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</si>
  <si>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</si>
  <si>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</si>
  <si>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</si>
  <si>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</si>
  <si>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</si>
  <si>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</si>
  <si>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</si>
  <si>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</si>
  <si>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</si>
  <si>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</si>
  <si>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</si>
  <si>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</si>
  <si>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</si>
  <si>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</si>
  <si>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</si>
  <si>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</si>
  <si>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</si>
  <si>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</si>
  <si>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</si>
  <si>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</si>
  <si>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</si>
  <si>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</si>
  <si>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</si>
  <si>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</si>
  <si>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</si>
  <si>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</si>
  <si>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</si>
  <si>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</si>
  <si>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</si>
  <si>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</si>
  <si>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</si>
  <si>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</si>
  <si>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</si>
  <si>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</si>
  <si>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</si>
  <si>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</si>
  <si>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</si>
  <si>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</si>
  <si>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</si>
  <si>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</si>
  <si>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</si>
  <si>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</si>
  <si>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</si>
  <si>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</si>
  <si>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</si>
  <si>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</si>
  <si>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</si>
  <si>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</si>
  <si>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</si>
  <si>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</si>
  <si>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</si>
  <si>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</si>
  <si>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</si>
  <si>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</si>
  <si>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</si>
  <si>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</si>
  <si>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</si>
  <si>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</si>
  <si>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</si>
  <si>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</si>
  <si>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</si>
  <si>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</si>
  <si>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</si>
  <si>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</si>
  <si>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</si>
  <si>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</si>
  <si>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</si>
  <si>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</si>
  <si>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</si>
  <si>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</si>
  <si>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</si>
  <si>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</si>
  <si>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</si>
  <si>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</si>
  <si>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</si>
  <si>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</si>
  <si>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</si>
  <si>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</si>
  <si>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</si>
  <si>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</si>
  <si>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</si>
  <si>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</si>
  <si>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</si>
  <si>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</si>
  <si>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</si>
  <si>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</si>
  <si>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</si>
  <si>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</si>
  <si>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</si>
  <si>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</si>
  <si>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</si>
  <si>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</si>
  <si>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</si>
  <si>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</si>
  <si>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</si>
  <si>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</si>
  <si>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</si>
  <si>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</si>
  <si>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</si>
  <si>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</si>
  <si>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</si>
  <si>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</si>
  <si>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</si>
  <si>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</si>
  <si>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</si>
  <si>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</si>
  <si>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</si>
  <si>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</si>
  <si>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</si>
  <si>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</si>
  <si>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</si>
  <si>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</si>
  <si>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</si>
  <si>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</si>
  <si>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</si>
  <si>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</si>
  <si>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</si>
  <si>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</si>
  <si>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</si>
  <si>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</si>
  <si>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</si>
  <si>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</si>
  <si>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</si>
  <si>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</si>
  <si>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</si>
  <si>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</si>
  <si>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</si>
  <si>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</si>
  <si>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</si>
  <si>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</si>
  <si>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</si>
  <si>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</si>
  <si>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</si>
  <si>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</si>
  <si>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</si>
  <si>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</si>
  <si>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</si>
  <si>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</si>
  <si>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</si>
  <si>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</si>
  <si>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</si>
  <si>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</si>
  <si>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</si>
  <si>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</si>
  <si>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</si>
  <si>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</si>
  <si>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愛知県清須市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</si>
  <si>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</si>
  <si>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</si>
  <si>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</si>
  <si>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</si>
  <si>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</si>
  <si>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</si>
  <si>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</si>
  <si>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</si>
  <si>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</si>
  <si>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</si>
  <si>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</si>
  <si>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</si>
  <si>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</si>
  <si>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</si>
  <si>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</si>
  <si>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</si>
  <si>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</si>
  <si>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</si>
  <si>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</si>
  <si>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</si>
  <si>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</si>
  <si>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</si>
  <si>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</si>
  <si>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</si>
  <si>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</si>
  <si>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</si>
  <si>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</si>
  <si>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</si>
  <si>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</si>
  <si>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</si>
  <si>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</si>
  <si>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</si>
  <si>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</si>
  <si>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</si>
  <si>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</si>
  <si>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</si>
  <si>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</si>
  <si>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</si>
  <si>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</si>
  <si>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</si>
  <si>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</si>
  <si>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</si>
  <si>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</si>
  <si>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</si>
  <si>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</si>
  <si>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</si>
  <si>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</si>
  <si>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</si>
  <si>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</si>
  <si>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</si>
  <si>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</si>
  <si>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</si>
  <si>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</si>
  <si>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</si>
  <si>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</si>
  <si>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</si>
  <si>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</si>
  <si>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</si>
  <si>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</si>
  <si>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</si>
  <si>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</si>
  <si>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</si>
  <si>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</si>
  <si>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</si>
  <si>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</si>
  <si>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</si>
  <si>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</si>
  <si>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</si>
  <si>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</si>
  <si>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</si>
  <si>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</si>
  <si>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</si>
  <si>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</si>
  <si>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</si>
  <si>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</si>
  <si>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</si>
  <si>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</si>
  <si>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</si>
  <si>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</si>
  <si>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</si>
  <si>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</si>
  <si>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</si>
  <si>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</si>
  <si>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</si>
  <si>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</si>
  <si>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</si>
  <si>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</si>
  <si>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</si>
  <si>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</si>
  <si>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</si>
  <si>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</si>
  <si>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</si>
  <si>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</si>
  <si>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</si>
  <si>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</si>
  <si>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</si>
  <si>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</si>
  <si>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</si>
  <si>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</si>
  <si>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</si>
  <si>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</si>
  <si>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</si>
  <si>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</si>
  <si>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</si>
  <si>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</si>
  <si>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</si>
  <si>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</si>
  <si>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</si>
  <si>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</si>
  <si>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</si>
  <si>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</si>
  <si>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</si>
  <si>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</si>
  <si>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</si>
  <si>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</si>
  <si>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</si>
  <si>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</si>
  <si>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</si>
  <si>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</si>
  <si>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</si>
  <si>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</si>
  <si>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</si>
  <si>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</si>
  <si>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</si>
  <si>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</si>
  <si>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</si>
  <si>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</si>
  <si>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</si>
  <si>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</si>
  <si>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</si>
  <si>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</si>
  <si>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</si>
  <si>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</si>
  <si>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</si>
  <si>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</si>
  <si>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</si>
  <si>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</si>
  <si>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</si>
  <si>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</si>
  <si>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</si>
  <si>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</si>
  <si>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</si>
  <si>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</si>
  <si>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</si>
  <si>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</si>
  <si>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</si>
  <si>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</si>
  <si>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</si>
  <si>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</si>
  <si>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</si>
  <si>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</si>
  <si>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</si>
  <si>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</si>
  <si>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</si>
  <si>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</si>
  <si>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</si>
  <si>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</si>
  <si>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</si>
  <si>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</si>
  <si>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</si>
  <si>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</si>
  <si>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</si>
  <si>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</si>
  <si>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</si>
  <si>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</si>
  <si>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</si>
  <si>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</si>
  <si>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</si>
  <si>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</si>
  <si>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</si>
  <si>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</si>
  <si>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</si>
  <si>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</si>
  <si>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</si>
  <si>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</si>
  <si>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</si>
  <si>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</si>
  <si>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</si>
  <si>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</si>
  <si>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</si>
  <si>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</si>
  <si>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</si>
  <si>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</si>
  <si>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</si>
  <si>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</si>
  <si>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</si>
  <si>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</si>
  <si>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</si>
  <si>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</si>
  <si>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</si>
  <si>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</si>
  <si>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</si>
  <si>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</si>
  <si>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</si>
  <si>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</si>
  <si>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0.77</t>
  </si>
  <si>
    <t>▲ 3.42</t>
  </si>
  <si>
    <t>一般会計</t>
  </si>
  <si>
    <t>下水道事業会計</t>
  </si>
  <si>
    <t>水道事業会計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</si>
  <si>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</si>
  <si>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</si>
  <si>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</si>
  <si>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</si>
  <si>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</si>
  <si>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</si>
  <si>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</si>
  <si>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</si>
  <si>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</si>
  <si>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</si>
  <si>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</si>
  <si>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都市計画施設基金</t>
    <rPh sb="0" eb="2">
      <t>トシ</t>
    </rPh>
    <rPh sb="2" eb="4">
      <t>ケイカク</t>
    </rPh>
    <rPh sb="4" eb="6">
      <t>シセツ</t>
    </rPh>
    <rPh sb="6" eb="8">
      <t>キキン</t>
    </rPh>
    <phoneticPr fontId="5"/>
  </si>
  <si>
    <t>環境衛生施設等基金</t>
    <rPh sb="0" eb="2">
      <t>カンキョウ</t>
    </rPh>
    <rPh sb="2" eb="4">
      <t>エイセイ</t>
    </rPh>
    <rPh sb="4" eb="6">
      <t>シセツ</t>
    </rPh>
    <rPh sb="6" eb="7">
      <t>トウ</t>
    </rPh>
    <rPh sb="7" eb="9">
      <t>キキン</t>
    </rPh>
    <phoneticPr fontId="2"/>
  </si>
  <si>
    <t>義務教育施設整備基金</t>
    <rPh sb="0" eb="2">
      <t>ギム</t>
    </rPh>
    <rPh sb="2" eb="4">
      <t>キョウイク</t>
    </rPh>
    <rPh sb="4" eb="6">
      <t>シセツ</t>
    </rPh>
    <rPh sb="6" eb="8">
      <t>セイビ</t>
    </rPh>
    <rPh sb="8" eb="10">
      <t>キキン</t>
    </rPh>
    <phoneticPr fontId="5"/>
  </si>
  <si>
    <t>子ども育み施設基金</t>
    <rPh sb="0" eb="1">
      <t>コ</t>
    </rPh>
    <rPh sb="3" eb="4">
      <t>ハグク</t>
    </rPh>
    <rPh sb="5" eb="7">
      <t>シセツ</t>
    </rPh>
    <rPh sb="7" eb="9">
      <t>キキン</t>
    </rPh>
    <phoneticPr fontId="5"/>
  </si>
  <si>
    <t>庁舎整備基金</t>
    <rPh sb="0" eb="2">
      <t>チョウシャ</t>
    </rPh>
    <rPh sb="2" eb="4">
      <t>セイビ</t>
    </rPh>
    <rPh sb="4" eb="6">
      <t>キキン</t>
    </rPh>
    <phoneticPr fontId="5"/>
  </si>
  <si>
    <t>西春日井広域事務組合</t>
    <rPh sb="0" eb="1">
      <t>ニシ</t>
    </rPh>
    <rPh sb="1" eb="4">
      <t>カスガイ</t>
    </rPh>
    <rPh sb="4" eb="6">
      <t>コウイキ</t>
    </rPh>
    <rPh sb="6" eb="8">
      <t>ジム</t>
    </rPh>
    <rPh sb="8" eb="10">
      <t>クミアイ</t>
    </rPh>
    <phoneticPr fontId="2"/>
  </si>
  <si>
    <t>五条広域事務組合</t>
    <rPh sb="0" eb="2">
      <t>ゴジョウ</t>
    </rPh>
    <rPh sb="2" eb="4">
      <t>コウイキ</t>
    </rPh>
    <rPh sb="4" eb="6">
      <t>ジム</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</si>
  <si>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</si>
  <si>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</si>
  <si>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</si>
  <si>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</si>
  <si>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尾張土地開発公社</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</si>
  <si>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</si>
  <si>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</si>
  <si>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</si>
  <si>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</si>
  <si>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</si>
  <si>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</si>
  <si>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</si>
  <si>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</si>
  <si>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</si>
  <si>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</si>
  <si>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</si>
  <si>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</si>
  <si>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</si>
  <si>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</si>
  <si>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</si>
  <si>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</si>
  <si>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</si>
  <si>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</si>
  <si>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有形固定資産減価償却率は、類似団体内平均値と比較して低い水準であり、類似団体内平均値が上昇傾向であるのに対して、本市は平成28年度以降、ほぼ横ばいとなっている。
　今後、将来負担額が増加し、財政状況が厳しくなる中で、既存施設の整備・維持管理も適切に行っていくため、「清須市公共施設個別施設計画」に基づく、先を見据えた計画的な施設管理・統廃合を進めていくことが求められる。</t>
    <rPh sb="1" eb="3">
      <t>ショウライ</t>
    </rPh>
    <rPh sb="3" eb="5">
      <t>フタン</t>
    </rPh>
    <rPh sb="5" eb="7">
      <t>ヒリツ</t>
    </rPh>
    <rPh sb="13" eb="15">
      <t>トチ</t>
    </rPh>
    <rPh sb="15" eb="17">
      <t>クカク</t>
    </rPh>
    <rPh sb="17" eb="19">
      <t>セイリ</t>
    </rPh>
    <rPh sb="19" eb="21">
      <t>ジギョウ</t>
    </rPh>
    <rPh sb="22" eb="24">
      <t>テツドウ</t>
    </rPh>
    <rPh sb="24" eb="26">
      <t>コウカ</t>
    </rPh>
    <rPh sb="26" eb="28">
      <t>ジギョウ</t>
    </rPh>
    <rPh sb="31" eb="34">
      <t>ダイキボ</t>
    </rPh>
    <rPh sb="35" eb="37">
      <t>トシ</t>
    </rPh>
    <rPh sb="37" eb="39">
      <t>ケイカク</t>
    </rPh>
    <rPh sb="39" eb="41">
      <t>ジギョウ</t>
    </rPh>
    <rPh sb="42" eb="44">
      <t>ジッシ</t>
    </rPh>
    <rPh sb="45" eb="46">
      <t>トモナ</t>
    </rPh>
    <rPh sb="47" eb="50">
      <t>チホウサイ</t>
    </rPh>
    <rPh sb="50" eb="52">
      <t>ザンダカ</t>
    </rPh>
    <rPh sb="53" eb="55">
      <t>ゾウカ</t>
    </rPh>
    <rPh sb="57" eb="59">
      <t>イチブ</t>
    </rPh>
    <rPh sb="59" eb="61">
      <t>ジム</t>
    </rPh>
    <rPh sb="61" eb="63">
      <t>クミアイ</t>
    </rPh>
    <rPh sb="65" eb="68">
      <t>フタンキン</t>
    </rPh>
    <rPh sb="69" eb="71">
      <t>サイエン</t>
    </rPh>
    <rPh sb="71" eb="73">
      <t>ケンセツ</t>
    </rPh>
    <rPh sb="77" eb="79">
      <t>キサイ</t>
    </rPh>
    <rPh sb="86" eb="88">
      <t>ゾウカ</t>
    </rPh>
    <rPh sb="88" eb="89">
      <t>トウ</t>
    </rPh>
    <rPh sb="93" eb="95">
      <t>ショウライ</t>
    </rPh>
    <rPh sb="95" eb="97">
      <t>フタン</t>
    </rPh>
    <rPh sb="97" eb="98">
      <t>ガク</t>
    </rPh>
    <rPh sb="99" eb="101">
      <t>オオハバ</t>
    </rPh>
    <rPh sb="102" eb="104">
      <t>ゾウカ</t>
    </rPh>
    <rPh sb="105" eb="107">
      <t>ミコ</t>
    </rPh>
    <rPh sb="113" eb="115">
      <t>チュウシ</t>
    </rPh>
    <rPh sb="116" eb="118">
      <t>ヒツヨウ</t>
    </rPh>
    <rPh sb="124" eb="126">
      <t>ユウケイ</t>
    </rPh>
    <rPh sb="126" eb="128">
      <t>コテイ</t>
    </rPh>
    <rPh sb="128" eb="130">
      <t>シサン</t>
    </rPh>
    <rPh sb="130" eb="132">
      <t>ゲンカ</t>
    </rPh>
    <rPh sb="132" eb="134">
      <t>ショウキャク</t>
    </rPh>
    <rPh sb="134" eb="135">
      <t>リツ</t>
    </rPh>
    <rPh sb="137" eb="139">
      <t>ルイジ</t>
    </rPh>
    <rPh sb="139" eb="141">
      <t>ダンタイ</t>
    </rPh>
    <rPh sb="141" eb="142">
      <t>ナイ</t>
    </rPh>
    <rPh sb="142" eb="144">
      <t>ヘイキン</t>
    </rPh>
    <rPh sb="144" eb="145">
      <t>チ</t>
    </rPh>
    <rPh sb="146" eb="148">
      <t>ヒカク</t>
    </rPh>
    <rPh sb="150" eb="151">
      <t>ヒク</t>
    </rPh>
    <rPh sb="152" eb="154">
      <t>スイジュン</t>
    </rPh>
    <rPh sb="158" eb="160">
      <t>ルイジ</t>
    </rPh>
    <rPh sb="160" eb="162">
      <t>ダンタイ</t>
    </rPh>
    <rPh sb="162" eb="163">
      <t>ナイ</t>
    </rPh>
    <rPh sb="163" eb="165">
      <t>ヘイキン</t>
    </rPh>
    <rPh sb="165" eb="166">
      <t>チ</t>
    </rPh>
    <rPh sb="167" eb="169">
      <t>ジョウショウ</t>
    </rPh>
    <rPh sb="169" eb="171">
      <t>ケイコウ</t>
    </rPh>
    <rPh sb="176" eb="177">
      <t>タイ</t>
    </rPh>
    <rPh sb="180" eb="182">
      <t>ホンシ</t>
    </rPh>
    <rPh sb="183" eb="185">
      <t>ヘイセイ</t>
    </rPh>
    <rPh sb="187" eb="189">
      <t>ネンド</t>
    </rPh>
    <rPh sb="189" eb="191">
      <t>イコウ</t>
    </rPh>
    <rPh sb="194" eb="195">
      <t>ヨコ</t>
    </rPh>
    <rPh sb="206" eb="208">
      <t>コンゴ</t>
    </rPh>
    <rPh sb="209" eb="211">
      <t>ショウライ</t>
    </rPh>
    <rPh sb="211" eb="213">
      <t>フタン</t>
    </rPh>
    <rPh sb="213" eb="214">
      <t>ガク</t>
    </rPh>
    <rPh sb="215" eb="217">
      <t>ゾウカ</t>
    </rPh>
    <rPh sb="219" eb="221">
      <t>ザイセイ</t>
    </rPh>
    <rPh sb="221" eb="223">
      <t>ジョウキョウ</t>
    </rPh>
    <rPh sb="224" eb="225">
      <t>キビ</t>
    </rPh>
    <rPh sb="229" eb="230">
      <t>ナカ</t>
    </rPh>
    <rPh sb="232" eb="234">
      <t>キゾン</t>
    </rPh>
    <rPh sb="234" eb="236">
      <t>シセツ</t>
    </rPh>
    <rPh sb="237" eb="239">
      <t>セイビ</t>
    </rPh>
    <rPh sb="240" eb="242">
      <t>イジ</t>
    </rPh>
    <rPh sb="242" eb="244">
      <t>カンリ</t>
    </rPh>
    <rPh sb="245" eb="247">
      <t>テキセツ</t>
    </rPh>
    <rPh sb="248" eb="249">
      <t>オコナ</t>
    </rPh>
    <rPh sb="257" eb="260">
      <t>キヨスシ</t>
    </rPh>
    <rPh sb="260" eb="262">
      <t>コウキョウ</t>
    </rPh>
    <rPh sb="262" eb="264">
      <t>シセツ</t>
    </rPh>
    <rPh sb="264" eb="266">
      <t>コベツ</t>
    </rPh>
    <rPh sb="266" eb="268">
      <t>シセツ</t>
    </rPh>
    <rPh sb="268" eb="270">
      <t>ケイカク</t>
    </rPh>
    <rPh sb="272" eb="273">
      <t>モト</t>
    </rPh>
    <rPh sb="276" eb="277">
      <t>サキ</t>
    </rPh>
    <rPh sb="278" eb="280">
      <t>ミス</t>
    </rPh>
    <rPh sb="282" eb="284">
      <t>ケイカク</t>
    </rPh>
    <rPh sb="284" eb="285">
      <t>テキ</t>
    </rPh>
    <rPh sb="286" eb="288">
      <t>シセツ</t>
    </rPh>
    <rPh sb="288" eb="290">
      <t>カンリ</t>
    </rPh>
    <rPh sb="291" eb="294">
      <t>トウハイゴウ</t>
    </rPh>
    <rPh sb="295" eb="296">
      <t>スス</t>
    </rPh>
    <rPh sb="303" eb="304">
      <t>モト</t>
    </rPh>
    <phoneticPr fontId="5"/>
  </si>
  <si>
    <t>　将来負担比率については、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実質公債費比率は、類似団体の平均値を大きく下回っている。これは、本市は合併団体であることから、合併特例債や合併推進債といった財政上有利な起債の活用により、非合併団体と比較して元利償還金・準元利償還金に係る基準財政需要額算入額が大きいことが要因のひとつと考えられる。また、実質公債費比率は、平成30年度から令和元年度は横ばいであるが、平成26年度からは一貫して減少傾向にあり、これは分母となる財政標準規模が増加している影響によるものである。</t>
    <rPh sb="124" eb="126">
      <t>ジッシツ</t>
    </rPh>
    <rPh sb="126" eb="129">
      <t>コウサイヒ</t>
    </rPh>
    <rPh sb="129" eb="131">
      <t>ヒリツ</t>
    </rPh>
    <rPh sb="133" eb="135">
      <t>ルイジ</t>
    </rPh>
    <rPh sb="135" eb="137">
      <t>ダンタイ</t>
    </rPh>
    <rPh sb="138" eb="140">
      <t>ヘイキン</t>
    </rPh>
    <rPh sb="140" eb="141">
      <t>チ</t>
    </rPh>
    <rPh sb="142" eb="143">
      <t>オオ</t>
    </rPh>
    <rPh sb="145" eb="147">
      <t>シタマワ</t>
    </rPh>
    <rPh sb="156" eb="158">
      <t>ホンシ</t>
    </rPh>
    <rPh sb="159" eb="161">
      <t>ガッペイ</t>
    </rPh>
    <rPh sb="161" eb="163">
      <t>ダンタイ</t>
    </rPh>
    <rPh sb="171" eb="173">
      <t>ガッペイ</t>
    </rPh>
    <rPh sb="173" eb="175">
      <t>トクレイ</t>
    </rPh>
    <rPh sb="175" eb="176">
      <t>サイ</t>
    </rPh>
    <rPh sb="177" eb="179">
      <t>ガッペイ</t>
    </rPh>
    <rPh sb="179" eb="181">
      <t>スイシン</t>
    </rPh>
    <rPh sb="181" eb="182">
      <t>サイ</t>
    </rPh>
    <rPh sb="186" eb="188">
      <t>ザイセイ</t>
    </rPh>
    <rPh sb="188" eb="189">
      <t>ジョウ</t>
    </rPh>
    <rPh sb="189" eb="191">
      <t>ユウリ</t>
    </rPh>
    <rPh sb="192" eb="194">
      <t>キサイ</t>
    </rPh>
    <rPh sb="195" eb="197">
      <t>カツヨウ</t>
    </rPh>
    <rPh sb="211" eb="212">
      <t>ガン</t>
    </rPh>
    <rPh sb="237" eb="238">
      <t>オオ</t>
    </rPh>
    <rPh sb="243" eb="245">
      <t>ヨウイン</t>
    </rPh>
    <rPh sb="250" eb="251">
      <t>カンガ</t>
    </rPh>
    <rPh sb="259" eb="261">
      <t>ジッシツ</t>
    </rPh>
    <rPh sb="261" eb="264">
      <t>コウサイヒ</t>
    </rPh>
    <rPh sb="264" eb="266">
      <t>ヒリツ</t>
    </rPh>
    <rPh sb="268" eb="270">
      <t>ヘイセイ</t>
    </rPh>
    <rPh sb="272" eb="273">
      <t>ネン</t>
    </rPh>
    <rPh sb="273" eb="274">
      <t>ド</t>
    </rPh>
    <rPh sb="276" eb="278">
      <t>レイワ</t>
    </rPh>
    <rPh sb="278" eb="279">
      <t>ガン</t>
    </rPh>
    <rPh sb="279" eb="280">
      <t>ネン</t>
    </rPh>
    <rPh sb="280" eb="281">
      <t>ド</t>
    </rPh>
    <rPh sb="282" eb="283">
      <t>ヨコ</t>
    </rPh>
    <rPh sb="290" eb="292">
      <t>ヘイセイ</t>
    </rPh>
    <rPh sb="294" eb="296">
      <t>ネンド</t>
    </rPh>
    <rPh sb="299" eb="301">
      <t>イッカン</t>
    </rPh>
    <rPh sb="303" eb="305">
      <t>ゲンショウ</t>
    </rPh>
    <rPh sb="305" eb="307">
      <t>ケイコウ</t>
    </rPh>
    <rPh sb="314" eb="316">
      <t>ブンボ</t>
    </rPh>
    <rPh sb="319" eb="321">
      <t>ザイセイ</t>
    </rPh>
    <rPh sb="321" eb="323">
      <t>ヒョウジュン</t>
    </rPh>
    <rPh sb="323" eb="325">
      <t>キボ</t>
    </rPh>
    <rPh sb="326" eb="328">
      <t>ゾウカ</t>
    </rPh>
    <rPh sb="332" eb="334">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</si>
</sst>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AEA0-47FF-971C-DCEE0C6389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45639</c:v>
                </c:pt>
                <c:pt idx="1">
                  <c:v>65791</c:v>
                </c:pt>
                <c:pt idx="2">
                  <c:v>42807</c:v>
                </c:pt>
                <c:pt idx="3">
                  <c:v>52340</c:v>
                </c:pt>
                <c:pt idx="4">
                  <c:v>58453</c:v>
                </c:pt>
              </c:numCache>
            </c:numRef>
          </c:val>
          <c:smooth val="0"/>
          <c:extLst>
            <c:ext xmlns:c16="http://schemas.microsoft.com/office/drawing/2014/chart" uri="{C3380CC4-5D6E-409C-BE32-E72D297353CC}">
              <c16:uniqueId val="{00000001-AEA0-47FF-971C-DCEE0C6389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4.62</c:v>
                </c:pt>
                <c:pt idx="1">
                  <c:v>3.71</c:v>
                </c:pt>
                <c:pt idx="2">
                  <c:v>5.13</c:v>
                </c:pt>
                <c:pt idx="3">
                  <c:v>4.7699999999999996</c:v>
                </c:pt>
                <c:pt idx="4">
                  <c:v>4.93</c:v>
                </c:pt>
              </c:numCache>
            </c:numRef>
          </c:val>
          <c:extLst>
            <c:ext xmlns:c16="http://schemas.microsoft.com/office/drawing/2014/chart" uri="{C3380CC4-5D6E-409C-BE32-E72D297353CC}">
              <c16:uniqueId val="{00000000-D531-4281-8E55-F13B8BA27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13.23</c:v>
                </c:pt>
                <c:pt idx="1">
                  <c:v>13.08</c:v>
                </c:pt>
                <c:pt idx="2">
                  <c:v>13.2</c:v>
                </c:pt>
                <c:pt idx="3">
                  <c:v>17.02</c:v>
                </c:pt>
                <c:pt idx="4">
                  <c:v>13.51</c:v>
                </c:pt>
              </c:numCache>
            </c:numRef>
          </c:val>
          <c:extLst>
            <c:ext xmlns:c16="http://schemas.microsoft.com/office/drawing/2014/chart" uri="{C3380CC4-5D6E-409C-BE32-E72D297353CC}">
              <c16:uniqueId val="{00000001-D531-4281-8E55-F13B8BA278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-0.77</c:v>
                </c:pt>
                <c:pt idx="2">
                  <c:v>1.38</c:v>
                </c:pt>
                <c:pt idx="3">
                  <c:v>3.62</c:v>
                </c:pt>
                <c:pt idx="4">
                  <c:v>-3.42</c:v>
                </c:pt>
              </c:numCache>
            </c:numRef>
          </c:val>
          <c:smooth val="0"/>
          <c:extLst>
            <c:ext xmlns:c16="http://schemas.microsoft.com/office/drawing/2014/chart" uri="{C3380CC4-5D6E-409C-BE32-E72D297353CC}">
              <c16:uniqueId val="{00000002-D531-4281-8E55-F13B8BA278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0.23</c:v>
                </c:pt>
                <c:pt idx="4">
                  <c:v>#N/A</c:v>
                </c:pt>
                <c:pt idx="5">
                  <c:v>0.57999999999999996</c:v>
                </c:pt>
                <c:pt idx="6">
                  <c:v>#N/A</c:v>
                </c:pt>
                <c:pt idx="7">
                  <c:v>0.65</c:v>
                </c:pt>
                <c:pt idx="8">
                  <c:v>0</c:v>
                </c:pt>
                <c:pt idx="9">
                  <c:v>0</c:v>
                </c:pt>
              </c:numCache>
            </c:numRef>
          </c:val>
          <c:extLst>
            <c:ext xmlns:c16="http://schemas.microsoft.com/office/drawing/2014/chart" uri="{C3380CC4-5D6E-409C-BE32-E72D297353CC}">
              <c16:uniqueId val="{00000000-C148-4BC0-9E67-D406C906DB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48-4BC0-9E67-D406C906DB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48-4BC0-9E67-D406C906DB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48-4BC0-9E67-D406C906DB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0.3</c:v>
                </c:pt>
                <c:pt idx="6">
                  <c:v>#N/A</c:v>
                </c:pt>
                <c:pt idx="7">
                  <c:v>0.2</c:v>
                </c:pt>
                <c:pt idx="8">
                  <c:v>#N/A</c:v>
                </c:pt>
                <c:pt idx="9">
                  <c:v>0.18</c:v>
                </c:pt>
              </c:numCache>
            </c:numRef>
          </c:val>
          <c:extLst>
            <c:ext xmlns:c16="http://schemas.microsoft.com/office/drawing/2014/chart" uri="{C3380CC4-5D6E-409C-BE32-E72D297353CC}">
              <c16:uniqueId val="{00000004-C148-4BC0-9E67-D406C906DBB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0.61</c:v>
                </c:pt>
                <c:pt idx="2">
                  <c:v>#N/A</c:v>
                </c:pt>
                <c:pt idx="3">
                  <c:v>0.98</c:v>
                </c:pt>
                <c:pt idx="4">
                  <c:v>#N/A</c:v>
                </c:pt>
                <c:pt idx="5">
                  <c:v>0.44</c:v>
                </c:pt>
                <c:pt idx="6">
                  <c:v>#N/A</c:v>
                </c:pt>
                <c:pt idx="7">
                  <c:v>0.63</c:v>
                </c:pt>
                <c:pt idx="8">
                  <c:v>#N/A</c:v>
                </c:pt>
                <c:pt idx="9">
                  <c:v>0.64</c:v>
                </c:pt>
              </c:numCache>
            </c:numRef>
          </c:val>
          <c:extLst>
            <c:ext xmlns:c16="http://schemas.microsoft.com/office/drawing/2014/chart" uri="{C3380CC4-5D6E-409C-BE32-E72D297353CC}">
              <c16:uniqueId val="{00000005-C148-4BC0-9E67-D406C906DBB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1.47</c:v>
                </c:pt>
                <c:pt idx="4">
                  <c:v>#N/A</c:v>
                </c:pt>
                <c:pt idx="5">
                  <c:v>2.08</c:v>
                </c:pt>
                <c:pt idx="6">
                  <c:v>#N/A</c:v>
                </c:pt>
                <c:pt idx="7">
                  <c:v>0.56000000000000005</c:v>
                </c:pt>
                <c:pt idx="8">
                  <c:v>#N/A</c:v>
                </c:pt>
                <c:pt idx="9">
                  <c:v>0.72</c:v>
                </c:pt>
              </c:numCache>
            </c:numRef>
          </c:val>
          <c:extLst>
            <c:ext xmlns:c16="http://schemas.microsoft.com/office/drawing/2014/chart" uri="{C3380CC4-5D6E-409C-BE32-E72D297353CC}">
              <c16:uniqueId val="{00000006-C148-4BC0-9E67-D406C906DBB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1.75</c:v>
                </c:pt>
                <c:pt idx="2">
                  <c:v>#N/A</c:v>
                </c:pt>
                <c:pt idx="3">
                  <c:v>1.52</c:v>
                </c:pt>
                <c:pt idx="4">
                  <c:v>#N/A</c:v>
                </c:pt>
                <c:pt idx="5">
                  <c:v>1.51</c:v>
                </c:pt>
                <c:pt idx="6">
                  <c:v>#N/A</c:v>
                </c:pt>
                <c:pt idx="7">
                  <c:v>0.98</c:v>
                </c:pt>
                <c:pt idx="8">
                  <c:v>#N/A</c:v>
                </c:pt>
                <c:pt idx="9">
                  <c:v>0.77</c:v>
                </c:pt>
              </c:numCache>
            </c:numRef>
          </c:val>
          <c:extLst>
            <c:ext xmlns:c16="http://schemas.microsoft.com/office/drawing/2014/chart" uri="{C3380CC4-5D6E-409C-BE32-E72D297353CC}">
              <c16:uniqueId val="{00000007-C148-4BC0-9E67-D406C906DBB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4.6100000000000003</c:v>
                </c:pt>
              </c:numCache>
            </c:numRef>
          </c:val>
          <c:extLst>
            <c:ext xmlns:c16="http://schemas.microsoft.com/office/drawing/2014/chart" uri="{C3380CC4-5D6E-409C-BE32-E72D297353CC}">
              <c16:uniqueId val="{00000008-C148-4BC0-9E67-D406C906DB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4.6100000000000003</c:v>
                </c:pt>
                <c:pt idx="2">
                  <c:v>#N/A</c:v>
                </c:pt>
                <c:pt idx="3">
                  <c:v>3.71</c:v>
                </c:pt>
                <c:pt idx="4">
                  <c:v>#N/A</c:v>
                </c:pt>
                <c:pt idx="5">
                  <c:v>5.12</c:v>
                </c:pt>
                <c:pt idx="6">
                  <c:v>#N/A</c:v>
                </c:pt>
                <c:pt idx="7">
                  <c:v>4.76</c:v>
                </c:pt>
                <c:pt idx="8">
                  <c:v>#N/A</c:v>
                </c:pt>
                <c:pt idx="9">
                  <c:v>4.93</c:v>
                </c:pt>
              </c:numCache>
            </c:numRef>
          </c:val>
          <c:extLst>
            <c:ext xmlns:c16="http://schemas.microsoft.com/office/drawing/2014/chart" uri="{C3380CC4-5D6E-409C-BE32-E72D297353CC}">
              <c16:uniqueId val="{00000009-C148-4BC0-9E67-D406C906DB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2068</c:v>
                </c:pt>
                <c:pt idx="5">
                  <c:v>2137</c:v>
                </c:pt>
                <c:pt idx="8">
                  <c:v>2204</c:v>
                </c:pt>
                <c:pt idx="11">
                  <c:v>2204</c:v>
                </c:pt>
                <c:pt idx="14">
                  <c:v>2143</c:v>
                </c:pt>
              </c:numCache>
            </c:numRef>
          </c:val>
          <c:extLst>
            <c:ext xmlns:c16="http://schemas.microsoft.com/office/drawing/2014/chart" uri="{C3380CC4-5D6E-409C-BE32-E72D297353CC}">
              <c16:uniqueId val="{00000000-A19E-4B8D-A535-7A20BA6D79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9E-4B8D-A535-7A20BA6D79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115</c:v>
                </c:pt>
                <c:pt idx="3">
                  <c:v>138</c:v>
                </c:pt>
                <c:pt idx="6">
                  <c:v>113</c:v>
                </c:pt>
                <c:pt idx="9">
                  <c:v>66</c:v>
                </c:pt>
                <c:pt idx="12">
                  <c:v>49</c:v>
                </c:pt>
              </c:numCache>
            </c:numRef>
          </c:val>
          <c:extLst>
            <c:ext xmlns:c16="http://schemas.microsoft.com/office/drawing/2014/chart" uri="{C3380CC4-5D6E-409C-BE32-E72D297353CC}">
              <c16:uniqueId val="{00000002-A19E-4B8D-A535-7A20BA6D79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180</c:v>
                </c:pt>
                <c:pt idx="3">
                  <c:v>166</c:v>
                </c:pt>
                <c:pt idx="6">
                  <c:v>174</c:v>
                </c:pt>
                <c:pt idx="9">
                  <c:v>166</c:v>
                </c:pt>
                <c:pt idx="12">
                  <c:v>100</c:v>
                </c:pt>
              </c:numCache>
            </c:numRef>
          </c:val>
          <c:extLst>
            <c:ext xmlns:c16="http://schemas.microsoft.com/office/drawing/2014/chart" uri="{C3380CC4-5D6E-409C-BE32-E72D297353CC}">
              <c16:uniqueId val="{00000003-A19E-4B8D-A535-7A20BA6D79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302</c:v>
                </c:pt>
                <c:pt idx="3">
                  <c:v>347</c:v>
                </c:pt>
                <c:pt idx="6">
                  <c:v>401</c:v>
                </c:pt>
                <c:pt idx="9">
                  <c:v>433</c:v>
                </c:pt>
                <c:pt idx="12">
                  <c:v>457</c:v>
                </c:pt>
              </c:numCache>
            </c:numRef>
          </c:val>
          <c:extLst>
            <c:ext xmlns:c16="http://schemas.microsoft.com/office/drawing/2014/chart" uri="{C3380CC4-5D6E-409C-BE32-E72D297353CC}">
              <c16:uniqueId val="{00000004-A19E-4B8D-A535-7A20BA6D79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9E-4B8D-A535-7A20BA6D79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9E-4B8D-A535-7A20BA6D79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1745</c:v>
                </c:pt>
                <c:pt idx="3">
                  <c:v>1789</c:v>
                </c:pt>
                <c:pt idx="6">
                  <c:v>1840</c:v>
                </c:pt>
                <c:pt idx="9">
                  <c:v>1764</c:v>
                </c:pt>
                <c:pt idx="12">
                  <c:v>1835</c:v>
                </c:pt>
              </c:numCache>
            </c:numRef>
          </c:val>
          <c:extLst>
            <c:ext xmlns:c16="http://schemas.microsoft.com/office/drawing/2014/chart" uri="{C3380CC4-5D6E-409C-BE32-E72D297353CC}">
              <c16:uniqueId val="{00000007-A19E-4B8D-A535-7A20BA6D79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274</c:v>
                </c:pt>
                <c:pt idx="2">
                  <c:v>#N/A</c:v>
                </c:pt>
                <c:pt idx="3">
                  <c:v>#N/A</c:v>
                </c:pt>
                <c:pt idx="4">
                  <c:v>303</c:v>
                </c:pt>
                <c:pt idx="5">
                  <c:v>#N/A</c:v>
                </c:pt>
                <c:pt idx="6">
                  <c:v>#N/A</c:v>
                </c:pt>
                <c:pt idx="7">
                  <c:v>324</c:v>
                </c:pt>
                <c:pt idx="8">
                  <c:v>#N/A</c:v>
                </c:pt>
                <c:pt idx="9">
                  <c:v>#N/A</c:v>
                </c:pt>
                <c:pt idx="10">
                  <c:v>225</c:v>
                </c:pt>
                <c:pt idx="11">
                  <c:v>#N/A</c:v>
                </c:pt>
                <c:pt idx="12">
                  <c:v>#N/A</c:v>
                </c:pt>
                <c:pt idx="13">
                  <c:v>298</c:v>
                </c:pt>
                <c:pt idx="14">
                  <c:v>#N/A</c:v>
                </c:pt>
              </c:numCache>
            </c:numRef>
          </c:val>
          <c:smooth val="0"/>
          <c:extLst>
            <c:ext xmlns:c16="http://schemas.microsoft.com/office/drawing/2014/chart" uri="{C3380CC4-5D6E-409C-BE32-E72D297353CC}">
              <c16:uniqueId val="{00000008-A19E-4B8D-A535-7A20BA6D79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23156</c:v>
                </c:pt>
                <c:pt idx="5">
                  <c:v>23114</c:v>
                </c:pt>
                <c:pt idx="8">
                  <c:v>24302</c:v>
                </c:pt>
                <c:pt idx="11">
                  <c:v>24463</c:v>
                </c:pt>
                <c:pt idx="14">
                  <c:v>24791</c:v>
                </c:pt>
              </c:numCache>
            </c:numRef>
          </c:val>
          <c:extLst>
            <c:ext xmlns:c16="http://schemas.microsoft.com/office/drawing/2014/chart" uri="{C3380CC4-5D6E-409C-BE32-E72D297353CC}">
              <c16:uniqueId val="{00000000-78CD-4102-8A71-5F81A1E705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8188</c:v>
                </c:pt>
                <c:pt idx="5">
                  <c:v>7793</c:v>
                </c:pt>
                <c:pt idx="8">
                  <c:v>7823</c:v>
                </c:pt>
                <c:pt idx="11">
                  <c:v>6902</c:v>
                </c:pt>
                <c:pt idx="14">
                  <c:v>6004</c:v>
                </c:pt>
              </c:numCache>
            </c:numRef>
          </c:val>
          <c:extLst>
            <c:ext xmlns:c16="http://schemas.microsoft.com/office/drawing/2014/chart" uri="{C3380CC4-5D6E-409C-BE32-E72D297353CC}">
              <c16:uniqueId val="{00000001-78CD-4102-8A71-5F81A1E705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6850</c:v>
                </c:pt>
                <c:pt idx="5">
                  <c:v>6368</c:v>
                </c:pt>
                <c:pt idx="8">
                  <c:v>6556</c:v>
                </c:pt>
                <c:pt idx="11">
                  <c:v>6772</c:v>
                </c:pt>
                <c:pt idx="14">
                  <c:v>5608</c:v>
                </c:pt>
              </c:numCache>
            </c:numRef>
          </c:val>
          <c:extLst>
            <c:ext xmlns:c16="http://schemas.microsoft.com/office/drawing/2014/chart" uri="{C3380CC4-5D6E-409C-BE32-E72D297353CC}">
              <c16:uniqueId val="{00000002-78CD-4102-8A71-5F81A1E705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CD-4102-8A71-5F81A1E705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CD-4102-8A71-5F81A1E705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CD-4102-8A71-5F81A1E705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4331</c:v>
                </c:pt>
                <c:pt idx="3">
                  <c:v>4347</c:v>
                </c:pt>
                <c:pt idx="6">
                  <c:v>4305</c:v>
                </c:pt>
                <c:pt idx="9">
                  <c:v>4260</c:v>
                </c:pt>
                <c:pt idx="12">
                  <c:v>4250</c:v>
                </c:pt>
              </c:numCache>
            </c:numRef>
          </c:val>
          <c:extLst>
            <c:ext xmlns:c16="http://schemas.microsoft.com/office/drawing/2014/chart" uri="{C3380CC4-5D6E-409C-BE32-E72D297353CC}">
              <c16:uniqueId val="{00000006-78CD-4102-8A71-5F81A1E705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879</c:v>
                </c:pt>
                <c:pt idx="3">
                  <c:v>717</c:v>
                </c:pt>
                <c:pt idx="6">
                  <c:v>539</c:v>
                </c:pt>
                <c:pt idx="9">
                  <c:v>387</c:v>
                </c:pt>
                <c:pt idx="12">
                  <c:v>603</c:v>
                </c:pt>
              </c:numCache>
            </c:numRef>
          </c:val>
          <c:extLst>
            <c:ext xmlns:c16="http://schemas.microsoft.com/office/drawing/2014/chart" uri="{C3380CC4-5D6E-409C-BE32-E72D297353CC}">
              <c16:uniqueId val="{00000007-78CD-4102-8A71-5F81A1E705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10331</c:v>
                </c:pt>
                <c:pt idx="3">
                  <c:v>10976</c:v>
                </c:pt>
                <c:pt idx="6">
                  <c:v>12244</c:v>
                </c:pt>
                <c:pt idx="9">
                  <c:v>12599</c:v>
                </c:pt>
                <c:pt idx="12">
                  <c:v>12663</c:v>
                </c:pt>
              </c:numCache>
            </c:numRef>
          </c:val>
          <c:extLst>
            <c:ext xmlns:c16="http://schemas.microsoft.com/office/drawing/2014/chart" uri="{C3380CC4-5D6E-409C-BE32-E72D297353CC}">
              <c16:uniqueId val="{00000008-78CD-4102-8A71-5F81A1E705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430</c:v>
                </c:pt>
                <c:pt idx="3">
                  <c:v>345</c:v>
                </c:pt>
                <c:pt idx="6">
                  <c:v>284</c:v>
                </c:pt>
                <c:pt idx="9">
                  <c:v>219</c:v>
                </c:pt>
                <c:pt idx="12">
                  <c:v>344</c:v>
                </c:pt>
              </c:numCache>
            </c:numRef>
          </c:val>
          <c:extLst>
            <c:ext xmlns:c16="http://schemas.microsoft.com/office/drawing/2014/chart" uri="{C3380CC4-5D6E-409C-BE32-E72D297353CC}">
              <c16:uniqueId val="{00000009-78CD-4102-8A71-5F81A1E705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17312</c:v>
                </c:pt>
                <c:pt idx="3">
                  <c:v>17840</c:v>
                </c:pt>
                <c:pt idx="6">
                  <c:v>17838</c:v>
                </c:pt>
                <c:pt idx="9">
                  <c:v>18132</c:v>
                </c:pt>
                <c:pt idx="12">
                  <c:v>18655</c:v>
                </c:pt>
              </c:numCache>
            </c:numRef>
          </c:val>
          <c:extLst>
            <c:ext xmlns:c16="http://schemas.microsoft.com/office/drawing/2014/chart" uri="{C3380CC4-5D6E-409C-BE32-E72D297353CC}">
              <c16:uniqueId val="{0000000A-78CD-4102-8A71-5F81A1E705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114</c:v>
                </c:pt>
                <c:pt idx="14">
                  <c:v>#N/A</c:v>
                </c:pt>
              </c:numCache>
            </c:numRef>
          </c:val>
          <c:smooth val="0"/>
          <c:extLst>
            <c:ext xmlns:c16="http://schemas.microsoft.com/office/drawing/2014/chart" uri="{C3380CC4-5D6E-409C-BE32-E72D297353CC}">
              <c16:uniqueId val="{0000000B-78CD-4102-8A71-5F81A1E705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2085</c:v>
                </c:pt>
                <c:pt idx="1">
                  <c:v>2713</c:v>
                </c:pt>
                <c:pt idx="2">
                  <c:v>2146</c:v>
                </c:pt>
              </c:numCache>
            </c:numRef>
          </c:val>
          <c:extLst>
            <c:ext xmlns:c16="http://schemas.microsoft.com/office/drawing/2014/chart" uri="{C3380CC4-5D6E-409C-BE32-E72D297353CC}">
              <c16:uniqueId val="{00000000-8CF3-4AF4-A81F-98F09FE6DB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430</c:v>
                </c:pt>
                <c:pt idx="1">
                  <c:v>630</c:v>
                </c:pt>
                <c:pt idx="2">
                  <c:v>630</c:v>
                </c:pt>
              </c:numCache>
            </c:numRef>
          </c:val>
          <c:extLst>
            <c:ext xmlns:c16="http://schemas.microsoft.com/office/drawing/2014/chart" uri="{C3380CC4-5D6E-409C-BE32-E72D297353CC}">
              <c16:uniqueId val="{00000001-8CF3-4AF4-A81F-98F09FE6DB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3611</c:v>
                </c:pt>
                <c:pt idx="1">
                  <c:v>3013</c:v>
                </c:pt>
                <c:pt idx="2">
                  <c:v>2464</c:v>
                </c:pt>
              </c:numCache>
            </c:numRef>
          </c:val>
          <c:extLst>
            <c:ext xmlns:c16="http://schemas.microsoft.com/office/drawing/2014/chart" uri="{C3380CC4-5D6E-409C-BE32-E72D297353CC}">
              <c16:uniqueId val="{00000002-8CF3-4AF4-A81F-98F09FE6DB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{FD736A8C-269F-4B72-A5CC-9A32B536A806}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514-408F-B198-F24B3BED78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{3221225A-AEE2-47BB-80CB-3552D3B4AA0D}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14-408F-B198-F24B3BED78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{A5959121-D4EA-40FE-8F22-DC6DC1D13708}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14-408F-B198-F24B3BED78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{94998D60-C59A-43B0-A7D1-05F7EDE26620}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14-408F-B198-F24B3BED78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{4C7268A8-6680-4E11-9C7B-2E5B477999B2}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14-408F-B198-F24B3BED78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{129CD393-B235-4B76-9101-4659E0781B9D}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514-408F-B198-F24B3BED78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{30FF7CDF-A15D-4FFF-9667-6C47BFBF973A}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514-408F-B198-F24B3BED78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{216CFA0C-5CE5-4591-B0B0-89F4D1B015D0}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514-408F-B198-F24B3BED782F}"/>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{96E9AE15-37B4-4968-8DEB-55FF766123DA}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514-408F-B198-F24B3BED78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54.3</c:v>
                </c:pt>
                <c:pt idx="16">
                  <c:v>54.5</c:v>
                </c:pt>
                <c:pt idx="24">
                  <c:v>54.7</c:v>
                </c:pt>
                <c:pt idx="32">
                  <c:v>53.4</c:v>
                </c:pt>
              </c:numCache>
            </c:numRef>
          </c:xVal>
          <c:yVal>
            <c:numRef>
              <c:f>公会計指標分析・財政指標組合せ分析表!$BP$51:$DC$51</c:f>
              <c:numCache>
                <c:formatCode>#,##0.0;"▲ "#,##0.0</c:formatCode>
                <c:ptCount val="40"/>
                <c:pt idx="32">
                  <c:v>0.8</c:v>
                </c:pt>
              </c:numCache>
            </c:numRef>
          </c:yVal>
          <c:smooth val="0"/>
          <c:extLst>
            <c:ext xmlns:c16="http://schemas.microsoft.com/office/drawing/2014/chart" uri="{C3380CC4-5D6E-409C-BE32-E72D297353CC}">
              <c16:uniqueId val="{00000009-D514-408F-B198-F24B3BED78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{9638F364-7EA6-4D8A-BA9F-AAD7D0B7FF6F}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514-408F-B198-F24B3BED78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{E4E13E29-A4A2-47FD-AC7E-5151A54690BA}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14-408F-B198-F24B3BED78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{3F09D972-F833-4021-A83F-12C8C750A1AC}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14-408F-B198-F24B3BED78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{A13778A0-D3E6-4226-9593-CD8CD253F996}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14-408F-B198-F24B3BED78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{9A6A9536-5B92-4F4C-A049-0567AD93D491}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14-408F-B198-F24B3BED782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{8F51C2EF-E13C-4F70-95BE-754C93099020}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514-408F-B198-F24B3BED782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{F23DAD3B-7164-40EA-8041-CEC27282EA7E}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514-408F-B198-F24B3BED782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{ECD47024-DE5D-452C-B4F5-089EBD97F05C}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514-408F-B198-F24B3BED782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{5C79703F-A2ED-4C38-B1AE-430AC2E8C6E0}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514-408F-B198-F24B3BED78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D514-408F-B198-F24B3BED782F}"/>
            </c:ext>
          </c:extLst>
        </c:ser>
        <c:dLbls>
          <c:showLegendKey val="0"/>
          <c:showVal val="1"/>
          <c:showCatName val="0"/>
          <c:showSerName val="0"/>
          <c:showPercent val="0"/>
          <c:showBubbleSize val="0"/>
        </c:dLbls>
        <c:axId val="46179840"/>
        <c:axId val="46181760"/>
      </c:scatterChart>
      <c:valAx>
        <c:axId val="46179840"/>
        <c:scaling>
          <c:orientation val="minMax"/>
          <c:max val="61.2"/>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{C789C825-A8AD-4D52-9A63-7CD638EC7339}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1B-407A-B2D2-BAC7421472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{45D83AD5-EFEB-4050-8617-062ACD58862E}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1B-407A-B2D2-BAC7421472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{AEE68F54-FFFC-4976-B107-AABCBE91098A}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1B-407A-B2D2-BAC7421472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{395E184B-2BEB-45DF-8B4B-133041733312}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1B-407A-B2D2-BAC7421472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{BA09B56C-921E-480E-9B6B-7C952B818CC0}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1B-407A-B2D2-BAC7421472B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{74C7A495-40B3-4364-8B36-AB22ED5F3A01}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1B-407A-B2D2-BAC7421472B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{7770250F-BE7B-4443-9D16-8C7A7E4035B6}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1B-407A-B2D2-BAC7421472B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{6D745F07-A830-4906-88D4-4CE2367ACC21}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1B-407A-B2D2-BAC7421472BB}"/>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{E780F5F8-8B20-4EEB-AFB1-789DFD2A6010}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1B-407A-B2D2-BAC7421472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2.2000000000000002</c:v>
                </c:pt>
                <c:pt idx="16">
                  <c:v>2.1</c:v>
                </c:pt>
                <c:pt idx="24">
                  <c:v>2</c:v>
                </c:pt>
                <c:pt idx="32">
                  <c:v>2</c:v>
                </c:pt>
              </c:numCache>
            </c:numRef>
          </c:xVal>
          <c:yVal>
            <c:numRef>
              <c:f>公会計指標分析・財政指標組合せ分析表!$BP$73:$DC$73</c:f>
              <c:numCache>
                <c:formatCode>#,##0.0;"▲ "#,##0.0</c:formatCode>
                <c:ptCount val="40"/>
                <c:pt idx="32">
                  <c:v>0.8</c:v>
                </c:pt>
              </c:numCache>
            </c:numRef>
          </c:yVal>
          <c:smooth val="0"/>
          <c:extLst>
            <c:ext xmlns:c16="http://schemas.microsoft.com/office/drawing/2014/chart" uri="{C3380CC4-5D6E-409C-BE32-E72D297353CC}">
              <c16:uniqueId val="{00000009-B81B-407A-B2D2-BAC7421472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{FAE1C755-50FB-493B-83C4-2D368C10BAB4}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1B-407A-B2D2-BAC7421472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{A69947C2-E26D-47A1-8C64-31DB0303DD5F}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1B-407A-B2D2-BAC7421472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{1700F0DE-492F-403F-84BD-73C56C360238}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1B-407A-B2D2-BAC7421472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{FC67B828-4EF9-4F75-AB74-75816F8E2AA2}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1B-407A-B2D2-BAC7421472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{FC2AC9C6-1853-4020-AA1F-1AAA19C0341D}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1B-407A-B2D2-BAC7421472B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{2225CDC5-0F2B-4A18-94E2-538E47A3FC9B}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1B-407A-B2D2-BAC7421472B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{F848121D-6073-4011-8C42-F3988F57B977}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1B-407A-B2D2-BAC7421472B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{0E7822A2-F1BB-40AD-A463-692228C254FA}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1B-407A-B2D2-BAC7421472B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{902DE042-CB67-4804-9B61-49C16CE19859}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1B-407A-B2D2-BAC7421472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B81B-407A-B2D2-BAC7421472B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年度債から、元金償還の据置きを原則行わないこととしたため、令和元年度の元金償還金は、平成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年度債の借入と、それ以前に据置期間を設定して借入したものの元金償還が同時に発生したことにより大きく増加している。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また、現在実施している大規模な都市計画事業や学校校舎の長寿命化事業等のための起債借入により、今後も令和４年度にかけて公債費は増加していく見込みとなっている。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更に、下水道事業が行う管渠整備やポンプ場整備等のために発行した地方債償還に充てるために繰り出す負担金等も増加していく見込みであり、実質公債費比率の推移に注視しつつ、起債に大きく頼ることのない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将来負担額は、地方債残高を中心にほとんどの項目で増加している一方、充当可能財源等は基金の取り崩しによる充当可能基金を中心に減少しており、将来負担比率の分子は上昇している。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な都市計画事業の実施等により同様の傾向が見込まれるため、将来負担比率の推移に注視しつつ、将来的な事業実施の見込に合わせて適切な基金への積立てを行うなど、起債に大きく頼ることのない財政運営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愛知県清須市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財政調整基金、特定目的基金ともに残高が減少し、全体で▲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財政調整基金は下水道事業の法適化による企業会計への移行により、特定目的基金は主に小中学校の校舎長寿命化事業、教室への空調設備の整備事業の実施により残高が減少した。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適正な基金管理に努めるとともに、後年度における事業について積立て、取り崩しをおこなう。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都市計画施設の充実を図るため。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環境衛生施設等の事業を円滑に推進するため。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子ども育み施設基金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子どもたちが健やかに生まれ育つ環境づくりを推進するため。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下水道事業への繰出金に充当するため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百万円取り崩し、今後の財政需要を見込み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斎苑建設の負担金に充当するため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百万円を取り崩し、今後の財政需要を見込み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校舎の長寿命化工事及び空調設備設置工事のため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子ども育み施設基金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西枇杷島児童センター整備のため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百万円を取り崩し、今後の財政需要を見込み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各分野における今後の財政需要を勘案しながら必要な基金に積み立てを行う。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取り崩し額増加の主な要因は、令和元年度から下水道事業を法適化し、企業会計へ移行するための出資金として約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億円を繰り出すため、事前に平成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年度に財政調整基金へ同額を積み増ししており、令和元年度に相応額の取り崩しを行ったことによるもの。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年度の東海豪雨の際に甚大な被害を被っており、その災害復旧費が約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億円であったことから、その後の人口増なども考慮し、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億円程度を目安に災害等の不測の事態に備えて積み立てを行う。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利子の積み立てによる増加（＋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令和２年度～令和４年度にかけて公債費が増加し、ピークに達する見込みであることから、基金を取り崩して実質的に償還に充てることにより、財政負担の軽減を図る。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有形固定資産減価償却率は類似団体と比較して低い水準である。　</a:t>
          </a:r>
        </a:p>
        <a:p>
          <a:r>
            <a:rPr kumimoji="1" lang="ja-JP" altLang="en-US" sz="1000">
              <a:latin typeface="ＭＳ Ｐゴシック" panose="020B0600070205080204" pitchFamily="50" charset="-128"/>
              <a:ea typeface="ＭＳ Ｐゴシック" panose="020B0600070205080204" pitchFamily="50" charset="-128"/>
            </a:rPr>
            <a:t>　推移を見ても、類似団体の平均値が一貫して上昇傾向であるのに対して、本市は平成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年度に新庁舎の増築の影響により大きく低下し、その後もほぼ横ばいとなっている。これは、学校施設の長寿命化、橋梁の耐震化等の施設整備を計画的に進めてきた効果であると言える。</a:t>
          </a:r>
        </a:p>
        <a:p>
          <a:r>
            <a:rPr kumimoji="1" lang="ja-JP" altLang="en-US" sz="1000">
              <a:latin typeface="ＭＳ Ｐゴシック" panose="020B0600070205080204" pitchFamily="50" charset="-128"/>
              <a:ea typeface="ＭＳ Ｐゴシック" panose="020B0600070205080204" pitchFamily="50" charset="-128"/>
            </a:rPr>
            <a:t>　今後も、平成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年度に策定した「清須市公共施設等総合管理計画」及び令和元年度に策定した「清須市公共施設個別施設計画」に基づき適切な維持管理等を進め、有形固定資産減価償却率の上昇の抑制に努めていく。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5" name="直線コネクタ 74"/>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6"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7" name="直線コネクタ 76"/>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8"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9" name="直線コネクタ 78"/>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0"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フローチャート: 判断 80"/>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2" name="フローチャート: 判断 81"/>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3" name="フローチャート: 判断 82"/>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4" name="フローチャート: 判断 83"/>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5" name="フローチャート: 判断 84"/>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91" name="楕円 90"/>
        <xdr:cNvSpPr/>
      </xdr:nvSpPr>
      <xdr:spPr>
        <a:xfrm>
          <a:off x="4711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40203</xdr:rowOff>
    </xdr:from>
    <xdr:ext cx="405111" cy="259045"/>
    <xdr:sp macro="" textlink="">
      <xdr:nvSpPr>
        <xdr:cNvPr id="92" name="有形固定資産減価償却率該当値テキスト"/>
        <xdr:cNvSpPr txBox="1"/>
      </xdr:nvSpPr>
      <xdr:spPr>
        <a:xfrm>
          <a:off x="4813300" y="578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93" name="楕円 92"/>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108222</xdr:rowOff>
    </xdr:to>
    <xdr:cxnSp macro="">
      <xdr:nvCxnSpPr>
        <xdr:cNvPr id="94" name="直線コネクタ 93"/>
        <xdr:cNvCxnSpPr/>
      </xdr:nvCxnSpPr>
      <xdr:spPr>
        <a:xfrm flipV="1">
          <a:off x="4051300" y="598315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51253</xdr:rowOff>
    </xdr:from>
    <xdr:to>
      <xdr:col>15</xdr:col>
      <xdr:colOff>187325</xdr:colOff>
      <xdr:row>30</xdr:row>
      <xdr:rowOff>152853</xdr:rowOff>
    </xdr:to>
    <xdr:sp macro="" textlink="">
      <xdr:nvSpPr>
        <xdr:cNvPr id="95" name="楕円 94"/>
        <xdr:cNvSpPr/>
      </xdr:nvSpPr>
      <xdr:spPr>
        <a:xfrm>
          <a:off x="3238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108222</xdr:rowOff>
    </xdr:to>
    <xdr:cxnSp macro="">
      <xdr:nvCxnSpPr>
        <xdr:cNvPr id="96" name="直線コネクタ 95"/>
        <xdr:cNvCxnSpPr/>
      </xdr:nvCxnSpPr>
      <xdr:spPr>
        <a:xfrm>
          <a:off x="3289300" y="6017078"/>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7" name="楕円 9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102053</xdr:rowOff>
    </xdr:to>
    <xdr:cxnSp macro="">
      <xdr:nvCxnSpPr>
        <xdr:cNvPr id="98" name="直線コネクタ 97"/>
        <xdr:cNvCxnSpPr/>
      </xdr:nvCxnSpPr>
      <xdr:spPr>
        <a:xfrm>
          <a:off x="2527300" y="601091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99" name="楕円 98"/>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160655</xdr:rowOff>
    </xdr:to>
    <xdr:cxnSp macro="">
      <xdr:nvCxnSpPr>
        <xdr:cNvPr id="100" name="直線コネクタ 99"/>
        <xdr:cNvCxnSpPr/>
      </xdr:nvCxnSpPr>
      <xdr:spPr>
        <a:xfrm flipV="1">
          <a:off x="1765300" y="601091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101"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2"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3"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4099</xdr:rowOff>
    </xdr:from>
    <xdr:ext cx="405111" cy="259045"/>
    <xdr:sp macro="" textlink="">
      <xdr:nvSpPr>
        <xdr:cNvPr id="105" name="n_1mainValue有形固定資産減価償却率"/>
        <xdr:cNvSpPr txBox="1"/>
      </xdr:nvSpPr>
      <xdr:spPr>
        <a:xfrm>
          <a:off x="38360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169380</xdr:rowOff>
    </xdr:from>
    <xdr:ext cx="405111" cy="259045"/>
    <xdr:sp macro="" textlink="">
      <xdr:nvSpPr>
        <xdr:cNvPr id="106" name="n_2mainValue有形固定資産減価償却率"/>
        <xdr:cNvSpPr txBox="1"/>
      </xdr:nvSpPr>
      <xdr:spPr>
        <a:xfrm>
          <a:off x="3086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7" name="n_3main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108" name="n_4mainValue有形固定資産減価償却率"/>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債務償還比率は、類似団体平均と比較して低い水準である。</a:t>
          </a:r>
        </a:p>
        <a:p>
          <a:r>
            <a:rPr kumimoji="1" lang="ja-JP" altLang="en-US" sz="1100">
              <a:latin typeface="ＭＳ Ｐゴシック" panose="020B0600070205080204" pitchFamily="50" charset="-128"/>
              <a:ea typeface="ＭＳ Ｐゴシック" panose="020B0600070205080204" pitchFamily="50" charset="-128"/>
            </a:rPr>
            <a:t>　将来負担比率についても類似団体と比較して低い水準にあるが、今後将来負担比率が増加し、財政状況が厳しくなることが見込まれるため、地方債残高等の将来負担額の抑制に努めていく。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令和元年度に債務償還比率が増加した主な要因は平成３０年度借入の起債より据置期間をなしとしたことによる公債費の増である。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9" name="直線コネクタ 138"/>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0"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1" name="直線コネクタ 140"/>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4"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5" name="フローチャート: 判断 144"/>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6" name="フローチャート: 判断 145"/>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7" name="フローチャート: 判断 146"/>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8" name="フローチャート: 判断 147"/>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9" name="フローチャート: 判断 148"/>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87200</xdr:rowOff>
    </xdr:from>
    <xdr:to>
      <xdr:col>76</xdr:col>
      <xdr:colOff>73025</xdr:colOff>
      <xdr:row>30</xdr:row>
      <xdr:rowOff>17350</xdr:rowOff>
    </xdr:to>
    <xdr:sp macro="" textlink="">
      <xdr:nvSpPr>
        <xdr:cNvPr id="155" name="楕円 154"/>
        <xdr:cNvSpPr/>
      </xdr:nvSpPr>
      <xdr:spPr>
        <a:xfrm>
          <a:off x="14744700" y="58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110077</xdr:rowOff>
    </xdr:from>
    <xdr:ext cx="469744" cy="259045"/>
    <xdr:sp macro="" textlink="">
      <xdr:nvSpPr>
        <xdr:cNvPr id="156" name="債務償還比率該当値テキスト"/>
        <xdr:cNvSpPr txBox="1"/>
      </xdr:nvSpPr>
      <xdr:spPr>
        <a:xfrm>
          <a:off x="14846300" y="56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96212</xdr:rowOff>
    </xdr:from>
    <xdr:to>
      <xdr:col>72</xdr:col>
      <xdr:colOff>123825</xdr:colOff>
      <xdr:row>29</xdr:row>
      <xdr:rowOff>26362</xdr:rowOff>
    </xdr:to>
    <xdr:sp macro="" textlink="">
      <xdr:nvSpPr>
        <xdr:cNvPr id="157" name="楕円 156"/>
        <xdr:cNvSpPr/>
      </xdr:nvSpPr>
      <xdr:spPr>
        <a:xfrm>
          <a:off x="14033500" y="566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147012</xdr:rowOff>
    </xdr:from>
    <xdr:to>
      <xdr:col>76</xdr:col>
      <xdr:colOff>22225</xdr:colOff>
      <xdr:row>29</xdr:row>
      <xdr:rowOff>138000</xdr:rowOff>
    </xdr:to>
    <xdr:cxnSp macro="">
      <xdr:nvCxnSpPr>
        <xdr:cNvPr id="158" name="直線コネクタ 157"/>
        <xdr:cNvCxnSpPr/>
      </xdr:nvCxnSpPr>
      <xdr:spPr>
        <a:xfrm>
          <a:off x="14084300" y="5719137"/>
          <a:ext cx="711200" cy="16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60845</xdr:rowOff>
    </xdr:from>
    <xdr:to>
      <xdr:col>68</xdr:col>
      <xdr:colOff>123825</xdr:colOff>
      <xdr:row>28</xdr:row>
      <xdr:rowOff>162445</xdr:rowOff>
    </xdr:to>
    <xdr:sp macro="" textlink="">
      <xdr:nvSpPr>
        <xdr:cNvPr id="159" name="楕円 158"/>
        <xdr:cNvSpPr/>
      </xdr:nvSpPr>
      <xdr:spPr>
        <a:xfrm>
          <a:off x="13271500" y="56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111645</xdr:rowOff>
    </xdr:from>
    <xdr:to>
      <xdr:col>72</xdr:col>
      <xdr:colOff>73025</xdr:colOff>
      <xdr:row>28</xdr:row>
      <xdr:rowOff>147012</xdr:rowOff>
    </xdr:to>
    <xdr:cxnSp macro="">
      <xdr:nvCxnSpPr>
        <xdr:cNvPr id="160" name="直線コネクタ 159"/>
        <xdr:cNvCxnSpPr/>
      </xdr:nvCxnSpPr>
      <xdr:spPr>
        <a:xfrm>
          <a:off x="13322300" y="5683770"/>
          <a:ext cx="762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40386</xdr:rowOff>
    </xdr:from>
    <xdr:to>
      <xdr:col>64</xdr:col>
      <xdr:colOff>123825</xdr:colOff>
      <xdr:row>28</xdr:row>
      <xdr:rowOff>141986</xdr:rowOff>
    </xdr:to>
    <xdr:sp macro="" textlink="">
      <xdr:nvSpPr>
        <xdr:cNvPr id="161" name="楕円 160"/>
        <xdr:cNvSpPr/>
      </xdr:nvSpPr>
      <xdr:spPr>
        <a:xfrm>
          <a:off x="12509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91186</xdr:rowOff>
    </xdr:from>
    <xdr:to>
      <xdr:col>68</xdr:col>
      <xdr:colOff>73025</xdr:colOff>
      <xdr:row>28</xdr:row>
      <xdr:rowOff>111645</xdr:rowOff>
    </xdr:to>
    <xdr:cxnSp macro="">
      <xdr:nvCxnSpPr>
        <xdr:cNvPr id="162" name="直線コネクタ 161"/>
        <xdr:cNvCxnSpPr/>
      </xdr:nvCxnSpPr>
      <xdr:spPr>
        <a:xfrm>
          <a:off x="12560300" y="5663311"/>
          <a:ext cx="762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162487</xdr:rowOff>
    </xdr:from>
    <xdr:to>
      <xdr:col>60</xdr:col>
      <xdr:colOff>123825</xdr:colOff>
      <xdr:row>28</xdr:row>
      <xdr:rowOff>92637</xdr:rowOff>
    </xdr:to>
    <xdr:sp macro="" textlink="">
      <xdr:nvSpPr>
        <xdr:cNvPr id="163" name="楕円 162"/>
        <xdr:cNvSpPr/>
      </xdr:nvSpPr>
      <xdr:spPr>
        <a:xfrm>
          <a:off x="11747500" y="55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41837</xdr:rowOff>
    </xdr:from>
    <xdr:to>
      <xdr:col>64</xdr:col>
      <xdr:colOff>73025</xdr:colOff>
      <xdr:row>28</xdr:row>
      <xdr:rowOff>91186</xdr:rowOff>
    </xdr:to>
    <xdr:cxnSp macro="">
      <xdr:nvCxnSpPr>
        <xdr:cNvPr id="164" name="直線コネクタ 163"/>
        <xdr:cNvCxnSpPr/>
      </xdr:nvCxnSpPr>
      <xdr:spPr>
        <a:xfrm>
          <a:off x="11798300" y="561396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5"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6"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7"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8"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42889</xdr:rowOff>
    </xdr:from>
    <xdr:ext cx="469744" cy="259045"/>
    <xdr:sp macro="" textlink="">
      <xdr:nvSpPr>
        <xdr:cNvPr id="169" name="n_1mainValue債務償還比率"/>
        <xdr:cNvSpPr txBox="1"/>
      </xdr:nvSpPr>
      <xdr:spPr>
        <a:xfrm>
          <a:off x="13836727" y="544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7522</xdr:rowOff>
    </xdr:from>
    <xdr:ext cx="469744" cy="259045"/>
    <xdr:sp macro="" textlink="">
      <xdr:nvSpPr>
        <xdr:cNvPr id="170" name="n_2mainValue債務償還比率"/>
        <xdr:cNvSpPr txBox="1"/>
      </xdr:nvSpPr>
      <xdr:spPr>
        <a:xfrm>
          <a:off x="13087427" y="540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158513</xdr:rowOff>
    </xdr:from>
    <xdr:ext cx="469744" cy="259045"/>
    <xdr:sp macro="" textlink="">
      <xdr:nvSpPr>
        <xdr:cNvPr id="171" name="n_3mainValue債務償還比率"/>
        <xdr:cNvSpPr txBox="1"/>
      </xdr:nvSpPr>
      <xdr:spPr>
        <a:xfrm>
          <a:off x="12325427" y="53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109164</xdr:rowOff>
    </xdr:from>
    <xdr:ext cx="469744" cy="259045"/>
    <xdr:sp macro="" textlink="">
      <xdr:nvSpPr>
        <xdr:cNvPr id="172" name="n_4mainValue債務償還比率"/>
        <xdr:cNvSpPr txBox="1"/>
      </xdr:nvSpPr>
      <xdr:spPr>
        <a:xfrm>
          <a:off x="11563427" y="53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xdr:rowOff>
    </xdr:from>
    <xdr:to>
      <xdr:col>24</xdr:col>
      <xdr:colOff>114300</xdr:colOff>
      <xdr:row>36</xdr:row>
      <xdr:rowOff>108712</xdr:rowOff>
    </xdr:to>
    <xdr:sp macro="" textlink="">
      <xdr:nvSpPr>
        <xdr:cNvPr id="71" name="楕円 70"/>
        <xdr:cNvSpPr/>
      </xdr:nvSpPr>
      <xdr:spPr>
        <a:xfrm>
          <a:off x="45847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29989</xdr:rowOff>
    </xdr:from>
    <xdr:ext cx="405111" cy="259045"/>
    <xdr:sp macro="" textlink="">
      <xdr:nvSpPr>
        <xdr:cNvPr id="72" name="【道路】&#10;有形固定資産減価償却率該当値テキスト"/>
        <xdr:cNvSpPr txBox="1"/>
      </xdr:nvSpPr>
      <xdr:spPr>
        <a:xfrm>
          <a:off x="4673600" y="603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164846</xdr:rowOff>
    </xdr:from>
    <xdr:to>
      <xdr:col>20</xdr:col>
      <xdr:colOff>38100</xdr:colOff>
      <xdr:row>36</xdr:row>
      <xdr:rowOff>94996</xdr:rowOff>
    </xdr:to>
    <xdr:sp macro="" textlink="">
      <xdr:nvSpPr>
        <xdr:cNvPr id="73" name="楕円 72"/>
        <xdr:cNvSpPr/>
      </xdr:nvSpPr>
      <xdr:spPr>
        <a:xfrm>
          <a:off x="3746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44196</xdr:rowOff>
    </xdr:from>
    <xdr:to>
      <xdr:col>24</xdr:col>
      <xdr:colOff>63500</xdr:colOff>
      <xdr:row>36</xdr:row>
      <xdr:rowOff>57912</xdr:rowOff>
    </xdr:to>
    <xdr:cxnSp macro="">
      <xdr:nvCxnSpPr>
        <xdr:cNvPr id="74" name="直線コネクタ 73"/>
        <xdr:cNvCxnSpPr/>
      </xdr:nvCxnSpPr>
      <xdr:spPr>
        <a:xfrm>
          <a:off x="3797300" y="62163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123698</xdr:rowOff>
    </xdr:from>
    <xdr:to>
      <xdr:col>15</xdr:col>
      <xdr:colOff>101600</xdr:colOff>
      <xdr:row>36</xdr:row>
      <xdr:rowOff>53848</xdr:rowOff>
    </xdr:to>
    <xdr:sp macro="" textlink="">
      <xdr:nvSpPr>
        <xdr:cNvPr id="75" name="楕円 74"/>
        <xdr:cNvSpPr/>
      </xdr:nvSpPr>
      <xdr:spPr>
        <a:xfrm>
          <a:off x="2857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xdr:rowOff>
    </xdr:from>
    <xdr:to>
      <xdr:col>19</xdr:col>
      <xdr:colOff>177800</xdr:colOff>
      <xdr:row>36</xdr:row>
      <xdr:rowOff>44196</xdr:rowOff>
    </xdr:to>
    <xdr:cxnSp macro="">
      <xdr:nvCxnSpPr>
        <xdr:cNvPr id="76" name="直線コネクタ 75"/>
        <xdr:cNvCxnSpPr/>
      </xdr:nvCxnSpPr>
      <xdr:spPr>
        <a:xfrm>
          <a:off x="2908300" y="61752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107696</xdr:rowOff>
    </xdr:from>
    <xdr:to>
      <xdr:col>10</xdr:col>
      <xdr:colOff>165100</xdr:colOff>
      <xdr:row>36</xdr:row>
      <xdr:rowOff>37846</xdr:rowOff>
    </xdr:to>
    <xdr:sp macro="" textlink="">
      <xdr:nvSpPr>
        <xdr:cNvPr id="77" name="楕円 76"/>
        <xdr:cNvSpPr/>
      </xdr:nvSpPr>
      <xdr:spPr>
        <a:xfrm>
          <a:off x="1968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158496</xdr:rowOff>
    </xdr:from>
    <xdr:to>
      <xdr:col>15</xdr:col>
      <xdr:colOff>50800</xdr:colOff>
      <xdr:row>36</xdr:row>
      <xdr:rowOff>3048</xdr:rowOff>
    </xdr:to>
    <xdr:cxnSp macro="">
      <xdr:nvCxnSpPr>
        <xdr:cNvPr id="78" name="直線コネクタ 77"/>
        <xdr:cNvCxnSpPr/>
      </xdr:nvCxnSpPr>
      <xdr:spPr>
        <a:xfrm>
          <a:off x="2019300" y="61592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80264</xdr:rowOff>
    </xdr:from>
    <xdr:to>
      <xdr:col>6</xdr:col>
      <xdr:colOff>38100</xdr:colOff>
      <xdr:row>36</xdr:row>
      <xdr:rowOff>10414</xdr:rowOff>
    </xdr:to>
    <xdr:sp macro="" textlink="">
      <xdr:nvSpPr>
        <xdr:cNvPr id="79" name="楕円 78"/>
        <xdr:cNvSpPr/>
      </xdr:nvSpPr>
      <xdr:spPr>
        <a:xfrm>
          <a:off x="1079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131064</xdr:rowOff>
    </xdr:from>
    <xdr:to>
      <xdr:col>10</xdr:col>
      <xdr:colOff>114300</xdr:colOff>
      <xdr:row>35</xdr:row>
      <xdr:rowOff>158496</xdr:rowOff>
    </xdr:to>
    <xdr:cxnSp macro="">
      <xdr:nvCxnSpPr>
        <xdr:cNvPr id="80" name="直線コネクタ 79"/>
        <xdr:cNvCxnSpPr/>
      </xdr:nvCxnSpPr>
      <xdr:spPr>
        <a:xfrm>
          <a:off x="1130300" y="61318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86123</xdr:rowOff>
    </xdr:from>
    <xdr:ext cx="405111" cy="259045"/>
    <xdr:sp macro="" textlink="">
      <xdr:nvSpPr>
        <xdr:cNvPr id="85" name="n_1mainValue【道路】&#10;有形固定資産減価償却率"/>
        <xdr:cNvSpPr txBox="1"/>
      </xdr:nvSpPr>
      <xdr:spPr>
        <a:xfrm>
          <a:off x="3582044"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44975</xdr:rowOff>
    </xdr:from>
    <xdr:ext cx="405111" cy="259045"/>
    <xdr:sp macro="" textlink="">
      <xdr:nvSpPr>
        <xdr:cNvPr id="86" name="n_2mainValue【道路】&#10;有形固定資産減価償却率"/>
        <xdr:cNvSpPr txBox="1"/>
      </xdr:nvSpPr>
      <xdr:spPr>
        <a:xfrm>
          <a:off x="2705744" y="621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28973</xdr:rowOff>
    </xdr:from>
    <xdr:ext cx="405111" cy="259045"/>
    <xdr:sp macro="" textlink="">
      <xdr:nvSpPr>
        <xdr:cNvPr id="87" name="n_3mainValue【道路】&#10;有形固定資産減価償却率"/>
        <xdr:cNvSpPr txBox="1"/>
      </xdr:nvSpPr>
      <xdr:spPr>
        <a:xfrm>
          <a:off x="1816744" y="620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1541</xdr:rowOff>
    </xdr:from>
    <xdr:ext cx="405111" cy="259045"/>
    <xdr:sp macro="" textlink="">
      <xdr:nvSpPr>
        <xdr:cNvPr id="88" name="n_4mainValue【道路】&#10;有形固定資産減価償却率"/>
        <xdr:cNvSpPr txBox="1"/>
      </xdr:nvSpPr>
      <xdr:spPr>
        <a:xfrm>
          <a:off x="927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61366</xdr:rowOff>
    </xdr:from>
    <xdr:to>
      <xdr:col>55</xdr:col>
      <xdr:colOff>50800</xdr:colOff>
      <xdr:row>41</xdr:row>
      <xdr:rowOff>162966</xdr:rowOff>
    </xdr:to>
    <xdr:sp macro="" textlink="">
      <xdr:nvSpPr>
        <xdr:cNvPr id="128" name="楕円 127"/>
        <xdr:cNvSpPr/>
      </xdr:nvSpPr>
      <xdr:spPr>
        <a:xfrm>
          <a:off x="10426700" y="70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147743</xdr:rowOff>
    </xdr:from>
    <xdr:ext cx="469744" cy="259045"/>
    <xdr:sp macro="" textlink="">
      <xdr:nvSpPr>
        <xdr:cNvPr id="129" name="【道路】&#10;一人当たり延長該当値テキスト"/>
        <xdr:cNvSpPr txBox="1"/>
      </xdr:nvSpPr>
      <xdr:spPr>
        <a:xfrm>
          <a:off x="10515600" y="700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61099</xdr:rowOff>
    </xdr:from>
    <xdr:to>
      <xdr:col>50</xdr:col>
      <xdr:colOff>165100</xdr:colOff>
      <xdr:row>41</xdr:row>
      <xdr:rowOff>162699</xdr:rowOff>
    </xdr:to>
    <xdr:sp macro="" textlink="">
      <xdr:nvSpPr>
        <xdr:cNvPr id="130" name="楕円 129"/>
        <xdr:cNvSpPr/>
      </xdr:nvSpPr>
      <xdr:spPr>
        <a:xfrm>
          <a:off x="9588500" y="70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111899</xdr:rowOff>
    </xdr:from>
    <xdr:to>
      <xdr:col>55</xdr:col>
      <xdr:colOff>0</xdr:colOff>
      <xdr:row>41</xdr:row>
      <xdr:rowOff>112166</xdr:rowOff>
    </xdr:to>
    <xdr:cxnSp macro="">
      <xdr:nvCxnSpPr>
        <xdr:cNvPr id="131" name="直線コネクタ 130"/>
        <xdr:cNvCxnSpPr/>
      </xdr:nvCxnSpPr>
      <xdr:spPr>
        <a:xfrm>
          <a:off x="9639300" y="7141349"/>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62871</xdr:rowOff>
    </xdr:from>
    <xdr:to>
      <xdr:col>46</xdr:col>
      <xdr:colOff>38100</xdr:colOff>
      <xdr:row>41</xdr:row>
      <xdr:rowOff>164471</xdr:rowOff>
    </xdr:to>
    <xdr:sp macro="" textlink="">
      <xdr:nvSpPr>
        <xdr:cNvPr id="132" name="楕円 131"/>
        <xdr:cNvSpPr/>
      </xdr:nvSpPr>
      <xdr:spPr>
        <a:xfrm>
          <a:off x="8699500" y="70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111899</xdr:rowOff>
    </xdr:from>
    <xdr:to>
      <xdr:col>50</xdr:col>
      <xdr:colOff>114300</xdr:colOff>
      <xdr:row>41</xdr:row>
      <xdr:rowOff>113671</xdr:rowOff>
    </xdr:to>
    <xdr:cxnSp macro="">
      <xdr:nvCxnSpPr>
        <xdr:cNvPr id="133" name="直線コネクタ 132"/>
        <xdr:cNvCxnSpPr/>
      </xdr:nvCxnSpPr>
      <xdr:spPr>
        <a:xfrm flipV="1">
          <a:off x="8750300" y="714134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62319</xdr:rowOff>
    </xdr:from>
    <xdr:to>
      <xdr:col>41</xdr:col>
      <xdr:colOff>101600</xdr:colOff>
      <xdr:row>41</xdr:row>
      <xdr:rowOff>163919</xdr:rowOff>
    </xdr:to>
    <xdr:sp macro="" textlink="">
      <xdr:nvSpPr>
        <xdr:cNvPr id="134" name="楕円 133"/>
        <xdr:cNvSpPr/>
      </xdr:nvSpPr>
      <xdr:spPr>
        <a:xfrm>
          <a:off x="7810500" y="70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113119</xdr:rowOff>
    </xdr:from>
    <xdr:to>
      <xdr:col>45</xdr:col>
      <xdr:colOff>177800</xdr:colOff>
      <xdr:row>41</xdr:row>
      <xdr:rowOff>113671</xdr:rowOff>
    </xdr:to>
    <xdr:cxnSp macro="">
      <xdr:nvCxnSpPr>
        <xdr:cNvPr id="135" name="直線コネクタ 134"/>
        <xdr:cNvCxnSpPr/>
      </xdr:nvCxnSpPr>
      <xdr:spPr>
        <a:xfrm>
          <a:off x="7861300" y="7142569"/>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61043</xdr:rowOff>
    </xdr:from>
    <xdr:to>
      <xdr:col>36</xdr:col>
      <xdr:colOff>165100</xdr:colOff>
      <xdr:row>41</xdr:row>
      <xdr:rowOff>162643</xdr:rowOff>
    </xdr:to>
    <xdr:sp macro="" textlink="">
      <xdr:nvSpPr>
        <xdr:cNvPr id="136" name="楕円 135"/>
        <xdr:cNvSpPr/>
      </xdr:nvSpPr>
      <xdr:spPr>
        <a:xfrm>
          <a:off x="6921500" y="7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111843</xdr:rowOff>
    </xdr:from>
    <xdr:to>
      <xdr:col>41</xdr:col>
      <xdr:colOff>50800</xdr:colOff>
      <xdr:row>41</xdr:row>
      <xdr:rowOff>113119</xdr:rowOff>
    </xdr:to>
    <xdr:cxnSp macro="">
      <xdr:nvCxnSpPr>
        <xdr:cNvPr id="137" name="直線コネクタ 136"/>
        <xdr:cNvCxnSpPr/>
      </xdr:nvCxnSpPr>
      <xdr:spPr>
        <a:xfrm>
          <a:off x="6972300" y="7141293"/>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153826</xdr:rowOff>
    </xdr:from>
    <xdr:ext cx="469744" cy="259045"/>
    <xdr:sp macro="" textlink="">
      <xdr:nvSpPr>
        <xdr:cNvPr id="142" name="n_1mainValue【道路】&#10;一人当たり延長"/>
        <xdr:cNvSpPr txBox="1"/>
      </xdr:nvSpPr>
      <xdr:spPr>
        <a:xfrm>
          <a:off x="9391727" y="718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155598</xdr:rowOff>
    </xdr:from>
    <xdr:ext cx="469744" cy="259045"/>
    <xdr:sp macro="" textlink="">
      <xdr:nvSpPr>
        <xdr:cNvPr id="143" name="n_2mainValue【道路】&#10;一人当たり延長"/>
        <xdr:cNvSpPr txBox="1"/>
      </xdr:nvSpPr>
      <xdr:spPr>
        <a:xfrm>
          <a:off x="8515427" y="71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155046</xdr:rowOff>
    </xdr:from>
    <xdr:ext cx="469744" cy="259045"/>
    <xdr:sp macro="" textlink="">
      <xdr:nvSpPr>
        <xdr:cNvPr id="144" name="n_3mainValue【道路】&#10;一人当たり延長"/>
        <xdr:cNvSpPr txBox="1"/>
      </xdr:nvSpPr>
      <xdr:spPr>
        <a:xfrm>
          <a:off x="7626427" y="71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153770</xdr:rowOff>
    </xdr:from>
    <xdr:ext cx="469744" cy="259045"/>
    <xdr:sp macro="" textlink="">
      <xdr:nvSpPr>
        <xdr:cNvPr id="145" name="n_4mainValue【道路】&#10;一人当たり延長"/>
        <xdr:cNvSpPr txBox="1"/>
      </xdr:nvSpPr>
      <xdr:spPr>
        <a:xfrm>
          <a:off x="6737427" y="71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86" name="楕円 185"/>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87" name="【橋りょう・トンネ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88" name="楕円 187"/>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133350</xdr:rowOff>
    </xdr:to>
    <xdr:cxnSp macro="">
      <xdr:nvCxnSpPr>
        <xdr:cNvPr id="189" name="直線コネクタ 188"/>
        <xdr:cNvCxnSpPr/>
      </xdr:nvCxnSpPr>
      <xdr:spPr>
        <a:xfrm>
          <a:off x="3797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90" name="楕円 189"/>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58</xdr:row>
      <xdr:rowOff>131445</xdr:rowOff>
    </xdr:to>
    <xdr:cxnSp macro="">
      <xdr:nvCxnSpPr>
        <xdr:cNvPr id="191" name="直線コネクタ 190"/>
        <xdr:cNvCxnSpPr/>
      </xdr:nvCxnSpPr>
      <xdr:spPr>
        <a:xfrm flipV="1">
          <a:off x="2908300" y="986790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2" name="楕円 191"/>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59</xdr:row>
      <xdr:rowOff>108585</xdr:rowOff>
    </xdr:to>
    <xdr:cxnSp macro="">
      <xdr:nvCxnSpPr>
        <xdr:cNvPr id="193" name="直線コネクタ 192"/>
        <xdr:cNvCxnSpPr/>
      </xdr:nvCxnSpPr>
      <xdr:spPr>
        <a:xfrm flipV="1">
          <a:off x="2019300" y="1007554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xdr:rowOff>
    </xdr:from>
    <xdr:to>
      <xdr:col>6</xdr:col>
      <xdr:colOff>38100</xdr:colOff>
      <xdr:row>60</xdr:row>
      <xdr:rowOff>115570</xdr:rowOff>
    </xdr:to>
    <xdr:sp macro="" textlink="">
      <xdr:nvSpPr>
        <xdr:cNvPr id="194" name="楕円 193"/>
        <xdr:cNvSpPr/>
      </xdr:nvSpPr>
      <xdr:spPr>
        <a:xfrm>
          <a:off x="1079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60</xdr:row>
      <xdr:rowOff>64770</xdr:rowOff>
    </xdr:to>
    <xdr:cxnSp macro="">
      <xdr:nvCxnSpPr>
        <xdr:cNvPr id="195" name="直線コネクタ 194"/>
        <xdr:cNvCxnSpPr/>
      </xdr:nvCxnSpPr>
      <xdr:spPr>
        <a:xfrm flipV="1">
          <a:off x="1130300" y="1022413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200" name="n_1mainValue【橋りょう・トンネ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201" name="n_2mainValue【橋りょう・トンネ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150512</xdr:rowOff>
    </xdr:from>
    <xdr:ext cx="405111" cy="259045"/>
    <xdr:sp macro="" textlink="">
      <xdr:nvSpPr>
        <xdr:cNvPr id="202" name="n_3mainValue【橋りょう・トンネル】&#10;有形固定資産減価償却率"/>
        <xdr:cNvSpPr txBox="1"/>
      </xdr:nvSpPr>
      <xdr:spPr>
        <a:xfrm>
          <a:off x="1816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106697</xdr:rowOff>
    </xdr:from>
    <xdr:ext cx="405111" cy="259045"/>
    <xdr:sp macro="" textlink="">
      <xdr:nvSpPr>
        <xdr:cNvPr id="203" name="n_4mainValue【橋りょう・トンネル】&#10;有形固定資産減価償却率"/>
        <xdr:cNvSpPr txBox="1"/>
      </xdr:nvSpPr>
      <xdr:spPr>
        <a:xfrm>
          <a:off x="927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91563</xdr:rowOff>
    </xdr:from>
    <xdr:to>
      <xdr:col>55</xdr:col>
      <xdr:colOff>50800</xdr:colOff>
      <xdr:row>64</xdr:row>
      <xdr:rowOff>21713</xdr:rowOff>
    </xdr:to>
    <xdr:sp macro="" textlink="">
      <xdr:nvSpPr>
        <xdr:cNvPr id="241" name="楕円 240"/>
        <xdr:cNvSpPr/>
      </xdr:nvSpPr>
      <xdr:spPr>
        <a:xfrm>
          <a:off x="10426700" y="10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6490</xdr:rowOff>
    </xdr:from>
    <xdr:ext cx="534377" cy="259045"/>
    <xdr:sp macro="" textlink="">
      <xdr:nvSpPr>
        <xdr:cNvPr id="242" name="【橋りょう・トンネル】&#10;一人当たり有形固定資産（償却資産）額該当値テキスト"/>
        <xdr:cNvSpPr txBox="1"/>
      </xdr:nvSpPr>
      <xdr:spPr>
        <a:xfrm>
          <a:off x="10515600" y="108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94816</xdr:rowOff>
    </xdr:from>
    <xdr:to>
      <xdr:col>50</xdr:col>
      <xdr:colOff>165100</xdr:colOff>
      <xdr:row>64</xdr:row>
      <xdr:rowOff>24966</xdr:rowOff>
    </xdr:to>
    <xdr:sp macro="" textlink="">
      <xdr:nvSpPr>
        <xdr:cNvPr id="243" name="楕円 242"/>
        <xdr:cNvSpPr/>
      </xdr:nvSpPr>
      <xdr:spPr>
        <a:xfrm>
          <a:off x="9588500" y="10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142363</xdr:rowOff>
    </xdr:from>
    <xdr:to>
      <xdr:col>55</xdr:col>
      <xdr:colOff>0</xdr:colOff>
      <xdr:row>63</xdr:row>
      <xdr:rowOff>145616</xdr:rowOff>
    </xdr:to>
    <xdr:cxnSp macro="">
      <xdr:nvCxnSpPr>
        <xdr:cNvPr id="244" name="直線コネクタ 243"/>
        <xdr:cNvCxnSpPr/>
      </xdr:nvCxnSpPr>
      <xdr:spPr>
        <a:xfrm flipV="1">
          <a:off x="9639300" y="10943713"/>
          <a:ext cx="8382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101126</xdr:rowOff>
    </xdr:from>
    <xdr:to>
      <xdr:col>46</xdr:col>
      <xdr:colOff>38100</xdr:colOff>
      <xdr:row>64</xdr:row>
      <xdr:rowOff>31276</xdr:rowOff>
    </xdr:to>
    <xdr:sp macro="" textlink="">
      <xdr:nvSpPr>
        <xdr:cNvPr id="245" name="楕円 244"/>
        <xdr:cNvSpPr/>
      </xdr:nvSpPr>
      <xdr:spPr>
        <a:xfrm>
          <a:off x="8699500" y="10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145616</xdr:rowOff>
    </xdr:from>
    <xdr:to>
      <xdr:col>50</xdr:col>
      <xdr:colOff>114300</xdr:colOff>
      <xdr:row>63</xdr:row>
      <xdr:rowOff>151926</xdr:rowOff>
    </xdr:to>
    <xdr:cxnSp macro="">
      <xdr:nvCxnSpPr>
        <xdr:cNvPr id="246" name="直線コネクタ 245"/>
        <xdr:cNvCxnSpPr/>
      </xdr:nvCxnSpPr>
      <xdr:spPr>
        <a:xfrm flipV="1">
          <a:off x="8750300" y="10946966"/>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103850</xdr:rowOff>
    </xdr:from>
    <xdr:to>
      <xdr:col>41</xdr:col>
      <xdr:colOff>101600</xdr:colOff>
      <xdr:row>64</xdr:row>
      <xdr:rowOff>34000</xdr:rowOff>
    </xdr:to>
    <xdr:sp macro="" textlink="">
      <xdr:nvSpPr>
        <xdr:cNvPr id="247" name="楕円 246"/>
        <xdr:cNvSpPr/>
      </xdr:nvSpPr>
      <xdr:spPr>
        <a:xfrm>
          <a:off x="7810500" y="109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151926</xdr:rowOff>
    </xdr:from>
    <xdr:to>
      <xdr:col>45</xdr:col>
      <xdr:colOff>177800</xdr:colOff>
      <xdr:row>63</xdr:row>
      <xdr:rowOff>154650</xdr:rowOff>
    </xdr:to>
    <xdr:cxnSp macro="">
      <xdr:nvCxnSpPr>
        <xdr:cNvPr id="248" name="直線コネクタ 247"/>
        <xdr:cNvCxnSpPr/>
      </xdr:nvCxnSpPr>
      <xdr:spPr>
        <a:xfrm flipV="1">
          <a:off x="7861300" y="1095327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105894</xdr:rowOff>
    </xdr:from>
    <xdr:to>
      <xdr:col>36</xdr:col>
      <xdr:colOff>165100</xdr:colOff>
      <xdr:row>64</xdr:row>
      <xdr:rowOff>36044</xdr:rowOff>
    </xdr:to>
    <xdr:sp macro="" textlink="">
      <xdr:nvSpPr>
        <xdr:cNvPr id="249" name="楕円 248"/>
        <xdr:cNvSpPr/>
      </xdr:nvSpPr>
      <xdr:spPr>
        <a:xfrm>
          <a:off x="6921500" y="109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154650</xdr:rowOff>
    </xdr:from>
    <xdr:to>
      <xdr:col>41</xdr:col>
      <xdr:colOff>50800</xdr:colOff>
      <xdr:row>63</xdr:row>
      <xdr:rowOff>156694</xdr:rowOff>
    </xdr:to>
    <xdr:cxnSp macro="">
      <xdr:nvCxnSpPr>
        <xdr:cNvPr id="250" name="直線コネクタ 249"/>
        <xdr:cNvCxnSpPr/>
      </xdr:nvCxnSpPr>
      <xdr:spPr>
        <a:xfrm flipV="1">
          <a:off x="6972300" y="10956000"/>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16093</xdr:rowOff>
    </xdr:from>
    <xdr:ext cx="534377" cy="259045"/>
    <xdr:sp macro="" textlink="">
      <xdr:nvSpPr>
        <xdr:cNvPr id="255" name="n_1mainValue【橋りょう・トンネル】&#10;一人当たり有形固定資産（償却資産）額"/>
        <xdr:cNvSpPr txBox="1"/>
      </xdr:nvSpPr>
      <xdr:spPr>
        <a:xfrm>
          <a:off x="9359411" y="109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22403</xdr:rowOff>
    </xdr:from>
    <xdr:ext cx="469744" cy="259045"/>
    <xdr:sp macro="" textlink="">
      <xdr:nvSpPr>
        <xdr:cNvPr id="256" name="n_2mainValue【橋りょう・トンネル】&#10;一人当たり有形固定資産（償却資産）額"/>
        <xdr:cNvSpPr txBox="1"/>
      </xdr:nvSpPr>
      <xdr:spPr>
        <a:xfrm>
          <a:off x="8515428" y="109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25127</xdr:rowOff>
    </xdr:from>
    <xdr:ext cx="469744" cy="259045"/>
    <xdr:sp macro="" textlink="">
      <xdr:nvSpPr>
        <xdr:cNvPr id="257" name="n_3mainValue【橋りょう・トンネル】&#10;一人当たり有形固定資産（償却資産）額"/>
        <xdr:cNvSpPr txBox="1"/>
      </xdr:nvSpPr>
      <xdr:spPr>
        <a:xfrm>
          <a:off x="7626428" y="109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27171</xdr:rowOff>
    </xdr:from>
    <xdr:ext cx="469744" cy="259045"/>
    <xdr:sp macro="" textlink="">
      <xdr:nvSpPr>
        <xdr:cNvPr id="258" name="n_4mainValue【橋りょう・トンネル】&#10;一人当たり有形固定資産（償却資産）額"/>
        <xdr:cNvSpPr txBox="1"/>
      </xdr:nvSpPr>
      <xdr:spPr>
        <a:xfrm>
          <a:off x="6737428" y="109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15" name="直線コネクタ 3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17" name="直線コネクタ 3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19" name="直線コネクタ 3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21" name="フローチャート: 判断 3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22" name="フローチャート: 判断 3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23" name="フローチャート: 判断 3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4" name="フローチャート: 判断 3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25" name="フローチャート: 判断 3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331" name="楕円 330"/>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332" name="【認定こども園・幼稚園・保育所】&#10;有形固定資産減価償却率該当値テキスト"/>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333" name="楕円 332"/>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87630</xdr:rowOff>
    </xdr:to>
    <xdr:cxnSp macro="">
      <xdr:nvCxnSpPr>
        <xdr:cNvPr id="334" name="直線コネクタ 333"/>
        <xdr:cNvCxnSpPr/>
      </xdr:nvCxnSpPr>
      <xdr:spPr>
        <a:xfrm>
          <a:off x="15481300" y="618553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335" name="楕円 334"/>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13335</xdr:rowOff>
    </xdr:to>
    <xdr:cxnSp macro="">
      <xdr:nvCxnSpPr>
        <xdr:cNvPr id="336" name="直線コネクタ 335"/>
        <xdr:cNvCxnSpPr/>
      </xdr:nvCxnSpPr>
      <xdr:spPr>
        <a:xfrm>
          <a:off x="14592300" y="6179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337" name="楕円 336"/>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36</xdr:row>
      <xdr:rowOff>7620</xdr:rowOff>
    </xdr:to>
    <xdr:cxnSp macro="">
      <xdr:nvCxnSpPr>
        <xdr:cNvPr id="338" name="直線コネクタ 337"/>
        <xdr:cNvCxnSpPr/>
      </xdr:nvCxnSpPr>
      <xdr:spPr>
        <a:xfrm>
          <a:off x="13703300" y="6111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84455</xdr:rowOff>
    </xdr:from>
    <xdr:to>
      <xdr:col>67</xdr:col>
      <xdr:colOff>101600</xdr:colOff>
      <xdr:row>36</xdr:row>
      <xdr:rowOff>14605</xdr:rowOff>
    </xdr:to>
    <xdr:sp macro="" textlink="">
      <xdr:nvSpPr>
        <xdr:cNvPr id="339" name="楕円 338"/>
        <xdr:cNvSpPr/>
      </xdr:nvSpPr>
      <xdr:spPr>
        <a:xfrm>
          <a:off x="12763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35</xdr:row>
      <xdr:rowOff>135255</xdr:rowOff>
    </xdr:to>
    <xdr:cxnSp macro="">
      <xdr:nvCxnSpPr>
        <xdr:cNvPr id="340" name="直線コネクタ 339"/>
        <xdr:cNvCxnSpPr/>
      </xdr:nvCxnSpPr>
      <xdr:spPr>
        <a:xfrm flipV="1">
          <a:off x="12814300" y="61112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3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3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3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345" name="n_1mainValue【認定こども園・幼稚園・保育所】&#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346" name="n_2mainValue【認定こども園・幼稚園・保育所】&#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347" name="n_3mainValue【認定こども園・幼稚園・保育所】&#10;有形固定資産減価償却率"/>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31132</xdr:rowOff>
    </xdr:from>
    <xdr:ext cx="405111" cy="259045"/>
    <xdr:sp macro="" textlink="">
      <xdr:nvSpPr>
        <xdr:cNvPr id="348" name="n_4mainValue【認定こども園・幼稚園・保育所】&#10;有形固定資産減価償却率"/>
        <xdr:cNvSpPr txBox="1"/>
      </xdr:nvSpPr>
      <xdr:spPr>
        <a:xfrm>
          <a:off x="12611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0" name="テキスト ボックス 3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2" name="テキスト ボックス 3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4" name="テキスト ボックス 3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6" name="テキスト ボックス 3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8" name="テキスト ボックス 3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372" name="直線コネクタ 3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74" name="直線コネクタ 3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3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376" name="直線コネクタ 3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3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378" name="フローチャート: 判断 3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379" name="フローチャート: 判断 3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380" name="フローチャート: 判断 3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381" name="フローチャート: 判断 3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382" name="フローチャート: 判断 3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97790</xdr:rowOff>
    </xdr:from>
    <xdr:to>
      <xdr:col>116</xdr:col>
      <xdr:colOff>114300</xdr:colOff>
      <xdr:row>37</xdr:row>
      <xdr:rowOff>27940</xdr:rowOff>
    </xdr:to>
    <xdr:sp macro="" textlink="">
      <xdr:nvSpPr>
        <xdr:cNvPr id="388" name="楕円 387"/>
        <xdr:cNvSpPr/>
      </xdr:nvSpPr>
      <xdr:spPr>
        <a:xfrm>
          <a:off x="22110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120667</xdr:rowOff>
    </xdr:from>
    <xdr:ext cx="469744" cy="259045"/>
    <xdr:sp macro="" textlink="">
      <xdr:nvSpPr>
        <xdr:cNvPr id="389" name="【認定こども園・幼稚園・保育所】&#10;一人当たり面積該当値テキスト"/>
        <xdr:cNvSpPr txBox="1"/>
      </xdr:nvSpPr>
      <xdr:spPr>
        <a:xfrm>
          <a:off x="221996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390" name="楕円 389"/>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148590</xdr:rowOff>
    </xdr:from>
    <xdr:to>
      <xdr:col>116</xdr:col>
      <xdr:colOff>63500</xdr:colOff>
      <xdr:row>36</xdr:row>
      <xdr:rowOff>167640</xdr:rowOff>
    </xdr:to>
    <xdr:cxnSp macro="">
      <xdr:nvCxnSpPr>
        <xdr:cNvPr id="391" name="直線コネクタ 390"/>
        <xdr:cNvCxnSpPr/>
      </xdr:nvCxnSpPr>
      <xdr:spPr>
        <a:xfrm flipV="1">
          <a:off x="21323300" y="6320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392" name="楕円 391"/>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36</xdr:row>
      <xdr:rowOff>167640</xdr:rowOff>
    </xdr:to>
    <xdr:cxnSp macro="">
      <xdr:nvCxnSpPr>
        <xdr:cNvPr id="393" name="直線コネクタ 392"/>
        <xdr:cNvCxnSpPr/>
      </xdr:nvCxnSpPr>
      <xdr:spPr>
        <a:xfrm>
          <a:off x="20434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97790</xdr:rowOff>
    </xdr:from>
    <xdr:to>
      <xdr:col>102</xdr:col>
      <xdr:colOff>165100</xdr:colOff>
      <xdr:row>37</xdr:row>
      <xdr:rowOff>27940</xdr:rowOff>
    </xdr:to>
    <xdr:sp macro="" textlink="">
      <xdr:nvSpPr>
        <xdr:cNvPr id="394" name="楕円 393"/>
        <xdr:cNvSpPr/>
      </xdr:nvSpPr>
      <xdr:spPr>
        <a:xfrm>
          <a:off x="19494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148590</xdr:rowOff>
    </xdr:from>
    <xdr:to>
      <xdr:col>107</xdr:col>
      <xdr:colOff>50800</xdr:colOff>
      <xdr:row>36</xdr:row>
      <xdr:rowOff>167640</xdr:rowOff>
    </xdr:to>
    <xdr:cxnSp macro="">
      <xdr:nvCxnSpPr>
        <xdr:cNvPr id="395" name="直線コネクタ 394"/>
        <xdr:cNvCxnSpPr/>
      </xdr:nvCxnSpPr>
      <xdr:spPr>
        <a:xfrm>
          <a:off x="19545300" y="6320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86360</xdr:rowOff>
    </xdr:from>
    <xdr:to>
      <xdr:col>98</xdr:col>
      <xdr:colOff>38100</xdr:colOff>
      <xdr:row>37</xdr:row>
      <xdr:rowOff>16510</xdr:rowOff>
    </xdr:to>
    <xdr:sp macro="" textlink="">
      <xdr:nvSpPr>
        <xdr:cNvPr id="396" name="楕円 395"/>
        <xdr:cNvSpPr/>
      </xdr:nvSpPr>
      <xdr:spPr>
        <a:xfrm>
          <a:off x="18605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137160</xdr:rowOff>
    </xdr:from>
    <xdr:to>
      <xdr:col>102</xdr:col>
      <xdr:colOff>114300</xdr:colOff>
      <xdr:row>36</xdr:row>
      <xdr:rowOff>148590</xdr:rowOff>
    </xdr:to>
    <xdr:cxnSp macro="">
      <xdr:nvCxnSpPr>
        <xdr:cNvPr id="397" name="直線コネクタ 396"/>
        <xdr:cNvCxnSpPr/>
      </xdr:nvCxnSpPr>
      <xdr:spPr>
        <a:xfrm>
          <a:off x="18656300" y="6309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3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3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4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02"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03"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44467</xdr:rowOff>
    </xdr:from>
    <xdr:ext cx="469744" cy="259045"/>
    <xdr:sp macro="" textlink="">
      <xdr:nvSpPr>
        <xdr:cNvPr id="404" name="n_3mainValue【認定こども園・幼稚園・保育所】&#10;一人当たり面積"/>
        <xdr:cNvSpPr txBox="1"/>
      </xdr:nvSpPr>
      <xdr:spPr>
        <a:xfrm>
          <a:off x="19310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33037</xdr:rowOff>
    </xdr:from>
    <xdr:ext cx="469744" cy="259045"/>
    <xdr:sp macro="" textlink="">
      <xdr:nvSpPr>
        <xdr:cNvPr id="405" name="n_4mainValue【認定こども園・幼稚園・保育所】&#10;一人当たり面積"/>
        <xdr:cNvSpPr txBox="1"/>
      </xdr:nvSpPr>
      <xdr:spPr>
        <a:xfrm>
          <a:off x="18421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32" name="直線コネクタ 4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34" name="直線コネクタ 4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36" name="直線コネクタ 4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38" name="フローチャート: 判断 4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39" name="フローチャート: 判断 4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0" name="フローチャート: 判断 4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41" name="フローチャート: 判断 4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442" name="フローチャート: 判断 4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448" name="楕円 447"/>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449" name="【学校施設】&#10;有形固定資産減価償却率該当値テキスト"/>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450" name="楕円 449"/>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60</xdr:row>
      <xdr:rowOff>101237</xdr:rowOff>
    </xdr:to>
    <xdr:cxnSp macro="">
      <xdr:nvCxnSpPr>
        <xdr:cNvPr id="451" name="直線コネクタ 450"/>
        <xdr:cNvCxnSpPr/>
      </xdr:nvCxnSpPr>
      <xdr:spPr>
        <a:xfrm flipV="1">
          <a:off x="15481300" y="10228217"/>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452" name="楕円 451"/>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61</xdr:row>
      <xdr:rowOff>112667</xdr:rowOff>
    </xdr:to>
    <xdr:cxnSp macro="">
      <xdr:nvCxnSpPr>
        <xdr:cNvPr id="453" name="直線コネクタ 452"/>
        <xdr:cNvCxnSpPr/>
      </xdr:nvCxnSpPr>
      <xdr:spPr>
        <a:xfrm flipV="1">
          <a:off x="14592300" y="10388237"/>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81462</xdr:rowOff>
    </xdr:from>
    <xdr:to>
      <xdr:col>72</xdr:col>
      <xdr:colOff>38100</xdr:colOff>
      <xdr:row>62</xdr:row>
      <xdr:rowOff>11612</xdr:rowOff>
    </xdr:to>
    <xdr:sp macro="" textlink="">
      <xdr:nvSpPr>
        <xdr:cNvPr id="454" name="楕円 453"/>
        <xdr:cNvSpPr/>
      </xdr:nvSpPr>
      <xdr:spPr>
        <a:xfrm>
          <a:off x="13652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112667</xdr:rowOff>
    </xdr:from>
    <xdr:to>
      <xdr:col>76</xdr:col>
      <xdr:colOff>114300</xdr:colOff>
      <xdr:row>61</xdr:row>
      <xdr:rowOff>132262</xdr:rowOff>
    </xdr:to>
    <xdr:cxnSp macro="">
      <xdr:nvCxnSpPr>
        <xdr:cNvPr id="455" name="直線コネクタ 454"/>
        <xdr:cNvCxnSpPr/>
      </xdr:nvCxnSpPr>
      <xdr:spPr>
        <a:xfrm flipV="1">
          <a:off x="13703300" y="10571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35741</xdr:rowOff>
    </xdr:from>
    <xdr:to>
      <xdr:col>67</xdr:col>
      <xdr:colOff>101600</xdr:colOff>
      <xdr:row>61</xdr:row>
      <xdr:rowOff>137341</xdr:rowOff>
    </xdr:to>
    <xdr:sp macro="" textlink="">
      <xdr:nvSpPr>
        <xdr:cNvPr id="456" name="楕円 455"/>
        <xdr:cNvSpPr/>
      </xdr:nvSpPr>
      <xdr:spPr>
        <a:xfrm>
          <a:off x="12763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86541</xdr:rowOff>
    </xdr:from>
    <xdr:to>
      <xdr:col>71</xdr:col>
      <xdr:colOff>177800</xdr:colOff>
      <xdr:row>61</xdr:row>
      <xdr:rowOff>132262</xdr:rowOff>
    </xdr:to>
    <xdr:cxnSp macro="">
      <xdr:nvCxnSpPr>
        <xdr:cNvPr id="457" name="直線コネクタ 456"/>
        <xdr:cNvCxnSpPr/>
      </xdr:nvCxnSpPr>
      <xdr:spPr>
        <a:xfrm>
          <a:off x="12814300" y="105449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4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4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4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462" name="n_1mainValue【学校施設】&#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463" name="n_2mainValue【学校施設】&#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2739</xdr:rowOff>
    </xdr:from>
    <xdr:ext cx="405111" cy="259045"/>
    <xdr:sp macro="" textlink="">
      <xdr:nvSpPr>
        <xdr:cNvPr id="464" name="n_3mainValue【学校施設】&#10;有形固定資産減価償却率"/>
        <xdr:cNvSpPr txBox="1"/>
      </xdr:nvSpPr>
      <xdr:spPr>
        <a:xfrm>
          <a:off x="13500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128468</xdr:rowOff>
    </xdr:from>
    <xdr:ext cx="405111" cy="259045"/>
    <xdr:sp macro="" textlink="">
      <xdr:nvSpPr>
        <xdr:cNvPr id="465" name="n_4mainValue【学校施設】&#10;有形固定資産減価償却率"/>
        <xdr:cNvSpPr txBox="1"/>
      </xdr:nvSpPr>
      <xdr:spPr>
        <a:xfrm>
          <a:off x="12611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488" name="直線コネクタ 4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4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490" name="直線コネクタ 4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4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492" name="直線コネクタ 4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4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494" name="フローチャート: 判断 4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495" name="フローチャート: 判断 4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496" name="フローチャート: 判断 4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497" name="フローチャート: 判断 4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498" name="フローチャート: 判断 4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26009</xdr:rowOff>
    </xdr:from>
    <xdr:to>
      <xdr:col>116</xdr:col>
      <xdr:colOff>114300</xdr:colOff>
      <xdr:row>62</xdr:row>
      <xdr:rowOff>127609</xdr:rowOff>
    </xdr:to>
    <xdr:sp macro="" textlink="">
      <xdr:nvSpPr>
        <xdr:cNvPr id="504" name="楕円 503"/>
        <xdr:cNvSpPr/>
      </xdr:nvSpPr>
      <xdr:spPr>
        <a:xfrm>
          <a:off x="22110700" y="106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4436</xdr:rowOff>
    </xdr:from>
    <xdr:ext cx="469744" cy="259045"/>
    <xdr:sp macro="" textlink="">
      <xdr:nvSpPr>
        <xdr:cNvPr id="505" name="【学校施設】&#10;一人当たり面積該当値テキスト"/>
        <xdr:cNvSpPr txBox="1"/>
      </xdr:nvSpPr>
      <xdr:spPr>
        <a:xfrm>
          <a:off x="22199600"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19609</xdr:rowOff>
    </xdr:from>
    <xdr:to>
      <xdr:col>112</xdr:col>
      <xdr:colOff>38100</xdr:colOff>
      <xdr:row>62</xdr:row>
      <xdr:rowOff>121209</xdr:rowOff>
    </xdr:to>
    <xdr:sp macro="" textlink="">
      <xdr:nvSpPr>
        <xdr:cNvPr id="506" name="楕円 505"/>
        <xdr:cNvSpPr/>
      </xdr:nvSpPr>
      <xdr:spPr>
        <a:xfrm>
          <a:off x="21272500" y="10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70409</xdr:rowOff>
    </xdr:from>
    <xdr:to>
      <xdr:col>116</xdr:col>
      <xdr:colOff>63500</xdr:colOff>
      <xdr:row>62</xdr:row>
      <xdr:rowOff>76809</xdr:rowOff>
    </xdr:to>
    <xdr:cxnSp macro="">
      <xdr:nvCxnSpPr>
        <xdr:cNvPr id="507" name="直線コネクタ 506"/>
        <xdr:cNvCxnSpPr/>
      </xdr:nvCxnSpPr>
      <xdr:spPr>
        <a:xfrm>
          <a:off x="21323300" y="10700309"/>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xdr:rowOff>
    </xdr:from>
    <xdr:to>
      <xdr:col>107</xdr:col>
      <xdr:colOff>101600</xdr:colOff>
      <xdr:row>62</xdr:row>
      <xdr:rowOff>117551</xdr:rowOff>
    </xdr:to>
    <xdr:sp macro="" textlink="">
      <xdr:nvSpPr>
        <xdr:cNvPr id="508" name="楕円 507"/>
        <xdr:cNvSpPr/>
      </xdr:nvSpPr>
      <xdr:spPr>
        <a:xfrm>
          <a:off x="203835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66751</xdr:rowOff>
    </xdr:from>
    <xdr:to>
      <xdr:col>111</xdr:col>
      <xdr:colOff>177800</xdr:colOff>
      <xdr:row>62</xdr:row>
      <xdr:rowOff>70409</xdr:rowOff>
    </xdr:to>
    <xdr:cxnSp macro="">
      <xdr:nvCxnSpPr>
        <xdr:cNvPr id="509" name="直線コネクタ 508"/>
        <xdr:cNvCxnSpPr/>
      </xdr:nvCxnSpPr>
      <xdr:spPr>
        <a:xfrm>
          <a:off x="20434300" y="1069665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164541</xdr:rowOff>
    </xdr:from>
    <xdr:to>
      <xdr:col>102</xdr:col>
      <xdr:colOff>165100</xdr:colOff>
      <xdr:row>62</xdr:row>
      <xdr:rowOff>94691</xdr:rowOff>
    </xdr:to>
    <xdr:sp macro="" textlink="">
      <xdr:nvSpPr>
        <xdr:cNvPr id="510" name="楕円 509"/>
        <xdr:cNvSpPr/>
      </xdr:nvSpPr>
      <xdr:spPr>
        <a:xfrm>
          <a:off x="19494500" y="106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43891</xdr:rowOff>
    </xdr:from>
    <xdr:to>
      <xdr:col>107</xdr:col>
      <xdr:colOff>50800</xdr:colOff>
      <xdr:row>62</xdr:row>
      <xdr:rowOff>66751</xdr:rowOff>
    </xdr:to>
    <xdr:cxnSp macro="">
      <xdr:nvCxnSpPr>
        <xdr:cNvPr id="511" name="直線コネクタ 510"/>
        <xdr:cNvCxnSpPr/>
      </xdr:nvCxnSpPr>
      <xdr:spPr>
        <a:xfrm>
          <a:off x="19545300" y="106737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159055</xdr:rowOff>
    </xdr:from>
    <xdr:to>
      <xdr:col>98</xdr:col>
      <xdr:colOff>38100</xdr:colOff>
      <xdr:row>62</xdr:row>
      <xdr:rowOff>89205</xdr:rowOff>
    </xdr:to>
    <xdr:sp macro="" textlink="">
      <xdr:nvSpPr>
        <xdr:cNvPr id="512" name="楕円 511"/>
        <xdr:cNvSpPr/>
      </xdr:nvSpPr>
      <xdr:spPr>
        <a:xfrm>
          <a:off x="18605500" y="10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38405</xdr:rowOff>
    </xdr:from>
    <xdr:to>
      <xdr:col>102</xdr:col>
      <xdr:colOff>114300</xdr:colOff>
      <xdr:row>62</xdr:row>
      <xdr:rowOff>43891</xdr:rowOff>
    </xdr:to>
    <xdr:cxnSp macro="">
      <xdr:nvCxnSpPr>
        <xdr:cNvPr id="513" name="直線コネクタ 512"/>
        <xdr:cNvCxnSpPr/>
      </xdr:nvCxnSpPr>
      <xdr:spPr>
        <a:xfrm>
          <a:off x="18656300" y="1066830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112336</xdr:rowOff>
    </xdr:from>
    <xdr:ext cx="469744" cy="259045"/>
    <xdr:sp macro="" textlink="">
      <xdr:nvSpPr>
        <xdr:cNvPr id="518" name="n_1mainValue【学校施設】&#10;一人当たり面積"/>
        <xdr:cNvSpPr txBox="1"/>
      </xdr:nvSpPr>
      <xdr:spPr>
        <a:xfrm>
          <a:off x="21075727" y="107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108678</xdr:rowOff>
    </xdr:from>
    <xdr:ext cx="469744" cy="259045"/>
    <xdr:sp macro="" textlink="">
      <xdr:nvSpPr>
        <xdr:cNvPr id="519" name="n_2mainValue【学校施設】&#10;一人当たり面積"/>
        <xdr:cNvSpPr txBox="1"/>
      </xdr:nvSpPr>
      <xdr:spPr>
        <a:xfrm>
          <a:off x="20199427" y="107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85818</xdr:rowOff>
    </xdr:from>
    <xdr:ext cx="469744" cy="259045"/>
    <xdr:sp macro="" textlink="">
      <xdr:nvSpPr>
        <xdr:cNvPr id="520" name="n_3mainValue【学校施設】&#10;一人当たり面積"/>
        <xdr:cNvSpPr txBox="1"/>
      </xdr:nvSpPr>
      <xdr:spPr>
        <a:xfrm>
          <a:off x="19310427" y="1071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80332</xdr:rowOff>
    </xdr:from>
    <xdr:ext cx="469744" cy="259045"/>
    <xdr:sp macro="" textlink="">
      <xdr:nvSpPr>
        <xdr:cNvPr id="521" name="n_4mainValue【学校施設】&#10;一人当たり面積"/>
        <xdr:cNvSpPr txBox="1"/>
      </xdr:nvSpPr>
      <xdr:spPr>
        <a:xfrm>
          <a:off x="18421427" y="107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46" name="直線コネクタ 5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8" name="直線コネクタ 5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50" name="直線コネクタ 5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5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52" name="フローチャート: 判断 5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53" name="フローチャート: 判断 5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54" name="フローチャート: 判断 5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55" name="フローチャート: 判断 5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56" name="フローチャート: 判断 5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27305</xdr:rowOff>
    </xdr:from>
    <xdr:to>
      <xdr:col>85</xdr:col>
      <xdr:colOff>177800</xdr:colOff>
      <xdr:row>79</xdr:row>
      <xdr:rowOff>128905</xdr:rowOff>
    </xdr:to>
    <xdr:sp macro="" textlink="">
      <xdr:nvSpPr>
        <xdr:cNvPr id="562" name="楕円 561"/>
        <xdr:cNvSpPr/>
      </xdr:nvSpPr>
      <xdr:spPr>
        <a:xfrm>
          <a:off x="16268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113682</xdr:rowOff>
    </xdr:from>
    <xdr:ext cx="405111" cy="259045"/>
    <xdr:sp macro="" textlink="">
      <xdr:nvSpPr>
        <xdr:cNvPr id="563" name="【児童館】&#10;有形固定資産減価償却率該当値テキスト"/>
        <xdr:cNvSpPr txBox="1"/>
      </xdr:nvSpPr>
      <xdr:spPr>
        <a:xfrm>
          <a:off x="16357600" y="1348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564" name="楕円 563"/>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78105</xdr:rowOff>
    </xdr:from>
    <xdr:to>
      <xdr:col>85</xdr:col>
      <xdr:colOff>127000</xdr:colOff>
      <xdr:row>80</xdr:row>
      <xdr:rowOff>156211</xdr:rowOff>
    </xdr:to>
    <xdr:cxnSp macro="">
      <xdr:nvCxnSpPr>
        <xdr:cNvPr id="565" name="直線コネクタ 564"/>
        <xdr:cNvCxnSpPr/>
      </xdr:nvCxnSpPr>
      <xdr:spPr>
        <a:xfrm flipV="1">
          <a:off x="15481300" y="13622655"/>
          <a:ext cx="8382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566" name="楕円 565"/>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156211</xdr:rowOff>
    </xdr:to>
    <xdr:cxnSp macro="">
      <xdr:nvCxnSpPr>
        <xdr:cNvPr id="567" name="直線コネクタ 566"/>
        <xdr:cNvCxnSpPr/>
      </xdr:nvCxnSpPr>
      <xdr:spPr>
        <a:xfrm>
          <a:off x="14592300" y="1383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2539</xdr:rowOff>
    </xdr:from>
    <xdr:to>
      <xdr:col>72</xdr:col>
      <xdr:colOff>38100</xdr:colOff>
      <xdr:row>80</xdr:row>
      <xdr:rowOff>104139</xdr:rowOff>
    </xdr:to>
    <xdr:sp macro="" textlink="">
      <xdr:nvSpPr>
        <xdr:cNvPr id="568" name="楕円 567"/>
        <xdr:cNvSpPr/>
      </xdr:nvSpPr>
      <xdr:spPr>
        <a:xfrm>
          <a:off x="13652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53339</xdr:rowOff>
    </xdr:from>
    <xdr:to>
      <xdr:col>76</xdr:col>
      <xdr:colOff>114300</xdr:colOff>
      <xdr:row>80</xdr:row>
      <xdr:rowOff>118111</xdr:rowOff>
    </xdr:to>
    <xdr:cxnSp macro="">
      <xdr:nvCxnSpPr>
        <xdr:cNvPr id="569" name="直線コネクタ 568"/>
        <xdr:cNvCxnSpPr/>
      </xdr:nvCxnSpPr>
      <xdr:spPr>
        <a:xfrm>
          <a:off x="13703300" y="13769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570" name="楕円 569"/>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53339</xdr:rowOff>
    </xdr:to>
    <xdr:cxnSp macro="">
      <xdr:nvCxnSpPr>
        <xdr:cNvPr id="571" name="直線コネクタ 570"/>
        <xdr:cNvCxnSpPr/>
      </xdr:nvCxnSpPr>
      <xdr:spPr>
        <a:xfrm>
          <a:off x="12814300" y="13742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5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5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5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576" name="n_1mainValue【児童館】&#10;有形固定資産減価償却率"/>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577" name="n_2mainValue【児童館】&#10;有形固定資産減価償却率"/>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120666</xdr:rowOff>
    </xdr:from>
    <xdr:ext cx="405111" cy="259045"/>
    <xdr:sp macro="" textlink="">
      <xdr:nvSpPr>
        <xdr:cNvPr id="578" name="n_3mainValue【児童館】&#10;有形固定資産減価償却率"/>
        <xdr:cNvSpPr txBox="1"/>
      </xdr:nvSpPr>
      <xdr:spPr>
        <a:xfrm>
          <a:off x="13500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579" name="n_4mainValue【児童館】&#10;有形固定資産減価償却率"/>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03" name="直線コネクタ 6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5" name="直線コネクタ 6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07" name="直線コネクタ 6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9" name="フローチャート: 判断 6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0" name="フローチャート: 判断 6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11" name="フローチャート: 判断 6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2" name="フローチャート: 判断 6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13" name="フローチャート: 判断 6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19" name="楕円 618"/>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20" name="【児童館】&#10;一人当たり面積該当値テキスト"/>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621" name="楕円 620"/>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114300</xdr:rowOff>
    </xdr:to>
    <xdr:cxnSp macro="">
      <xdr:nvCxnSpPr>
        <xdr:cNvPr id="622" name="直線コネクタ 621"/>
        <xdr:cNvCxnSpPr/>
      </xdr:nvCxnSpPr>
      <xdr:spPr>
        <a:xfrm>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623" name="楕円 622"/>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95250</xdr:rowOff>
    </xdr:to>
    <xdr:cxnSp macro="">
      <xdr:nvCxnSpPr>
        <xdr:cNvPr id="624" name="直線コネクタ 623"/>
        <xdr:cNvCxnSpPr/>
      </xdr:nvCxnSpPr>
      <xdr:spPr>
        <a:xfrm>
          <a:off x="20434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625" name="楕円 624"/>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95250</xdr:rowOff>
    </xdr:to>
    <xdr:cxnSp macro="">
      <xdr:nvCxnSpPr>
        <xdr:cNvPr id="626" name="直線コネクタ 625"/>
        <xdr:cNvCxnSpPr/>
      </xdr:nvCxnSpPr>
      <xdr:spPr>
        <a:xfrm>
          <a:off x="19545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139700</xdr:rowOff>
    </xdr:from>
    <xdr:to>
      <xdr:col>98</xdr:col>
      <xdr:colOff>38100</xdr:colOff>
      <xdr:row>80</xdr:row>
      <xdr:rowOff>69850</xdr:rowOff>
    </xdr:to>
    <xdr:sp macro="" textlink="">
      <xdr:nvSpPr>
        <xdr:cNvPr id="627" name="楕円 626"/>
        <xdr:cNvSpPr/>
      </xdr:nvSpPr>
      <xdr:spPr>
        <a:xfrm>
          <a:off x="18605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19050</xdr:rowOff>
    </xdr:from>
    <xdr:to>
      <xdr:col>102</xdr:col>
      <xdr:colOff>114300</xdr:colOff>
      <xdr:row>80</xdr:row>
      <xdr:rowOff>76200</xdr:rowOff>
    </xdr:to>
    <xdr:cxnSp macro="">
      <xdr:nvCxnSpPr>
        <xdr:cNvPr id="628" name="直線コネクタ 627"/>
        <xdr:cNvCxnSpPr/>
      </xdr:nvCxnSpPr>
      <xdr:spPr>
        <a:xfrm>
          <a:off x="18656300" y="13735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3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632"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633" name="n_1mainValue【児童館】&#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634" name="n_2mainValue【児童館】&#10;一人当たり面積"/>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635"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86377</xdr:rowOff>
    </xdr:from>
    <xdr:ext cx="469744" cy="259045"/>
    <xdr:sp macro="" textlink="">
      <xdr:nvSpPr>
        <xdr:cNvPr id="636" name="n_4mainValue【児童館】&#10;一人当たり面積"/>
        <xdr:cNvSpPr txBox="1"/>
      </xdr:nvSpPr>
      <xdr:spPr>
        <a:xfrm>
          <a:off x="18421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1" name="直線コネクタ 6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3" name="直線コネクタ 6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5" name="直線コネクタ 6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7" name="フローチャート: 判断 6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8" name="フローチャート: 判断 6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69" name="フローチャート: 判断 6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0" name="フローチャート: 判断 6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1" name="フローチャート: 判断 6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77" name="楕円 676"/>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78" name="【公民館】&#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79" name="楕円 678"/>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156211</xdr:rowOff>
    </xdr:to>
    <xdr:cxnSp macro="">
      <xdr:nvCxnSpPr>
        <xdr:cNvPr id="680" name="直線コネクタ 679"/>
        <xdr:cNvCxnSpPr/>
      </xdr:nvCxnSpPr>
      <xdr:spPr>
        <a:xfrm>
          <a:off x="15481300" y="177584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681" name="楕円 680"/>
        <xdr:cNvSpPr/>
      </xdr:nvSpPr>
      <xdr:spPr>
        <a:xfrm>
          <a:off x="14541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137161</xdr:rowOff>
    </xdr:to>
    <xdr:cxnSp macro="">
      <xdr:nvCxnSpPr>
        <xdr:cNvPr id="682" name="直線コネクタ 681"/>
        <xdr:cNvCxnSpPr/>
      </xdr:nvCxnSpPr>
      <xdr:spPr>
        <a:xfrm flipV="1">
          <a:off x="14592300" y="17758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683" name="楕円 682"/>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103</xdr:row>
      <xdr:rowOff>137161</xdr:rowOff>
    </xdr:to>
    <xdr:cxnSp macro="">
      <xdr:nvCxnSpPr>
        <xdr:cNvPr id="684" name="直線コネクタ 683"/>
        <xdr:cNvCxnSpPr/>
      </xdr:nvCxnSpPr>
      <xdr:spPr>
        <a:xfrm>
          <a:off x="13703300" y="1779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57786</xdr:rowOff>
    </xdr:from>
    <xdr:to>
      <xdr:col>67</xdr:col>
      <xdr:colOff>101600</xdr:colOff>
      <xdr:row>103</xdr:row>
      <xdr:rowOff>159386</xdr:rowOff>
    </xdr:to>
    <xdr:sp macro="" textlink="">
      <xdr:nvSpPr>
        <xdr:cNvPr id="685" name="楕円 684"/>
        <xdr:cNvSpPr/>
      </xdr:nvSpPr>
      <xdr:spPr>
        <a:xfrm>
          <a:off x="12763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108586</xdr:rowOff>
    </xdr:from>
    <xdr:to>
      <xdr:col>71</xdr:col>
      <xdr:colOff>177800</xdr:colOff>
      <xdr:row>103</xdr:row>
      <xdr:rowOff>137161</xdr:rowOff>
    </xdr:to>
    <xdr:cxnSp macro="">
      <xdr:nvCxnSpPr>
        <xdr:cNvPr id="686" name="直線コネクタ 685"/>
        <xdr:cNvCxnSpPr/>
      </xdr:nvCxnSpPr>
      <xdr:spPr>
        <a:xfrm>
          <a:off x="12814300" y="177679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691"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33038</xdr:rowOff>
    </xdr:from>
    <xdr:ext cx="405111" cy="259045"/>
    <xdr:sp macro="" textlink="">
      <xdr:nvSpPr>
        <xdr:cNvPr id="692" name="n_2mainValue【公民館】&#10;有形固定資産減価償却率"/>
        <xdr:cNvSpPr txBox="1"/>
      </xdr:nvSpPr>
      <xdr:spPr>
        <a:xfrm>
          <a:off x="14389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693" name="n_3mainValue【公民館】&#10;有形固定資産減価償却率"/>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4463</xdr:rowOff>
    </xdr:from>
    <xdr:ext cx="405111" cy="259045"/>
    <xdr:sp macro="" textlink="">
      <xdr:nvSpPr>
        <xdr:cNvPr id="694" name="n_4mainValue【公民館】&#10;有形固定資産減価償却率"/>
        <xdr:cNvSpPr txBox="1"/>
      </xdr:nvSpPr>
      <xdr:spPr>
        <a:xfrm>
          <a:off x="12611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8" name="直線コネクタ 7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0" name="直線コネクタ 7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2" name="直線コネクタ 7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4" name="フローチャート: 判断 7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6" name="フローチャート: 判断 7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7" name="フローチャート: 判断 7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8" name="フローチャート: 判断 7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4" name="楕円 733"/>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35" name="【公民館】&#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36" name="楕円 735"/>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737" name="直線コネクタ 736"/>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738" name="楕円 737"/>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739" name="直線コネクタ 738"/>
        <xdr:cNvCxnSpPr/>
      </xdr:nvCxnSpPr>
      <xdr:spPr>
        <a:xfrm>
          <a:off x="20434300" y="1824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740" name="楕円 739"/>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72389</xdr:rowOff>
    </xdr:to>
    <xdr:cxnSp macro="">
      <xdr:nvCxnSpPr>
        <xdr:cNvPr id="741" name="直線コネクタ 740"/>
        <xdr:cNvCxnSpPr/>
      </xdr:nvCxnSpPr>
      <xdr:spPr>
        <a:xfrm>
          <a:off x="19545300" y="18238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742" name="楕円 741"/>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64770</xdr:rowOff>
    </xdr:to>
    <xdr:cxnSp macro="">
      <xdr:nvCxnSpPr>
        <xdr:cNvPr id="743" name="直線コネクタ 742"/>
        <xdr:cNvCxnSpPr/>
      </xdr:nvCxnSpPr>
      <xdr:spPr>
        <a:xfrm>
          <a:off x="18656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47"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748"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749" name="n_2mainValue【公民館】&#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750" name="n_3mainValue【公民館】&#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751" name="n_4mainValue【公民館】&#10;一人当たり面積"/>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年度時点では類似団体の平均値と比較して非常に高い水準であったものの、平成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年度から校舎の長寿命化に着手し、計画的に事業を進めてきた結果、令和元年度には大きく平均値に近づいた。</a:t>
          </a:r>
        </a:p>
        <a:p>
          <a:r>
            <a:rPr kumimoji="1" lang="ja-JP" altLang="en-US" sz="1300">
              <a:latin typeface="ＭＳ Ｐゴシック" panose="020B0600070205080204" pitchFamily="50" charset="-128"/>
              <a:ea typeface="ＭＳ Ｐゴシック" panose="020B0600070205080204" pitchFamily="50" charset="-128"/>
            </a:rPr>
            <a:t>　校舎長寿命化は引き続き令和３年度まで事業が計画されており、今後も学校施設の有形固定資産減価償却率は低下していくことが見込まれる。</a:t>
          </a:r>
        </a:p>
        <a:p>
          <a:r>
            <a:rPr kumimoji="1" lang="ja-JP" altLang="en-US" sz="1300">
              <a:latin typeface="ＭＳ Ｐゴシック" panose="020B0600070205080204" pitchFamily="50" charset="-128"/>
              <a:ea typeface="ＭＳ Ｐゴシック" panose="020B0600070205080204" pitchFamily="50" charset="-128"/>
            </a:rPr>
            <a:t>　また、橋りょうの有形固定資産減価償却率についても、計画的な耐震改修を進めてきたことにより低下しており、類似団体平均と比較して低い状況となっている。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図書館】&#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121920</xdr:rowOff>
    </xdr:to>
    <xdr:cxnSp macro="">
      <xdr:nvCxnSpPr>
        <xdr:cNvPr id="77" name="直線コネクタ 76"/>
        <xdr:cNvCxnSpPr/>
      </xdr:nvCxnSpPr>
      <xdr:spPr>
        <a:xfrm>
          <a:off x="3797300" y="624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8" name="楕円 77"/>
        <xdr:cNvSpPr/>
      </xdr:nvSpPr>
      <xdr:spPr>
        <a:xfrm>
          <a:off x="2857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76200</xdr:rowOff>
    </xdr:to>
    <xdr:cxnSp macro="">
      <xdr:nvCxnSpPr>
        <xdr:cNvPr id="79" name="直線コネクタ 78"/>
        <xdr:cNvCxnSpPr/>
      </xdr:nvCxnSpPr>
      <xdr:spPr>
        <a:xfrm>
          <a:off x="2908300" y="6156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80" name="楕円 79"/>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35</xdr:row>
      <xdr:rowOff>156210</xdr:rowOff>
    </xdr:to>
    <xdr:cxnSp macro="">
      <xdr:nvCxnSpPr>
        <xdr:cNvPr id="81" name="直線コネクタ 80"/>
        <xdr:cNvCxnSpPr/>
      </xdr:nvCxnSpPr>
      <xdr:spPr>
        <a:xfrm>
          <a:off x="2019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126637</xdr:rowOff>
    </xdr:from>
    <xdr:to>
      <xdr:col>6</xdr:col>
      <xdr:colOff>38100</xdr:colOff>
      <xdr:row>37</xdr:row>
      <xdr:rowOff>56787</xdr:rowOff>
    </xdr:to>
    <xdr:sp macro="" textlink="">
      <xdr:nvSpPr>
        <xdr:cNvPr id="82" name="楕円 81"/>
        <xdr:cNvSpPr/>
      </xdr:nvSpPr>
      <xdr:spPr>
        <a:xfrm>
          <a:off x="1079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37</xdr:row>
      <xdr:rowOff>5987</xdr:rowOff>
    </xdr:to>
    <xdr:cxnSp macro="">
      <xdr:nvCxnSpPr>
        <xdr:cNvPr id="83" name="直線コネクタ 82"/>
        <xdr:cNvCxnSpPr/>
      </xdr:nvCxnSpPr>
      <xdr:spPr>
        <a:xfrm flipV="1">
          <a:off x="1130300" y="615696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9" name="n_2mainValue【図書館】&#10;有形固定資産減価償却率"/>
        <xdr:cNvSpPr txBox="1"/>
      </xdr:nvSpPr>
      <xdr:spPr>
        <a:xfrm>
          <a:off x="2705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90" name="n_3mainValue【図書館】&#10;有形固定資産減価償却率"/>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47914</xdr:rowOff>
    </xdr:from>
    <xdr:ext cx="405111" cy="259045"/>
    <xdr:sp macro="" textlink="">
      <xdr:nvSpPr>
        <xdr:cNvPr id="91" name="n_4mainValue【図書館】&#10;有形固定資産減価償却率"/>
        <xdr:cNvSpPr txBox="1"/>
      </xdr:nvSpPr>
      <xdr:spPr>
        <a:xfrm>
          <a:off x="927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31" name="楕円 130"/>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32" name="【図書館】&#10;一人当たり面積該当値テキスト"/>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3" name="楕円 132"/>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101600</xdr:rowOff>
    </xdr:to>
    <xdr:cxnSp macro="">
      <xdr:nvCxnSpPr>
        <xdr:cNvPr id="134" name="直線コネクタ 133"/>
        <xdr:cNvCxnSpPr/>
      </xdr:nvCxnSpPr>
      <xdr:spPr>
        <a:xfrm>
          <a:off x="9639300" y="660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88900</xdr:rowOff>
    </xdr:to>
    <xdr:cxnSp macro="">
      <xdr:nvCxnSpPr>
        <xdr:cNvPr id="136" name="直線コネクタ 135"/>
        <xdr:cNvCxnSpPr/>
      </xdr:nvCxnSpPr>
      <xdr:spPr>
        <a:xfrm>
          <a:off x="8750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88900</xdr:rowOff>
    </xdr:to>
    <xdr:cxnSp macro="">
      <xdr:nvCxnSpPr>
        <xdr:cNvPr id="138" name="直線コネクタ 137"/>
        <xdr:cNvCxnSpPr/>
      </xdr:nvCxnSpPr>
      <xdr:spPr>
        <a:xfrm>
          <a:off x="7861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40" name="直線コネクタ 139"/>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5"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90" name="楕円 189"/>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27594</xdr:rowOff>
    </xdr:from>
    <xdr:ext cx="405111" cy="259045"/>
    <xdr:sp macro="" textlink="">
      <xdr:nvSpPr>
        <xdr:cNvPr id="191" name="【体育館・プール】&#10;有形固定資産減価償却率該当値テキスト"/>
        <xdr:cNvSpPr txBox="1"/>
      </xdr:nvSpPr>
      <xdr:spPr>
        <a:xfrm>
          <a:off x="4673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92" name="楕円 191"/>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55517</xdr:rowOff>
    </xdr:to>
    <xdr:cxnSp macro="">
      <xdr:nvCxnSpPr>
        <xdr:cNvPr id="193" name="直線コネクタ 192"/>
        <xdr:cNvCxnSpPr/>
      </xdr:nvCxnSpPr>
      <xdr:spPr>
        <a:xfrm>
          <a:off x="3797300" y="1028536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4" name="楕円 193"/>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59</xdr:row>
      <xdr:rowOff>169817</xdr:rowOff>
    </xdr:to>
    <xdr:cxnSp macro="">
      <xdr:nvCxnSpPr>
        <xdr:cNvPr id="195" name="直線コネクタ 194"/>
        <xdr:cNvCxnSpPr/>
      </xdr:nvCxnSpPr>
      <xdr:spPr>
        <a:xfrm>
          <a:off x="2908300" y="102772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196" name="楕円 195"/>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59</xdr:row>
      <xdr:rowOff>161653</xdr:rowOff>
    </xdr:to>
    <xdr:cxnSp macro="">
      <xdr:nvCxnSpPr>
        <xdr:cNvPr id="197" name="直線コネクタ 196"/>
        <xdr:cNvCxnSpPr/>
      </xdr:nvCxnSpPr>
      <xdr:spPr>
        <a:xfrm>
          <a:off x="2019300" y="102690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70031</xdr:rowOff>
    </xdr:from>
    <xdr:to>
      <xdr:col>6</xdr:col>
      <xdr:colOff>38100</xdr:colOff>
      <xdr:row>60</xdr:row>
      <xdr:rowOff>181</xdr:rowOff>
    </xdr:to>
    <xdr:sp macro="" textlink="">
      <xdr:nvSpPr>
        <xdr:cNvPr id="198" name="楕円 197"/>
        <xdr:cNvSpPr/>
      </xdr:nvSpPr>
      <xdr:spPr>
        <a:xfrm>
          <a:off x="1079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120831</xdr:rowOff>
    </xdr:from>
    <xdr:to>
      <xdr:col>10</xdr:col>
      <xdr:colOff>114300</xdr:colOff>
      <xdr:row>59</xdr:row>
      <xdr:rowOff>153488</xdr:rowOff>
    </xdr:to>
    <xdr:cxnSp macro="">
      <xdr:nvCxnSpPr>
        <xdr:cNvPr id="199" name="直線コネクタ 198"/>
        <xdr:cNvCxnSpPr/>
      </xdr:nvCxnSpPr>
      <xdr:spPr>
        <a:xfrm>
          <a:off x="1130300" y="1023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204" name="n_1mainValue【体育館・プール】&#10;有形固定資産減価償却率"/>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5" name="n_2mainValue【体育館・プール】&#10;有形固定資産減価償却率"/>
        <xdr:cNvSpPr txBox="1"/>
      </xdr:nvSpPr>
      <xdr:spPr>
        <a:xfrm>
          <a:off x="2705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49365</xdr:rowOff>
    </xdr:from>
    <xdr:ext cx="405111" cy="259045"/>
    <xdr:sp macro="" textlink="">
      <xdr:nvSpPr>
        <xdr:cNvPr id="206" name="n_3mainValue【体育館・プール】&#10;有形固定資産減価償却率"/>
        <xdr:cNvSpPr txBox="1"/>
      </xdr:nvSpPr>
      <xdr:spPr>
        <a:xfrm>
          <a:off x="1816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16708</xdr:rowOff>
    </xdr:from>
    <xdr:ext cx="405111" cy="259045"/>
    <xdr:sp macro="" textlink="">
      <xdr:nvSpPr>
        <xdr:cNvPr id="207" name="n_4mainValue【体育館・プール】&#10;有形固定資産減価償却率"/>
        <xdr:cNvSpPr txBox="1"/>
      </xdr:nvSpPr>
      <xdr:spPr>
        <a:xfrm>
          <a:off x="927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47" name="楕円 246"/>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158767</xdr:rowOff>
    </xdr:from>
    <xdr:ext cx="469744" cy="259045"/>
    <xdr:sp macro="" textlink="">
      <xdr:nvSpPr>
        <xdr:cNvPr id="248" name="【体育館・プール】&#10;一人当たり面積該当値テキスト"/>
        <xdr:cNvSpPr txBox="1"/>
      </xdr:nvSpPr>
      <xdr:spPr>
        <a:xfrm>
          <a:off x="10515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88265</xdr:rowOff>
    </xdr:from>
    <xdr:to>
      <xdr:col>50</xdr:col>
      <xdr:colOff>165100</xdr:colOff>
      <xdr:row>62</xdr:row>
      <xdr:rowOff>18415</xdr:rowOff>
    </xdr:to>
    <xdr:sp macro="" textlink="">
      <xdr:nvSpPr>
        <xdr:cNvPr id="249" name="楕円 248"/>
        <xdr:cNvSpPr/>
      </xdr:nvSpPr>
      <xdr:spPr>
        <a:xfrm>
          <a:off x="958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139065</xdr:rowOff>
    </xdr:from>
    <xdr:to>
      <xdr:col>55</xdr:col>
      <xdr:colOff>0</xdr:colOff>
      <xdr:row>62</xdr:row>
      <xdr:rowOff>15240</xdr:rowOff>
    </xdr:to>
    <xdr:cxnSp macro="">
      <xdr:nvCxnSpPr>
        <xdr:cNvPr id="250" name="直線コネクタ 249"/>
        <xdr:cNvCxnSpPr/>
      </xdr:nvCxnSpPr>
      <xdr:spPr>
        <a:xfrm>
          <a:off x="9639300" y="105975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51" name="楕円 250"/>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139065</xdr:rowOff>
    </xdr:to>
    <xdr:cxnSp macro="">
      <xdr:nvCxnSpPr>
        <xdr:cNvPr id="252" name="直線コネクタ 251"/>
        <xdr:cNvCxnSpPr/>
      </xdr:nvCxnSpPr>
      <xdr:spPr>
        <a:xfrm>
          <a:off x="8750300" y="105956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76835</xdr:rowOff>
    </xdr:from>
    <xdr:to>
      <xdr:col>41</xdr:col>
      <xdr:colOff>101600</xdr:colOff>
      <xdr:row>62</xdr:row>
      <xdr:rowOff>6985</xdr:rowOff>
    </xdr:to>
    <xdr:sp macro="" textlink="">
      <xdr:nvSpPr>
        <xdr:cNvPr id="253" name="楕円 252"/>
        <xdr:cNvSpPr/>
      </xdr:nvSpPr>
      <xdr:spPr>
        <a:xfrm>
          <a:off x="781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127635</xdr:rowOff>
    </xdr:from>
    <xdr:to>
      <xdr:col>45</xdr:col>
      <xdr:colOff>177800</xdr:colOff>
      <xdr:row>61</xdr:row>
      <xdr:rowOff>137160</xdr:rowOff>
    </xdr:to>
    <xdr:cxnSp macro="">
      <xdr:nvCxnSpPr>
        <xdr:cNvPr id="254" name="直線コネクタ 253"/>
        <xdr:cNvCxnSpPr/>
      </xdr:nvCxnSpPr>
      <xdr:spPr>
        <a:xfrm>
          <a:off x="7861300" y="105860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55" name="楕円 254"/>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125730</xdr:rowOff>
    </xdr:from>
    <xdr:to>
      <xdr:col>41</xdr:col>
      <xdr:colOff>50800</xdr:colOff>
      <xdr:row>61</xdr:row>
      <xdr:rowOff>127635</xdr:rowOff>
    </xdr:to>
    <xdr:cxnSp macro="">
      <xdr:nvCxnSpPr>
        <xdr:cNvPr id="256" name="直線コネクタ 255"/>
        <xdr:cNvCxnSpPr/>
      </xdr:nvCxnSpPr>
      <xdr:spPr>
        <a:xfrm>
          <a:off x="6972300" y="10584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34942</xdr:rowOff>
    </xdr:from>
    <xdr:ext cx="469744" cy="259045"/>
    <xdr:sp macro="" textlink="">
      <xdr:nvSpPr>
        <xdr:cNvPr id="261" name="n_1mainValue【体育館・プール】&#10;一人当たり面積"/>
        <xdr:cNvSpPr txBox="1"/>
      </xdr:nvSpPr>
      <xdr:spPr>
        <a:xfrm>
          <a:off x="9391727" y="103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62" name="n_2main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23512</xdr:rowOff>
    </xdr:from>
    <xdr:ext cx="469744" cy="259045"/>
    <xdr:sp macro="" textlink="">
      <xdr:nvSpPr>
        <xdr:cNvPr id="263" name="n_3mainValue【体育館・プール】&#10;一人当たり面積"/>
        <xdr:cNvSpPr txBox="1"/>
      </xdr:nvSpPr>
      <xdr:spPr>
        <a:xfrm>
          <a:off x="7626427"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21607</xdr:rowOff>
    </xdr:from>
    <xdr:ext cx="469744" cy="259045"/>
    <xdr:sp macro="" textlink="">
      <xdr:nvSpPr>
        <xdr:cNvPr id="264" name="n_4mainValue【体育館・プール】&#10;一人当たり面積"/>
        <xdr:cNvSpPr txBox="1"/>
      </xdr:nvSpPr>
      <xdr:spPr>
        <a:xfrm>
          <a:off x="6737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5" name="楕円 304"/>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6" name="【福祉施設】&#10;有形固定資産減価償却率該当値テキスト"/>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103505</xdr:rowOff>
    </xdr:from>
    <xdr:to>
      <xdr:col>20</xdr:col>
      <xdr:colOff>38100</xdr:colOff>
      <xdr:row>85</xdr:row>
      <xdr:rowOff>33655</xdr:rowOff>
    </xdr:to>
    <xdr:sp macro="" textlink="">
      <xdr:nvSpPr>
        <xdr:cNvPr id="307" name="楕円 306"/>
        <xdr:cNvSpPr/>
      </xdr:nvSpPr>
      <xdr:spPr>
        <a:xfrm>
          <a:off x="3746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84</xdr:row>
      <xdr:rowOff>154305</xdr:rowOff>
    </xdr:to>
    <xdr:cxnSp macro="">
      <xdr:nvCxnSpPr>
        <xdr:cNvPr id="308" name="直線コネクタ 307"/>
        <xdr:cNvCxnSpPr/>
      </xdr:nvCxnSpPr>
      <xdr:spPr>
        <a:xfrm flipV="1">
          <a:off x="3797300" y="13967461"/>
          <a:ext cx="838200" cy="5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9" name="楕円 308"/>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154305</xdr:rowOff>
    </xdr:to>
    <xdr:cxnSp macro="">
      <xdr:nvCxnSpPr>
        <xdr:cNvPr id="310" name="直線コネクタ 309"/>
        <xdr:cNvCxnSpPr/>
      </xdr:nvCxnSpPr>
      <xdr:spPr>
        <a:xfrm>
          <a:off x="2908300" y="143903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11" name="楕円 310"/>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83</xdr:row>
      <xdr:rowOff>160020</xdr:rowOff>
    </xdr:to>
    <xdr:cxnSp macro="">
      <xdr:nvCxnSpPr>
        <xdr:cNvPr id="312" name="直線コネクタ 311"/>
        <xdr:cNvCxnSpPr/>
      </xdr:nvCxnSpPr>
      <xdr:spPr>
        <a:xfrm>
          <a:off x="2019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97789</xdr:rowOff>
    </xdr:from>
    <xdr:to>
      <xdr:col>6</xdr:col>
      <xdr:colOff>38100</xdr:colOff>
      <xdr:row>84</xdr:row>
      <xdr:rowOff>27939</xdr:rowOff>
    </xdr:to>
    <xdr:sp macro="" textlink="">
      <xdr:nvSpPr>
        <xdr:cNvPr id="313" name="楕円 312"/>
        <xdr:cNvSpPr/>
      </xdr:nvSpPr>
      <xdr:spPr>
        <a:xfrm>
          <a:off x="107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148589</xdr:rowOff>
    </xdr:from>
    <xdr:to>
      <xdr:col>10</xdr:col>
      <xdr:colOff>114300</xdr:colOff>
      <xdr:row>83</xdr:row>
      <xdr:rowOff>160020</xdr:rowOff>
    </xdr:to>
    <xdr:cxnSp macro="">
      <xdr:nvCxnSpPr>
        <xdr:cNvPr id="314" name="直線コネクタ 313"/>
        <xdr:cNvCxnSpPr/>
      </xdr:nvCxnSpPr>
      <xdr:spPr>
        <a:xfrm>
          <a:off x="1130300" y="14378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24782</xdr:rowOff>
    </xdr:from>
    <xdr:ext cx="405111" cy="259045"/>
    <xdr:sp macro="" textlink="">
      <xdr:nvSpPr>
        <xdr:cNvPr id="319" name="n_1mainValue【福祉施設】&#10;有形固定資産減価償却率"/>
        <xdr:cNvSpPr txBox="1"/>
      </xdr:nvSpPr>
      <xdr:spPr>
        <a:xfrm>
          <a:off x="35820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320" name="n_2mainValue【福祉施設】&#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21" name="n_3mainValue【福祉施設】&#10;有形固定資産減価償却率"/>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19066</xdr:rowOff>
    </xdr:from>
    <xdr:ext cx="405111" cy="259045"/>
    <xdr:sp macro="" textlink="">
      <xdr:nvSpPr>
        <xdr:cNvPr id="322" name="n_4mainValue【福祉施設】&#10;有形固定資産減価償却率"/>
        <xdr:cNvSpPr txBox="1"/>
      </xdr:nvSpPr>
      <xdr:spPr>
        <a:xfrm>
          <a:off x="927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64" name="楕円 363"/>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365"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66" name="楕円 365"/>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86</xdr:row>
      <xdr:rowOff>21771</xdr:rowOff>
    </xdr:to>
    <xdr:cxnSp macro="">
      <xdr:nvCxnSpPr>
        <xdr:cNvPr id="367" name="直線コネクタ 366"/>
        <xdr:cNvCxnSpPr/>
      </xdr:nvCxnSpPr>
      <xdr:spPr>
        <a:xfrm flipV="1">
          <a:off x="9639300" y="14531339"/>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68" name="楕円 367"/>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21771</xdr:rowOff>
    </xdr:to>
    <xdr:cxnSp macro="">
      <xdr:nvCxnSpPr>
        <xdr:cNvPr id="369" name="直線コネクタ 368"/>
        <xdr:cNvCxnSpPr/>
      </xdr:nvCxnSpPr>
      <xdr:spPr>
        <a:xfrm>
          <a:off x="8750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139156</xdr:rowOff>
    </xdr:from>
    <xdr:to>
      <xdr:col>41</xdr:col>
      <xdr:colOff>101600</xdr:colOff>
      <xdr:row>86</xdr:row>
      <xdr:rowOff>69306</xdr:rowOff>
    </xdr:to>
    <xdr:sp macro="" textlink="">
      <xdr:nvSpPr>
        <xdr:cNvPr id="370" name="楕円 369"/>
        <xdr:cNvSpPr/>
      </xdr:nvSpPr>
      <xdr:spPr>
        <a:xfrm>
          <a:off x="7810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18506</xdr:rowOff>
    </xdr:from>
    <xdr:to>
      <xdr:col>45</xdr:col>
      <xdr:colOff>177800</xdr:colOff>
      <xdr:row>86</xdr:row>
      <xdr:rowOff>21771</xdr:rowOff>
    </xdr:to>
    <xdr:cxnSp macro="">
      <xdr:nvCxnSpPr>
        <xdr:cNvPr id="371" name="直線コネクタ 370"/>
        <xdr:cNvCxnSpPr/>
      </xdr:nvCxnSpPr>
      <xdr:spPr>
        <a:xfrm>
          <a:off x="7861300" y="1476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23223</xdr:rowOff>
    </xdr:from>
    <xdr:to>
      <xdr:col>36</xdr:col>
      <xdr:colOff>165100</xdr:colOff>
      <xdr:row>86</xdr:row>
      <xdr:rowOff>124823</xdr:rowOff>
    </xdr:to>
    <xdr:sp macro="" textlink="">
      <xdr:nvSpPr>
        <xdr:cNvPr id="372" name="楕円 371"/>
        <xdr:cNvSpPr/>
      </xdr:nvSpPr>
      <xdr:spPr>
        <a:xfrm>
          <a:off x="692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18506</xdr:rowOff>
    </xdr:from>
    <xdr:to>
      <xdr:col>41</xdr:col>
      <xdr:colOff>50800</xdr:colOff>
      <xdr:row>86</xdr:row>
      <xdr:rowOff>74023</xdr:rowOff>
    </xdr:to>
    <xdr:cxnSp macro="">
      <xdr:nvCxnSpPr>
        <xdr:cNvPr id="373" name="直線コネクタ 372"/>
        <xdr:cNvCxnSpPr/>
      </xdr:nvCxnSpPr>
      <xdr:spPr>
        <a:xfrm flipV="1">
          <a:off x="6972300" y="147632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78"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79"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60433</xdr:rowOff>
    </xdr:from>
    <xdr:ext cx="469744" cy="259045"/>
    <xdr:sp macro="" textlink="">
      <xdr:nvSpPr>
        <xdr:cNvPr id="380" name="n_3mainValue【福祉施設】&#10;一人当たり面積"/>
        <xdr:cNvSpPr txBox="1"/>
      </xdr:nvSpPr>
      <xdr:spPr>
        <a:xfrm>
          <a:off x="76264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115950</xdr:rowOff>
    </xdr:from>
    <xdr:ext cx="469744" cy="259045"/>
    <xdr:sp macro="" textlink="">
      <xdr:nvSpPr>
        <xdr:cNvPr id="381" name="n_4mainValue【福祉施設】&#10;一人当たり面積"/>
        <xdr:cNvSpPr txBox="1"/>
      </xdr:nvSpPr>
      <xdr:spPr>
        <a:xfrm>
          <a:off x="6737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23" name="楕円 422"/>
        <xdr:cNvSpPr/>
      </xdr:nvSpPr>
      <xdr:spPr>
        <a:xfrm>
          <a:off x="4584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62609</xdr:rowOff>
    </xdr:from>
    <xdr:ext cx="405111" cy="259045"/>
    <xdr:sp macro="" textlink="">
      <xdr:nvSpPr>
        <xdr:cNvPr id="424" name="【市民会館】&#10;有形固定資産減価償却率該当値テキスト"/>
        <xdr:cNvSpPr txBox="1"/>
      </xdr:nvSpPr>
      <xdr:spPr>
        <a:xfrm>
          <a:off x="4673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425" name="楕円 424"/>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105</xdr:row>
      <xdr:rowOff>46808</xdr:rowOff>
    </xdr:to>
    <xdr:cxnSp macro="">
      <xdr:nvCxnSpPr>
        <xdr:cNvPr id="426" name="直線コネクタ 425"/>
        <xdr:cNvCxnSpPr/>
      </xdr:nvCxnSpPr>
      <xdr:spPr>
        <a:xfrm flipV="1">
          <a:off x="3797300" y="17965782"/>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54792</xdr:rowOff>
    </xdr:from>
    <xdr:to>
      <xdr:col>15</xdr:col>
      <xdr:colOff>101600</xdr:colOff>
      <xdr:row>104</xdr:row>
      <xdr:rowOff>156392</xdr:rowOff>
    </xdr:to>
    <xdr:sp macro="" textlink="">
      <xdr:nvSpPr>
        <xdr:cNvPr id="427" name="楕円 426"/>
        <xdr:cNvSpPr/>
      </xdr:nvSpPr>
      <xdr:spPr>
        <a:xfrm>
          <a:off x="2857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105592</xdr:rowOff>
    </xdr:from>
    <xdr:to>
      <xdr:col>19</xdr:col>
      <xdr:colOff>177800</xdr:colOff>
      <xdr:row>105</xdr:row>
      <xdr:rowOff>46808</xdr:rowOff>
    </xdr:to>
    <xdr:cxnSp macro="">
      <xdr:nvCxnSpPr>
        <xdr:cNvPr id="428" name="直線コネクタ 427"/>
        <xdr:cNvCxnSpPr/>
      </xdr:nvCxnSpPr>
      <xdr:spPr>
        <a:xfrm>
          <a:off x="2908300" y="1793639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29" name="楕円 428"/>
        <xdr:cNvSpPr/>
      </xdr:nvSpPr>
      <xdr:spPr>
        <a:xfrm>
          <a:off x="1968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104</xdr:row>
      <xdr:rowOff>105592</xdr:rowOff>
    </xdr:to>
    <xdr:cxnSp macro="">
      <xdr:nvCxnSpPr>
        <xdr:cNvPr id="430" name="直線コネクタ 429"/>
        <xdr:cNvCxnSpPr/>
      </xdr:nvCxnSpPr>
      <xdr:spPr>
        <a:xfrm>
          <a:off x="2019300" y="179265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31" name="楕円 430"/>
        <xdr:cNvSpPr/>
      </xdr:nvSpPr>
      <xdr:spPr>
        <a:xfrm>
          <a:off x="1079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95794</xdr:rowOff>
    </xdr:to>
    <xdr:cxnSp macro="">
      <xdr:nvCxnSpPr>
        <xdr:cNvPr id="432" name="直線コネクタ 431"/>
        <xdr:cNvCxnSpPr/>
      </xdr:nvCxnSpPr>
      <xdr:spPr>
        <a:xfrm>
          <a:off x="1130300" y="179216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437" name="n_1mainValue【市民会館】&#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38" name="n_2main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9" name="n_3main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132822</xdr:rowOff>
    </xdr:from>
    <xdr:ext cx="405111" cy="259045"/>
    <xdr:sp macro="" textlink="">
      <xdr:nvSpPr>
        <xdr:cNvPr id="440" name="n_4mainValue【市民会館】&#10;有形固定資産減価償却率"/>
        <xdr:cNvSpPr txBox="1"/>
      </xdr:nvSpPr>
      <xdr:spPr>
        <a:xfrm>
          <a:off x="927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62956</xdr:rowOff>
    </xdr:from>
    <xdr:to>
      <xdr:col>55</xdr:col>
      <xdr:colOff>50800</xdr:colOff>
      <xdr:row>107</xdr:row>
      <xdr:rowOff>164556</xdr:rowOff>
    </xdr:to>
    <xdr:sp macro="" textlink="">
      <xdr:nvSpPr>
        <xdr:cNvPr id="482" name="楕円 481"/>
        <xdr:cNvSpPr/>
      </xdr:nvSpPr>
      <xdr:spPr>
        <a:xfrm>
          <a:off x="10426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41383</xdr:rowOff>
    </xdr:from>
    <xdr:ext cx="469744" cy="259045"/>
    <xdr:sp macro="" textlink="">
      <xdr:nvSpPr>
        <xdr:cNvPr id="483" name="【市民会館】&#10;一人当たり面積該当値テキスト"/>
        <xdr:cNvSpPr txBox="1"/>
      </xdr:nvSpPr>
      <xdr:spPr>
        <a:xfrm>
          <a:off x="10515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84" name="楕円 483"/>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113756</xdr:rowOff>
    </xdr:to>
    <xdr:cxnSp macro="">
      <xdr:nvCxnSpPr>
        <xdr:cNvPr id="485" name="直線コネクタ 484"/>
        <xdr:cNvCxnSpPr/>
      </xdr:nvCxnSpPr>
      <xdr:spPr>
        <a:xfrm>
          <a:off x="9639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86" name="楕円 485"/>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110489</xdr:rowOff>
    </xdr:to>
    <xdr:cxnSp macro="">
      <xdr:nvCxnSpPr>
        <xdr:cNvPr id="487" name="直線コネクタ 486"/>
        <xdr:cNvCxnSpPr/>
      </xdr:nvCxnSpPr>
      <xdr:spPr>
        <a:xfrm>
          <a:off x="8750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88" name="楕円 487"/>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107</xdr:row>
      <xdr:rowOff>110489</xdr:rowOff>
    </xdr:to>
    <xdr:cxnSp macro="">
      <xdr:nvCxnSpPr>
        <xdr:cNvPr id="489" name="直線コネクタ 488"/>
        <xdr:cNvCxnSpPr/>
      </xdr:nvCxnSpPr>
      <xdr:spPr>
        <a:xfrm>
          <a:off x="7861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90" name="楕円 489"/>
        <xdr:cNvSpPr/>
      </xdr:nvSpPr>
      <xdr:spPr>
        <a:xfrm>
          <a:off x="692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107</xdr:row>
      <xdr:rowOff>103958</xdr:rowOff>
    </xdr:to>
    <xdr:cxnSp macro="">
      <xdr:nvCxnSpPr>
        <xdr:cNvPr id="491" name="直線コネクタ 490"/>
        <xdr:cNvCxnSpPr/>
      </xdr:nvCxnSpPr>
      <xdr:spPr>
        <a:xfrm>
          <a:off x="6972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96"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97"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98"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9" name="n_4mainValue【市民会館】&#10;一人当たり面積"/>
        <xdr:cNvSpPr txBox="1"/>
      </xdr:nvSpPr>
      <xdr:spPr>
        <a:xfrm>
          <a:off x="6737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541" name="楕円 540"/>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542" name="【一般廃棄物処理施設】&#10;有形固定資産減価償却率該当値テキスト"/>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43" name="楕円 542"/>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103959</xdr:rowOff>
    </xdr:to>
    <xdr:cxnSp macro="">
      <xdr:nvCxnSpPr>
        <xdr:cNvPr id="544" name="直線コネクタ 543"/>
        <xdr:cNvCxnSpPr/>
      </xdr:nvCxnSpPr>
      <xdr:spPr>
        <a:xfrm>
          <a:off x="15481300" y="670560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4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4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4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9"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3" name="直線コネクタ 572"/>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74"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75" name="直線コネクタ 574"/>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76"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77" name="直線コネクタ 576"/>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78"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79" name="フローチャート: 判断 578"/>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0" name="フローチャート: 判断 579"/>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1" name="フローチャート: 判断 580"/>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2" name="フローチャート: 判断 581"/>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3" name="フローチャート: 判断 582"/>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41870</xdr:rowOff>
    </xdr:from>
    <xdr:to>
      <xdr:col>116</xdr:col>
      <xdr:colOff>114300</xdr:colOff>
      <xdr:row>41</xdr:row>
      <xdr:rowOff>143470</xdr:rowOff>
    </xdr:to>
    <xdr:sp macro="" textlink="">
      <xdr:nvSpPr>
        <xdr:cNvPr id="589" name="楕円 588"/>
        <xdr:cNvSpPr/>
      </xdr:nvSpPr>
      <xdr:spPr>
        <a:xfrm>
          <a:off x="22110700" y="70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128247</xdr:rowOff>
    </xdr:from>
    <xdr:ext cx="534377" cy="259045"/>
    <xdr:sp macro="" textlink="">
      <xdr:nvSpPr>
        <xdr:cNvPr id="590" name="【一般廃棄物処理施設】&#10;一人当たり有形固定資産（償却資産）額該当値テキスト"/>
        <xdr:cNvSpPr txBox="1"/>
      </xdr:nvSpPr>
      <xdr:spPr>
        <a:xfrm>
          <a:off x="22199600" y="698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41211</xdr:rowOff>
    </xdr:from>
    <xdr:to>
      <xdr:col>112</xdr:col>
      <xdr:colOff>38100</xdr:colOff>
      <xdr:row>41</xdr:row>
      <xdr:rowOff>142811</xdr:rowOff>
    </xdr:to>
    <xdr:sp macro="" textlink="">
      <xdr:nvSpPr>
        <xdr:cNvPr id="591" name="楕円 590"/>
        <xdr:cNvSpPr/>
      </xdr:nvSpPr>
      <xdr:spPr>
        <a:xfrm>
          <a:off x="21272500" y="70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92011</xdr:rowOff>
    </xdr:from>
    <xdr:to>
      <xdr:col>116</xdr:col>
      <xdr:colOff>63500</xdr:colOff>
      <xdr:row>41</xdr:row>
      <xdr:rowOff>92670</xdr:rowOff>
    </xdr:to>
    <xdr:cxnSp macro="">
      <xdr:nvCxnSpPr>
        <xdr:cNvPr id="592" name="直線コネクタ 591"/>
        <xdr:cNvCxnSpPr/>
      </xdr:nvCxnSpPr>
      <xdr:spPr>
        <a:xfrm>
          <a:off x="21323300" y="7121461"/>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93"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94"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95"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96"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133938</xdr:rowOff>
    </xdr:from>
    <xdr:ext cx="534377" cy="259045"/>
    <xdr:sp macro="" textlink="">
      <xdr:nvSpPr>
        <xdr:cNvPr id="597" name="n_1mainValue【一般廃棄物処理施設】&#10;一人当たり有形固定資産（償却資産）額"/>
        <xdr:cNvSpPr txBox="1"/>
      </xdr:nvSpPr>
      <xdr:spPr>
        <a:xfrm>
          <a:off x="21043411" y="71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23" name="直線コネクタ 622"/>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26"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27" name="直線コネクタ 626"/>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28"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29" name="フローチャート: 判断 628"/>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30" name="フローチャート: 判断 62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1" name="フローチャート: 判断 630"/>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2" name="フローチャート: 判断 631"/>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33" name="フローチャート: 判断 632"/>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83094</xdr:rowOff>
    </xdr:from>
    <xdr:to>
      <xdr:col>85</xdr:col>
      <xdr:colOff>177800</xdr:colOff>
      <xdr:row>62</xdr:row>
      <xdr:rowOff>13244</xdr:rowOff>
    </xdr:to>
    <xdr:sp macro="" textlink="">
      <xdr:nvSpPr>
        <xdr:cNvPr id="639" name="楕円 638"/>
        <xdr:cNvSpPr/>
      </xdr:nvSpPr>
      <xdr:spPr>
        <a:xfrm>
          <a:off x="16268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61521</xdr:rowOff>
    </xdr:from>
    <xdr:ext cx="405111" cy="259045"/>
    <xdr:sp macro="" textlink="">
      <xdr:nvSpPr>
        <xdr:cNvPr id="640" name="【保健センター・保健所】&#10;有形固定資産減価償却率該当値テキスト"/>
        <xdr:cNvSpPr txBox="1"/>
      </xdr:nvSpPr>
      <xdr:spPr>
        <a:xfrm>
          <a:off x="16357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641" name="楕円 640"/>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140426</xdr:rowOff>
    </xdr:from>
    <xdr:to>
      <xdr:col>85</xdr:col>
      <xdr:colOff>127000</xdr:colOff>
      <xdr:row>61</xdr:row>
      <xdr:rowOff>133894</xdr:rowOff>
    </xdr:to>
    <xdr:cxnSp macro="">
      <xdr:nvCxnSpPr>
        <xdr:cNvPr id="642" name="直線コネクタ 641"/>
        <xdr:cNvCxnSpPr/>
      </xdr:nvCxnSpPr>
      <xdr:spPr>
        <a:xfrm>
          <a:off x="15481300" y="10427426"/>
          <a:ext cx="8382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135346</xdr:rowOff>
    </xdr:from>
    <xdr:to>
      <xdr:col>76</xdr:col>
      <xdr:colOff>165100</xdr:colOff>
      <xdr:row>60</xdr:row>
      <xdr:rowOff>65496</xdr:rowOff>
    </xdr:to>
    <xdr:sp macro="" textlink="">
      <xdr:nvSpPr>
        <xdr:cNvPr id="643" name="楕円 642"/>
        <xdr:cNvSpPr/>
      </xdr:nvSpPr>
      <xdr:spPr>
        <a:xfrm>
          <a:off x="14541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14696</xdr:rowOff>
    </xdr:from>
    <xdr:to>
      <xdr:col>81</xdr:col>
      <xdr:colOff>50800</xdr:colOff>
      <xdr:row>60</xdr:row>
      <xdr:rowOff>140426</xdr:rowOff>
    </xdr:to>
    <xdr:cxnSp macro="">
      <xdr:nvCxnSpPr>
        <xdr:cNvPr id="644" name="直線コネクタ 643"/>
        <xdr:cNvCxnSpPr/>
      </xdr:nvCxnSpPr>
      <xdr:spPr>
        <a:xfrm>
          <a:off x="14592300" y="1030169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5" name="楕円 644"/>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14696</xdr:rowOff>
    </xdr:to>
    <xdr:cxnSp macro="">
      <xdr:nvCxnSpPr>
        <xdr:cNvPr id="646" name="直線コネクタ 645"/>
        <xdr:cNvCxnSpPr/>
      </xdr:nvCxnSpPr>
      <xdr:spPr>
        <a:xfrm>
          <a:off x="13703300" y="102984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47" name="楕円 646"/>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60</xdr:row>
      <xdr:rowOff>11430</xdr:rowOff>
    </xdr:to>
    <xdr:cxnSp macro="">
      <xdr:nvCxnSpPr>
        <xdr:cNvPr id="648" name="直線コネクタ 647"/>
        <xdr:cNvCxnSpPr/>
      </xdr:nvCxnSpPr>
      <xdr:spPr>
        <a:xfrm>
          <a:off x="12814300" y="101155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49"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0"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51"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52"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10903</xdr:rowOff>
    </xdr:from>
    <xdr:ext cx="405111" cy="259045"/>
    <xdr:sp macro="" textlink="">
      <xdr:nvSpPr>
        <xdr:cNvPr id="653" name="n_1mainValue【保健センター・保健所】&#10;有形固定資産減価償却率"/>
        <xdr:cNvSpPr txBox="1"/>
      </xdr:nvSpPr>
      <xdr:spPr>
        <a:xfrm>
          <a:off x="15266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56623</xdr:rowOff>
    </xdr:from>
    <xdr:ext cx="405111" cy="259045"/>
    <xdr:sp macro="" textlink="">
      <xdr:nvSpPr>
        <xdr:cNvPr id="654" name="n_2mainValue【保健センター・保健所】&#10;有形固定資産減価償却率"/>
        <xdr:cNvSpPr txBox="1"/>
      </xdr:nvSpPr>
      <xdr:spPr>
        <a:xfrm>
          <a:off x="14389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5" name="n_3mainValue【保健センター・保健所】&#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656" name="n_4mainValue【保健センター・保健所】&#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80" name="直線コネクタ 6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2" name="直線コネクタ 6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84" name="直線コネクタ 6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8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6" name="フローチャート: 判断 68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87" name="フローチャート: 判断 686"/>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88" name="フローチャート: 判断 6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89" name="フローチャート: 判断 688"/>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90" name="フローチャート: 判断 689"/>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88900</xdr:rowOff>
    </xdr:from>
    <xdr:to>
      <xdr:col>116</xdr:col>
      <xdr:colOff>114300</xdr:colOff>
      <xdr:row>61</xdr:row>
      <xdr:rowOff>19050</xdr:rowOff>
    </xdr:to>
    <xdr:sp macro="" textlink="">
      <xdr:nvSpPr>
        <xdr:cNvPr id="696" name="楕円 695"/>
        <xdr:cNvSpPr/>
      </xdr:nvSpPr>
      <xdr:spPr>
        <a:xfrm>
          <a:off x="221107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111777</xdr:rowOff>
    </xdr:from>
    <xdr:ext cx="469744" cy="259045"/>
    <xdr:sp macro="" textlink="">
      <xdr:nvSpPr>
        <xdr:cNvPr id="697" name="【保健センター・保健所】&#10;一人当たり面積該当値テキスト"/>
        <xdr:cNvSpPr txBox="1"/>
      </xdr:nvSpPr>
      <xdr:spPr>
        <a:xfrm>
          <a:off x="221996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98" name="楕円 69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139700</xdr:rowOff>
    </xdr:from>
    <xdr:to>
      <xdr:col>116</xdr:col>
      <xdr:colOff>63500</xdr:colOff>
      <xdr:row>61</xdr:row>
      <xdr:rowOff>57150</xdr:rowOff>
    </xdr:to>
    <xdr:cxnSp macro="">
      <xdr:nvCxnSpPr>
        <xdr:cNvPr id="699" name="直線コネクタ 698"/>
        <xdr:cNvCxnSpPr/>
      </xdr:nvCxnSpPr>
      <xdr:spPr>
        <a:xfrm flipV="1">
          <a:off x="21323300" y="10426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0" name="楕円 69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701" name="直線コネクタ 700"/>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702" name="楕円 701"/>
        <xdr:cNvSpPr/>
      </xdr:nvSpPr>
      <xdr:spPr>
        <a:xfrm>
          <a:off x="19494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44450</xdr:rowOff>
    </xdr:from>
    <xdr:to>
      <xdr:col>107</xdr:col>
      <xdr:colOff>50800</xdr:colOff>
      <xdr:row>61</xdr:row>
      <xdr:rowOff>57150</xdr:rowOff>
    </xdr:to>
    <xdr:cxnSp macro="">
      <xdr:nvCxnSpPr>
        <xdr:cNvPr id="703" name="直線コネクタ 702"/>
        <xdr:cNvCxnSpPr/>
      </xdr:nvCxnSpPr>
      <xdr:spPr>
        <a:xfrm>
          <a:off x="19545300" y="1050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127000</xdr:rowOff>
    </xdr:from>
    <xdr:to>
      <xdr:col>98</xdr:col>
      <xdr:colOff>38100</xdr:colOff>
      <xdr:row>61</xdr:row>
      <xdr:rowOff>57150</xdr:rowOff>
    </xdr:to>
    <xdr:sp macro="" textlink="">
      <xdr:nvSpPr>
        <xdr:cNvPr id="704" name="楕円 703"/>
        <xdr:cNvSpPr/>
      </xdr:nvSpPr>
      <xdr:spPr>
        <a:xfrm>
          <a:off x="18605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6350</xdr:rowOff>
    </xdr:from>
    <xdr:to>
      <xdr:col>102</xdr:col>
      <xdr:colOff>114300</xdr:colOff>
      <xdr:row>61</xdr:row>
      <xdr:rowOff>44450</xdr:rowOff>
    </xdr:to>
    <xdr:cxnSp macro="">
      <xdr:nvCxnSpPr>
        <xdr:cNvPr id="705" name="直線コネクタ 704"/>
        <xdr:cNvCxnSpPr/>
      </xdr:nvCxnSpPr>
      <xdr:spPr>
        <a:xfrm>
          <a:off x="18656300" y="1046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06"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07"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0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09"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710"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1"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712" name="n_3main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13" name="n_4main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38" name="直線コネクタ 73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3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40" name="直線コネクタ 73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4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42" name="直線コネクタ 74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43"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44" name="フローチャート: 判断 74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45" name="フローチャート: 判断 74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46" name="フローチャート: 判断 74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47" name="フローチャート: 判断 74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48" name="フローチャート: 判断 747"/>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128270</xdr:rowOff>
    </xdr:from>
    <xdr:to>
      <xdr:col>85</xdr:col>
      <xdr:colOff>177800</xdr:colOff>
      <xdr:row>81</xdr:row>
      <xdr:rowOff>58420</xdr:rowOff>
    </xdr:to>
    <xdr:sp macro="" textlink="">
      <xdr:nvSpPr>
        <xdr:cNvPr id="754" name="楕円 753"/>
        <xdr:cNvSpPr/>
      </xdr:nvSpPr>
      <xdr:spPr>
        <a:xfrm>
          <a:off x="16268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151147</xdr:rowOff>
    </xdr:from>
    <xdr:ext cx="405111" cy="259045"/>
    <xdr:sp macro="" textlink="">
      <xdr:nvSpPr>
        <xdr:cNvPr id="755" name="【消防施設】&#10;有形固定資産減価償却率該当値テキスト"/>
        <xdr:cNvSpPr txBox="1"/>
      </xdr:nvSpPr>
      <xdr:spPr>
        <a:xfrm>
          <a:off x="16357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756" name="楕円 755"/>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81</xdr:row>
      <xdr:rowOff>36195</xdr:rowOff>
    </xdr:to>
    <xdr:cxnSp macro="">
      <xdr:nvCxnSpPr>
        <xdr:cNvPr id="757" name="直線コネクタ 756"/>
        <xdr:cNvCxnSpPr/>
      </xdr:nvCxnSpPr>
      <xdr:spPr>
        <a:xfrm flipV="1">
          <a:off x="15481300" y="138950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58"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59"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60"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61"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762" name="n_1mainValue【消防施設】&#10;有形固定資産減価償却率"/>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3" name="直線コネクタ 7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4" name="テキスト ボックス 7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5" name="直線コネクタ 7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6" name="テキスト ボックス 7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7" name="直線コネクタ 7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8" name="テキスト ボックス 7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9" name="直線コネクタ 7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0" name="テキスト ボックス 7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84" name="直線コネクタ 783"/>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6" name="直線コネクタ 78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8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88" name="直線コネクタ 78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89"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90" name="フローチャート: 判断 789"/>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91" name="フローチャート: 判断 79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92" name="フローチャート: 判断 79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93" name="フローチャート: 判断 79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94" name="フローチャート: 判断 793"/>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00" name="楕円 799"/>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01"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02" name="楕円 801"/>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03" name="直線コネクタ 802"/>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0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0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06"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07"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08"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9" name="正方形/長方形 8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0" name="正方形/長方形 8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1" name="正方形/長方形 8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2" name="正方形/長方形 8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3" name="正方形/長方形 8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4" name="正方形/長方形 8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5" name="正方形/長方形 8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正方形/長方形 8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7" name="テキスト ボックス 8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8" name="直線コネクタ 8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9" name="テキスト ボックス 8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0" name="直線コネクタ 8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1" name="テキスト ボックス 8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2" name="直線コネクタ 8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3" name="テキスト ボックス 8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4" name="直線コネクタ 8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5" name="テキスト ボックス 8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6" name="直線コネクタ 8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7" name="テキスト ボックス 8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8" name="直線コネクタ 8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9" name="テキスト ボックス 8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0" name="直線コネクタ 8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1" name="テキスト ボックス 8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2" name="直線コネクタ 8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34" name="直線コネクタ 833"/>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3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6" name="直線コネクタ 83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7"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8" name="直線コネクタ 83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39"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40" name="フローチャート: 判断 839"/>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41" name="フローチャート: 判断 840"/>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42" name="フローチャート: 判断 841"/>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43" name="フローチャート: 判断 84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44" name="フローチャート: 判断 843"/>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5" name="テキスト ボックス 8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6" name="テキスト ボックス 8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7" name="テキスト ボックス 8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8" name="テキスト ボックス 8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9" name="テキスト ボックス 8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123371</xdr:rowOff>
    </xdr:from>
    <xdr:to>
      <xdr:col>85</xdr:col>
      <xdr:colOff>177800</xdr:colOff>
      <xdr:row>102</xdr:row>
      <xdr:rowOff>53521</xdr:rowOff>
    </xdr:to>
    <xdr:sp macro="" textlink="">
      <xdr:nvSpPr>
        <xdr:cNvPr id="850" name="楕円 849"/>
        <xdr:cNvSpPr/>
      </xdr:nvSpPr>
      <xdr:spPr>
        <a:xfrm>
          <a:off x="16268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146248</xdr:rowOff>
    </xdr:from>
    <xdr:ext cx="405111" cy="259045"/>
    <xdr:sp macro="" textlink="">
      <xdr:nvSpPr>
        <xdr:cNvPr id="851" name="【庁舎】&#10;有形固定資産減価償却率該当値テキスト"/>
        <xdr:cNvSpPr txBox="1"/>
      </xdr:nvSpPr>
      <xdr:spPr>
        <a:xfrm>
          <a:off x="16357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852" name="楕円 851"/>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131718</xdr:rowOff>
    </xdr:from>
    <xdr:to>
      <xdr:col>85</xdr:col>
      <xdr:colOff>127000</xdr:colOff>
      <xdr:row>102</xdr:row>
      <xdr:rowOff>2721</xdr:rowOff>
    </xdr:to>
    <xdr:cxnSp macro="">
      <xdr:nvCxnSpPr>
        <xdr:cNvPr id="853" name="直線コネクタ 852"/>
        <xdr:cNvCxnSpPr/>
      </xdr:nvCxnSpPr>
      <xdr:spPr>
        <a:xfrm>
          <a:off x="15481300" y="174481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854" name="楕円 853"/>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131718</xdr:rowOff>
    </xdr:to>
    <xdr:cxnSp macro="">
      <xdr:nvCxnSpPr>
        <xdr:cNvPr id="855" name="直線コネクタ 854"/>
        <xdr:cNvCxnSpPr/>
      </xdr:nvCxnSpPr>
      <xdr:spPr>
        <a:xfrm>
          <a:off x="14592300" y="1740734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12337</xdr:rowOff>
    </xdr:from>
    <xdr:to>
      <xdr:col>72</xdr:col>
      <xdr:colOff>38100</xdr:colOff>
      <xdr:row>101</xdr:row>
      <xdr:rowOff>113937</xdr:rowOff>
    </xdr:to>
    <xdr:sp macro="" textlink="">
      <xdr:nvSpPr>
        <xdr:cNvPr id="856" name="楕円 855"/>
        <xdr:cNvSpPr/>
      </xdr:nvSpPr>
      <xdr:spPr>
        <a:xfrm>
          <a:off x="13652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63137</xdr:rowOff>
    </xdr:from>
    <xdr:to>
      <xdr:col>76</xdr:col>
      <xdr:colOff>114300</xdr:colOff>
      <xdr:row>101</xdr:row>
      <xdr:rowOff>90895</xdr:rowOff>
    </xdr:to>
    <xdr:cxnSp macro="">
      <xdr:nvCxnSpPr>
        <xdr:cNvPr id="857" name="直線コネクタ 856"/>
        <xdr:cNvCxnSpPr/>
      </xdr:nvCxnSpPr>
      <xdr:spPr>
        <a:xfrm>
          <a:off x="13703300" y="17379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58" name="楕円 857"/>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63137</xdr:rowOff>
    </xdr:from>
    <xdr:to>
      <xdr:col>71</xdr:col>
      <xdr:colOff>177800</xdr:colOff>
      <xdr:row>106</xdr:row>
      <xdr:rowOff>35379</xdr:rowOff>
    </xdr:to>
    <xdr:cxnSp macro="">
      <xdr:nvCxnSpPr>
        <xdr:cNvPr id="859" name="直線コネクタ 858"/>
        <xdr:cNvCxnSpPr/>
      </xdr:nvCxnSpPr>
      <xdr:spPr>
        <a:xfrm flipV="1">
          <a:off x="12814300" y="17379587"/>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60"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61"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62"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63"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864" name="n_1mainValue【庁舎】&#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865" name="n_2mainValue【庁舎】&#10;有形固定資産減価償却率"/>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130464</xdr:rowOff>
    </xdr:from>
    <xdr:ext cx="405111" cy="259045"/>
    <xdr:sp macro="" textlink="">
      <xdr:nvSpPr>
        <xdr:cNvPr id="866" name="n_3mainValue【庁舎】&#10;有形固定資産減価償却率"/>
        <xdr:cNvSpPr txBox="1"/>
      </xdr:nvSpPr>
      <xdr:spPr>
        <a:xfrm>
          <a:off x="13500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67"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8" name="正方形/長方形 8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9" name="正方形/長方形 8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0" name="正方形/長方形 8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1" name="正方形/長方形 8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2" name="正方形/長方形 8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3" name="正方形/長方形 8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4" name="正方形/長方形 8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5" name="正方形/長方形 8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6" name="テキスト ボックス 8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7" name="直線コネクタ 8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8" name="直線コネクタ 8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9" name="テキスト ボックス 8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0" name="直線コネクタ 8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1" name="テキスト ボックス 8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2" name="直線コネクタ 8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3" name="テキスト ボックス 8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4" name="直線コネクタ 8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5" name="テキスト ボックス 8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6" name="直線コネクタ 8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7" name="テキスト ボックス 8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9" name="直線コネクタ 888"/>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90"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91" name="直線コネクタ 890"/>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92"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93" name="直線コネクタ 89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94"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95" name="フローチャート: 判断 894"/>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96" name="フローチャート: 判断 895"/>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97" name="フローチャート: 判断 896"/>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98" name="フローチャート: 判断 897"/>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9" name="フローチャート: 判断 898"/>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0" name="テキスト ボックス 8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1" name="テキスト ボックス 9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2" name="テキスト ボックス 9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3" name="テキスト ボックス 9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4" name="テキスト ボックス 9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905" name="楕円 904"/>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906"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907" name="楕円 906"/>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xdr:rowOff>
    </xdr:from>
    <xdr:to>
      <xdr:col>116</xdr:col>
      <xdr:colOff>63500</xdr:colOff>
      <xdr:row>106</xdr:row>
      <xdr:rowOff>19050</xdr:rowOff>
    </xdr:to>
    <xdr:cxnSp macro="">
      <xdr:nvCxnSpPr>
        <xdr:cNvPr id="908" name="直線コネクタ 907"/>
        <xdr:cNvCxnSpPr/>
      </xdr:nvCxnSpPr>
      <xdr:spPr>
        <a:xfrm>
          <a:off x="21323300" y="181904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xdr:rowOff>
    </xdr:from>
    <xdr:to>
      <xdr:col>107</xdr:col>
      <xdr:colOff>101600</xdr:colOff>
      <xdr:row>104</xdr:row>
      <xdr:rowOff>110998</xdr:rowOff>
    </xdr:to>
    <xdr:sp macro="" textlink="">
      <xdr:nvSpPr>
        <xdr:cNvPr id="909" name="楕円 908"/>
        <xdr:cNvSpPr/>
      </xdr:nvSpPr>
      <xdr:spPr>
        <a:xfrm>
          <a:off x="2038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60198</xdr:rowOff>
    </xdr:from>
    <xdr:to>
      <xdr:col>111</xdr:col>
      <xdr:colOff>177800</xdr:colOff>
      <xdr:row>106</xdr:row>
      <xdr:rowOff>16763</xdr:rowOff>
    </xdr:to>
    <xdr:cxnSp macro="">
      <xdr:nvCxnSpPr>
        <xdr:cNvPr id="910" name="直線コネクタ 909"/>
        <xdr:cNvCxnSpPr/>
      </xdr:nvCxnSpPr>
      <xdr:spPr>
        <a:xfrm>
          <a:off x="20434300" y="17890998"/>
          <a:ext cx="889000" cy="29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1" name="楕円 910"/>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60198</xdr:rowOff>
    </xdr:from>
    <xdr:to>
      <xdr:col>107</xdr:col>
      <xdr:colOff>50800</xdr:colOff>
      <xdr:row>106</xdr:row>
      <xdr:rowOff>7620</xdr:rowOff>
    </xdr:to>
    <xdr:cxnSp macro="">
      <xdr:nvCxnSpPr>
        <xdr:cNvPr id="912" name="直線コネクタ 911"/>
        <xdr:cNvCxnSpPr/>
      </xdr:nvCxnSpPr>
      <xdr:spPr>
        <a:xfrm flipV="1">
          <a:off x="19545300" y="1789099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913" name="楕円 912"/>
        <xdr:cNvSpPr/>
      </xdr:nvSpPr>
      <xdr:spPr>
        <a:xfrm>
          <a:off x="18605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7620</xdr:rowOff>
    </xdr:to>
    <xdr:cxnSp macro="">
      <xdr:nvCxnSpPr>
        <xdr:cNvPr id="914" name="直線コネクタ 913"/>
        <xdr:cNvCxnSpPr/>
      </xdr:nvCxnSpPr>
      <xdr:spPr>
        <a:xfrm>
          <a:off x="18656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15"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16"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17"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18"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919" name="n_1mainValue【庁舎】&#10;一人当たり面積"/>
        <xdr:cNvSpPr txBox="1"/>
      </xdr:nvSpPr>
      <xdr:spPr>
        <a:xfrm>
          <a:off x="21075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127525</xdr:rowOff>
    </xdr:from>
    <xdr:ext cx="469744" cy="259045"/>
    <xdr:sp macro="" textlink="">
      <xdr:nvSpPr>
        <xdr:cNvPr id="920" name="n_2mainValue【庁舎】&#10;一人当たり面積"/>
        <xdr:cNvSpPr txBox="1"/>
      </xdr:nvSpPr>
      <xdr:spPr>
        <a:xfrm>
          <a:off x="20199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21" name="n_3main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44975</xdr:rowOff>
    </xdr:from>
    <xdr:ext cx="469744" cy="259045"/>
    <xdr:sp macro="" textlink="">
      <xdr:nvSpPr>
        <xdr:cNvPr id="922" name="n_4mainValue【庁舎】&#10;一人当たり面積"/>
        <xdr:cNvSpPr txBox="1"/>
      </xdr:nvSpPr>
      <xdr:spPr>
        <a:xfrm>
          <a:off x="18421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3" name="正方形/長方形 9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4" name="正方形/長方形 9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5" name="テキスト ボックス 9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年度の新庁舎増築により大きく低下した。</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類似団体内平均値との比較では、特に保健センター・保健所の有形固定資産減価償却率が高く、老朽化が進んでいることが分かる。</a:t>
          </a:r>
        </a:p>
        <a:p>
          <a:r>
            <a:rPr kumimoji="1" lang="ja-JP" altLang="en-US" sz="1300">
              <a:latin typeface="ＭＳ Ｐゴシック" panose="020B0600070205080204" pitchFamily="50" charset="-128"/>
              <a:ea typeface="ＭＳ Ｐゴシック" panose="020B0600070205080204" pitchFamily="50" charset="-128"/>
            </a:rPr>
            <a:t>　本市の保健センター・保健所は、本市は合併団体であることから機能が重複している施設もあるため、「清須市公共施設個別施設計画」に基づいた適正配置に努めたうえで必要な維持管理を行うことで、有形固定資産減価償却率の上昇を抑える取組み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平成１７年７月７日の合併により清須市が誕生して以来、平成２１年１０月１日の春日町との合併を経ても財政力指数は１．００を上回っていたが、平成２４年度以降は１．００を下回っている。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前年度と同様に０．８９となったが、合併団体である本市は令和７年度まで大規模な都市計画事業や公共施設整備事業に合併特例債を活用する予定であり、基準財政需要額が増加傾向となるため、当面は財政力指数の上昇は見込め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140405</xdr:rowOff>
    </xdr:to>
    <xdr:cxnSp macro="">
      <xdr:nvCxnSpPr>
        <xdr:cNvPr id="72" name="直線コネクタ 71"/>
        <xdr:cNvCxnSpPr/>
      </xdr:nvCxnSpPr>
      <xdr:spPr>
        <a:xfrm>
          <a:off x="3225800" y="697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113595</xdr:rowOff>
    </xdr:to>
    <xdr:cxnSp macro="">
      <xdr:nvCxnSpPr>
        <xdr:cNvPr id="75" name="直線コネクタ 74"/>
        <xdr:cNvCxnSpPr/>
      </xdr:nvCxnSpPr>
      <xdr:spPr>
        <a:xfrm>
          <a:off x="2336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86783</xdr:rowOff>
    </xdr:to>
    <xdr:cxnSp macro="">
      <xdr:nvCxnSpPr>
        <xdr:cNvPr id="78" name="直線コネクタ 77"/>
        <xdr:cNvCxnSpPr/>
      </xdr:nvCxnSpPr>
      <xdr:spPr>
        <a:xfrm>
          <a:off x="1447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経常一般財源等は地方税や子ども・子育て地方特例交付金（地方特例交付金）の増加により前年度比＋</a:t>
          </a:r>
          <a:r>
            <a:rPr kumimoji="1" lang="en-US" altLang="ja-JP" sz="1200" baseline="0">
              <a:latin typeface="ＭＳ Ｐゴシック" panose="020B0600070205080204" pitchFamily="50" charset="-128"/>
              <a:ea typeface="ＭＳ Ｐゴシック" panose="020B0600070205080204" pitchFamily="50" charset="-128"/>
            </a:rPr>
            <a:t>372,403</a:t>
          </a:r>
          <a:r>
            <a:rPr kumimoji="1" lang="ja-JP" altLang="en-US" sz="1200" baseline="0">
              <a:latin typeface="ＭＳ Ｐゴシック" panose="020B0600070205080204" pitchFamily="50" charset="-128"/>
              <a:ea typeface="ＭＳ Ｐゴシック" panose="020B0600070205080204" pitchFamily="50" charset="-128"/>
            </a:rPr>
            <a:t>千円（＋</a:t>
          </a:r>
          <a:r>
            <a:rPr kumimoji="1" lang="en-US" altLang="ja-JP" sz="1200" baseline="0">
              <a:latin typeface="ＭＳ Ｐゴシック" panose="020B0600070205080204" pitchFamily="50" charset="-128"/>
              <a:ea typeface="ＭＳ Ｐゴシック" panose="020B0600070205080204" pitchFamily="50" charset="-128"/>
            </a:rPr>
            <a:t>2.5</a:t>
          </a:r>
          <a:r>
            <a:rPr kumimoji="1" lang="ja-JP" altLang="en-US" sz="1200" baseline="0">
              <a:latin typeface="ＭＳ Ｐゴシック" panose="020B0600070205080204" pitchFamily="50" charset="-128"/>
              <a:ea typeface="ＭＳ Ｐゴシック" panose="020B0600070205080204" pitchFamily="50" charset="-128"/>
            </a:rPr>
            <a:t>％）となったが、経常経費充当一般財源は扶助費、公債費、他会計への繰出金等の増加により、前年度比＋</a:t>
          </a:r>
          <a:r>
            <a:rPr kumimoji="1" lang="en-US" altLang="ja-JP" sz="1200" baseline="0">
              <a:latin typeface="ＭＳ Ｐゴシック" panose="020B0600070205080204" pitchFamily="50" charset="-128"/>
              <a:ea typeface="ＭＳ Ｐゴシック" panose="020B0600070205080204" pitchFamily="50" charset="-128"/>
            </a:rPr>
            <a:t>967,529</a:t>
          </a:r>
          <a:r>
            <a:rPr kumimoji="1" lang="ja-JP" altLang="en-US" sz="1200" baseline="0">
              <a:latin typeface="ＭＳ Ｐゴシック" panose="020B0600070205080204" pitchFamily="50" charset="-128"/>
              <a:ea typeface="ＭＳ Ｐゴシック" panose="020B0600070205080204" pitchFamily="50" charset="-128"/>
            </a:rPr>
            <a:t>千円（＋</a:t>
          </a:r>
          <a:r>
            <a:rPr kumimoji="1" lang="en-US" altLang="ja-JP" sz="1200" baseline="0">
              <a:latin typeface="ＭＳ Ｐゴシック" panose="020B0600070205080204" pitchFamily="50" charset="-128"/>
              <a:ea typeface="ＭＳ Ｐゴシック" panose="020B0600070205080204" pitchFamily="50" charset="-128"/>
            </a:rPr>
            <a:t>7.1</a:t>
          </a:r>
          <a:r>
            <a:rPr kumimoji="1" lang="ja-JP" altLang="en-US" sz="1200" baseline="0">
              <a:latin typeface="ＭＳ Ｐゴシック" panose="020B0600070205080204" pitchFamily="50" charset="-128"/>
              <a:ea typeface="ＭＳ Ｐゴシック" panose="020B0600070205080204" pitchFamily="50" charset="-128"/>
            </a:rPr>
            <a:t>％）となり、経常経費充当一般財源の増加が経常一般財源の増加を上回ったことから、経常収支比率は前年度比＋４．１％の９０．１％となった。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を下回る数値ではあるが、経常収支比率は年々高くなっており、今後も会計年度任用職員の制度開始に伴う人件費の増加をはじめ、扶助費や公債費の増加が見込まれるため、推移の傾向を注視し、適正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169121</xdr:rowOff>
    </xdr:to>
    <xdr:cxnSp macro="">
      <xdr:nvCxnSpPr>
        <xdr:cNvPr id="132" name="直線コネクタ 131"/>
        <xdr:cNvCxnSpPr/>
      </xdr:nvCxnSpPr>
      <xdr:spPr>
        <a:xfrm>
          <a:off x="4114800" y="10634133"/>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139488</xdr:rowOff>
    </xdr:from>
    <xdr:to>
      <xdr:col>19</xdr:col>
      <xdr:colOff>133350</xdr:colOff>
      <xdr:row>62</xdr:row>
      <xdr:rowOff>4233</xdr:rowOff>
    </xdr:to>
    <xdr:cxnSp macro="">
      <xdr:nvCxnSpPr>
        <xdr:cNvPr id="135" name="直線コネクタ 134"/>
        <xdr:cNvCxnSpPr/>
      </xdr:nvCxnSpPr>
      <xdr:spPr>
        <a:xfrm>
          <a:off x="3225800" y="1059793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123402</xdr:rowOff>
    </xdr:from>
    <xdr:to>
      <xdr:col>15</xdr:col>
      <xdr:colOff>82550</xdr:colOff>
      <xdr:row>61</xdr:row>
      <xdr:rowOff>139488</xdr:rowOff>
    </xdr:to>
    <xdr:cxnSp macro="">
      <xdr:nvCxnSpPr>
        <xdr:cNvPr id="138" name="直線コネクタ 137"/>
        <xdr:cNvCxnSpPr/>
      </xdr:nvCxnSpPr>
      <xdr:spPr>
        <a:xfrm>
          <a:off x="2336800" y="105818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61</xdr:row>
      <xdr:rowOff>123402</xdr:rowOff>
    </xdr:to>
    <xdr:cxnSp macro="">
      <xdr:nvCxnSpPr>
        <xdr:cNvPr id="141" name="直線コネクタ 140"/>
        <xdr:cNvCxnSpPr/>
      </xdr:nvCxnSpPr>
      <xdr:spPr>
        <a:xfrm>
          <a:off x="1447800" y="10533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88688</xdr:rowOff>
    </xdr:from>
    <xdr:to>
      <xdr:col>15</xdr:col>
      <xdr:colOff>133350</xdr:colOff>
      <xdr:row>62</xdr:row>
      <xdr:rowOff>18838</xdr:rowOff>
    </xdr:to>
    <xdr:sp macro="" textlink="">
      <xdr:nvSpPr>
        <xdr:cNvPr id="155" name="楕円 154"/>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29015</xdr:rowOff>
    </xdr:from>
    <xdr:ext cx="762000" cy="259045"/>
    <xdr:sp macro="" textlink="">
      <xdr:nvSpPr>
        <xdr:cNvPr id="156" name="テキスト ボックス 155"/>
        <xdr:cNvSpPr txBox="1"/>
      </xdr:nvSpPr>
      <xdr:spPr>
        <a:xfrm>
          <a:off x="2844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72602</xdr:rowOff>
    </xdr:from>
    <xdr:to>
      <xdr:col>11</xdr:col>
      <xdr:colOff>82550</xdr:colOff>
      <xdr:row>62</xdr:row>
      <xdr:rowOff>2752</xdr:rowOff>
    </xdr:to>
    <xdr:sp macro="" textlink="">
      <xdr:nvSpPr>
        <xdr:cNvPr id="157" name="楕円 156"/>
        <xdr:cNvSpPr/>
      </xdr:nvSpPr>
      <xdr:spPr>
        <a:xfrm>
          <a:off x="2286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12929</xdr:rowOff>
    </xdr:from>
    <xdr:ext cx="762000" cy="259045"/>
    <xdr:sp macro="" textlink="">
      <xdr:nvSpPr>
        <xdr:cNvPr id="158" name="テキスト ボックス 157"/>
        <xdr:cNvSpPr txBox="1"/>
      </xdr:nvSpPr>
      <xdr:spPr>
        <a:xfrm>
          <a:off x="1955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59" name="楕円 158"/>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136119</xdr:rowOff>
    </xdr:from>
    <xdr:ext cx="762000" cy="259045"/>
    <xdr:sp macro="" textlink="">
      <xdr:nvSpPr>
        <xdr:cNvPr id="160" name="テキスト ボックス 159"/>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人件費は前年度比▲</a:t>
          </a:r>
          <a:r>
            <a:rPr kumimoji="1" lang="en-US" altLang="ja-JP" sz="1200">
              <a:latin typeface="ＭＳ Ｐゴシック" panose="020B0600070205080204" pitchFamily="50" charset="-128"/>
              <a:ea typeface="ＭＳ Ｐゴシック" panose="020B0600070205080204" pitchFamily="50" charset="-128"/>
            </a:rPr>
            <a:t>37,741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）と減少したが、物件費は前年度比＋</a:t>
          </a:r>
          <a:r>
            <a:rPr kumimoji="1" lang="en-US" altLang="ja-JP" sz="1200">
              <a:latin typeface="ＭＳ Ｐゴシック" panose="020B0600070205080204" pitchFamily="50" charset="-128"/>
              <a:ea typeface="ＭＳ Ｐゴシック" panose="020B0600070205080204" pitchFamily="50" charset="-128"/>
            </a:rPr>
            <a:t>308,464</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）と増加したため、人口１人当たり人件費・物件費等決算額は前年度比＋</a:t>
          </a:r>
          <a:r>
            <a:rPr kumimoji="1" lang="en-US" altLang="ja-JP" sz="1200">
              <a:latin typeface="ＭＳ Ｐゴシック" panose="020B0600070205080204" pitchFamily="50" charset="-128"/>
              <a:ea typeface="ＭＳ Ｐゴシック" panose="020B0600070205080204" pitchFamily="50" charset="-128"/>
            </a:rPr>
            <a:t>3,225</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本市は合併団体であり、保育園や学校、児童館などの施設数が多く、施設管理経費が占める割合が大きい。</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今後は公共施設等総合管理計画及び公共施設個別施設計画に基づき、中長期的な視点で公共施設の整備・統廃合を進め、財政負担の軽減・平準化を図る。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21890</xdr:rowOff>
    </xdr:from>
    <xdr:to>
      <xdr:col>23</xdr:col>
      <xdr:colOff>133350</xdr:colOff>
      <xdr:row>82</xdr:row>
      <xdr:rowOff>53018</xdr:rowOff>
    </xdr:to>
    <xdr:cxnSp macro="">
      <xdr:nvCxnSpPr>
        <xdr:cNvPr id="193" name="直線コネクタ 192"/>
        <xdr:cNvCxnSpPr/>
      </xdr:nvCxnSpPr>
      <xdr:spPr>
        <a:xfrm>
          <a:off x="4114800" y="14080790"/>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168515</xdr:rowOff>
    </xdr:from>
    <xdr:to>
      <xdr:col>19</xdr:col>
      <xdr:colOff>133350</xdr:colOff>
      <xdr:row>82</xdr:row>
      <xdr:rowOff>21890</xdr:rowOff>
    </xdr:to>
    <xdr:cxnSp macro="">
      <xdr:nvCxnSpPr>
        <xdr:cNvPr id="196" name="直線コネクタ 195"/>
        <xdr:cNvCxnSpPr/>
      </xdr:nvCxnSpPr>
      <xdr:spPr>
        <a:xfrm>
          <a:off x="3225800" y="14055965"/>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168515</xdr:rowOff>
    </xdr:from>
    <xdr:to>
      <xdr:col>15</xdr:col>
      <xdr:colOff>82550</xdr:colOff>
      <xdr:row>82</xdr:row>
      <xdr:rowOff>34023</xdr:rowOff>
    </xdr:to>
    <xdr:cxnSp macro="">
      <xdr:nvCxnSpPr>
        <xdr:cNvPr id="199" name="直線コネクタ 198"/>
        <xdr:cNvCxnSpPr/>
      </xdr:nvCxnSpPr>
      <xdr:spPr>
        <a:xfrm flipV="1">
          <a:off x="2336800" y="14055965"/>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34023</xdr:rowOff>
    </xdr:from>
    <xdr:to>
      <xdr:col>11</xdr:col>
      <xdr:colOff>31750</xdr:colOff>
      <xdr:row>82</xdr:row>
      <xdr:rowOff>40277</xdr:rowOff>
    </xdr:to>
    <xdr:cxnSp macro="">
      <xdr:nvCxnSpPr>
        <xdr:cNvPr id="202" name="直線コネクタ 201"/>
        <xdr:cNvCxnSpPr/>
      </xdr:nvCxnSpPr>
      <xdr:spPr>
        <a:xfrm flipV="1">
          <a:off x="1447800" y="1409292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2218</xdr:rowOff>
    </xdr:from>
    <xdr:to>
      <xdr:col>23</xdr:col>
      <xdr:colOff>184150</xdr:colOff>
      <xdr:row>82</xdr:row>
      <xdr:rowOff>103818</xdr:rowOff>
    </xdr:to>
    <xdr:sp macro="" textlink="">
      <xdr:nvSpPr>
        <xdr:cNvPr id="212" name="楕円 211"/>
        <xdr:cNvSpPr/>
      </xdr:nvSpPr>
      <xdr:spPr>
        <a:xfrm>
          <a:off x="4902200" y="14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18745</xdr:rowOff>
    </xdr:from>
    <xdr:ext cx="762000" cy="259045"/>
    <xdr:sp macro="" textlink="">
      <xdr:nvSpPr>
        <xdr:cNvPr id="213" name="人件費・物件費等の状況該当値テキスト"/>
        <xdr:cNvSpPr txBox="1"/>
      </xdr:nvSpPr>
      <xdr:spPr>
        <a:xfrm>
          <a:off x="5041900" y="1390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142540</xdr:rowOff>
    </xdr:from>
    <xdr:to>
      <xdr:col>19</xdr:col>
      <xdr:colOff>184150</xdr:colOff>
      <xdr:row>82</xdr:row>
      <xdr:rowOff>72690</xdr:rowOff>
    </xdr:to>
    <xdr:sp macro="" textlink="">
      <xdr:nvSpPr>
        <xdr:cNvPr id="214" name="楕円 213"/>
        <xdr:cNvSpPr/>
      </xdr:nvSpPr>
      <xdr:spPr>
        <a:xfrm>
          <a:off x="4064000" y="140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82867</xdr:rowOff>
    </xdr:from>
    <xdr:ext cx="736600" cy="259045"/>
    <xdr:sp macro="" textlink="">
      <xdr:nvSpPr>
        <xdr:cNvPr id="215" name="テキスト ボックス 214"/>
        <xdr:cNvSpPr txBox="1"/>
      </xdr:nvSpPr>
      <xdr:spPr>
        <a:xfrm>
          <a:off x="3733800" y="1379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117715</xdr:rowOff>
    </xdr:from>
    <xdr:to>
      <xdr:col>15</xdr:col>
      <xdr:colOff>133350</xdr:colOff>
      <xdr:row>82</xdr:row>
      <xdr:rowOff>47865</xdr:rowOff>
    </xdr:to>
    <xdr:sp macro="" textlink="">
      <xdr:nvSpPr>
        <xdr:cNvPr id="216" name="楕円 215"/>
        <xdr:cNvSpPr/>
      </xdr:nvSpPr>
      <xdr:spPr>
        <a:xfrm>
          <a:off x="3175000" y="140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58042</xdr:rowOff>
    </xdr:from>
    <xdr:ext cx="762000" cy="259045"/>
    <xdr:sp macro="" textlink="">
      <xdr:nvSpPr>
        <xdr:cNvPr id="217" name="テキスト ボックス 216"/>
        <xdr:cNvSpPr txBox="1"/>
      </xdr:nvSpPr>
      <xdr:spPr>
        <a:xfrm>
          <a:off x="2844800" y="1377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154673</xdr:rowOff>
    </xdr:from>
    <xdr:to>
      <xdr:col>11</xdr:col>
      <xdr:colOff>82550</xdr:colOff>
      <xdr:row>82</xdr:row>
      <xdr:rowOff>84823</xdr:rowOff>
    </xdr:to>
    <xdr:sp macro="" textlink="">
      <xdr:nvSpPr>
        <xdr:cNvPr id="218" name="楕円 217"/>
        <xdr:cNvSpPr/>
      </xdr:nvSpPr>
      <xdr:spPr>
        <a:xfrm>
          <a:off x="2286000" y="140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95000</xdr:rowOff>
    </xdr:from>
    <xdr:ext cx="762000" cy="259045"/>
    <xdr:sp macro="" textlink="">
      <xdr:nvSpPr>
        <xdr:cNvPr id="219" name="テキスト ボックス 218"/>
        <xdr:cNvSpPr txBox="1"/>
      </xdr:nvSpPr>
      <xdr:spPr>
        <a:xfrm>
          <a:off x="1955800" y="1381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160927</xdr:rowOff>
    </xdr:from>
    <xdr:to>
      <xdr:col>7</xdr:col>
      <xdr:colOff>31750</xdr:colOff>
      <xdr:row>82</xdr:row>
      <xdr:rowOff>91077</xdr:rowOff>
    </xdr:to>
    <xdr:sp macro="" textlink="">
      <xdr:nvSpPr>
        <xdr:cNvPr id="220" name="楕円 219"/>
        <xdr:cNvSpPr/>
      </xdr:nvSpPr>
      <xdr:spPr>
        <a:xfrm>
          <a:off x="1397000" y="140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75854</xdr:rowOff>
    </xdr:from>
    <xdr:ext cx="762000" cy="259045"/>
    <xdr:sp macro="" textlink="">
      <xdr:nvSpPr>
        <xdr:cNvPr id="221" name="テキスト ボックス 220"/>
        <xdr:cNvSpPr txBox="1"/>
      </xdr:nvSpPr>
      <xdr:spPr>
        <a:xfrm>
          <a:off x="1066800" y="1413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ラスパイレス指数は、前年度比＋１．５ポイントの９８．５となった。</a:t>
          </a:r>
        </a:p>
        <a:p>
          <a:r>
            <a:rPr kumimoji="1" lang="ja-JP" altLang="en-US" sz="1200">
              <a:latin typeface="ＭＳ Ｐゴシック" panose="020B0600070205080204" pitchFamily="50" charset="-128"/>
              <a:ea typeface="ＭＳ Ｐゴシック" panose="020B0600070205080204" pitchFamily="50" charset="-128"/>
            </a:rPr>
            <a:t>　類似団体内平均値と同水準であり、今後も市民の理解が得られるよう類似団体との均衡を保ちつつ、適正な給与水準の維持に努める。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146655</xdr:rowOff>
    </xdr:to>
    <xdr:cxnSp macro="">
      <xdr:nvCxnSpPr>
        <xdr:cNvPr id="257" name="直線コネクタ 256"/>
        <xdr:cNvCxnSpPr/>
      </xdr:nvCxnSpPr>
      <xdr:spPr>
        <a:xfrm>
          <a:off x="16179800" y="1454754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84</xdr:row>
      <xdr:rowOff>168729</xdr:rowOff>
    </xdr:to>
    <xdr:cxnSp macro="">
      <xdr:nvCxnSpPr>
        <xdr:cNvPr id="260" name="直線コネクタ 259"/>
        <xdr:cNvCxnSpPr/>
      </xdr:nvCxnSpPr>
      <xdr:spPr>
        <a:xfrm flipV="1">
          <a:off x="15290800" y="145475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168729</xdr:rowOff>
    </xdr:to>
    <xdr:cxnSp macro="">
      <xdr:nvCxnSpPr>
        <xdr:cNvPr id="263" name="直線コネクタ 262"/>
        <xdr:cNvCxnSpPr/>
      </xdr:nvCxnSpPr>
      <xdr:spPr>
        <a:xfrm>
          <a:off x="14401800" y="144441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42334</xdr:rowOff>
    </xdr:to>
    <xdr:cxnSp macro="">
      <xdr:nvCxnSpPr>
        <xdr:cNvPr id="266" name="直線コネクタ 265"/>
        <xdr:cNvCxnSpPr/>
      </xdr:nvCxnSpPr>
      <xdr:spPr>
        <a:xfrm>
          <a:off x="13512800" y="143866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6" name="楕円 275"/>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7"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8" name="楕円 277"/>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79" name="テキスト ボックス 278"/>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4" name="楕円 283"/>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45859</xdr:rowOff>
    </xdr:from>
    <xdr:ext cx="762000" cy="259045"/>
    <xdr:sp macro="" textlink="">
      <xdr:nvSpPr>
        <xdr:cNvPr id="285" name="テキスト ボックス 284"/>
        <xdr:cNvSpPr txBox="1"/>
      </xdr:nvSpPr>
      <xdr:spPr>
        <a:xfrm>
          <a:off x="13131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人当たり職員数は、適切な定員管理により継続して類似団体内平均値を下回っている。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今後も、現在の行政サービス水準を維持するため、適正な定員管理に努める。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129963</xdr:rowOff>
    </xdr:from>
    <xdr:to>
      <xdr:col>81</xdr:col>
      <xdr:colOff>44450</xdr:colOff>
      <xdr:row>60</xdr:row>
      <xdr:rowOff>148061</xdr:rowOff>
    </xdr:to>
    <xdr:cxnSp macro="">
      <xdr:nvCxnSpPr>
        <xdr:cNvPr id="320" name="直線コネクタ 319"/>
        <xdr:cNvCxnSpPr/>
      </xdr:nvCxnSpPr>
      <xdr:spPr>
        <a:xfrm flipV="1">
          <a:off x="16179800" y="1041696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148061</xdr:rowOff>
    </xdr:to>
    <xdr:cxnSp macro="">
      <xdr:nvCxnSpPr>
        <xdr:cNvPr id="323" name="直線コネクタ 322"/>
        <xdr:cNvCxnSpPr/>
      </xdr:nvCxnSpPr>
      <xdr:spPr>
        <a:xfrm>
          <a:off x="15290800" y="1042500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138006</xdr:rowOff>
    </xdr:to>
    <xdr:cxnSp macro="">
      <xdr:nvCxnSpPr>
        <xdr:cNvPr id="326" name="直線コネクタ 325"/>
        <xdr:cNvCxnSpPr/>
      </xdr:nvCxnSpPr>
      <xdr:spPr>
        <a:xfrm>
          <a:off x="14401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152082</xdr:rowOff>
    </xdr:to>
    <xdr:cxnSp macro="">
      <xdr:nvCxnSpPr>
        <xdr:cNvPr id="329" name="直線コネクタ 328"/>
        <xdr:cNvCxnSpPr/>
      </xdr:nvCxnSpPr>
      <xdr:spPr>
        <a:xfrm flipV="1">
          <a:off x="13512800" y="104209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9" name="楕円 338"/>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40"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41" name="楕円 340"/>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37588</xdr:rowOff>
    </xdr:from>
    <xdr:ext cx="736600" cy="259045"/>
    <xdr:sp macro="" textlink="">
      <xdr:nvSpPr>
        <xdr:cNvPr id="342" name="テキスト ボックス 341"/>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3" name="楕円 342"/>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4" name="テキスト ボックス 343"/>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5" name="楕円 344"/>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6" name="テキスト ボックス 345"/>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7" name="楕円 346"/>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48" name="テキスト ボックス 347"/>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実質公債費比率は、昨年度と同様に２．０％となった。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令和元年度の単年度数値は、前年度比０．７％増の２．１％となっている。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本市は合併団体であり、合併特例債に係る元利償還金が基準財政需要額に算入されるため、類似団体内平均値を大きく下回っている。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しかし、公債費や下水道事業の企業債償還に充てる繰出金は今後増加していく見込みであるため、実質公債費比率の推移に注視しつつ、起債に大きく頼ることのない財政運営に努める。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81" name="直線コネクタ 380"/>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65194</xdr:rowOff>
    </xdr:to>
    <xdr:cxnSp macro="">
      <xdr:nvCxnSpPr>
        <xdr:cNvPr id="384" name="直線コネクタ 383"/>
        <xdr:cNvCxnSpPr/>
      </xdr:nvCxnSpPr>
      <xdr:spPr>
        <a:xfrm flipV="1">
          <a:off x="15290800" y="674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73237</xdr:rowOff>
    </xdr:to>
    <xdr:cxnSp macro="">
      <xdr:nvCxnSpPr>
        <xdr:cNvPr id="387" name="直線コネクタ 386"/>
        <xdr:cNvCxnSpPr/>
      </xdr:nvCxnSpPr>
      <xdr:spPr>
        <a:xfrm flipV="1">
          <a:off x="14401800" y="67517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105410</xdr:rowOff>
    </xdr:to>
    <xdr:cxnSp macro="">
      <xdr:nvCxnSpPr>
        <xdr:cNvPr id="390" name="直線コネクタ 389"/>
        <xdr:cNvCxnSpPr/>
      </xdr:nvCxnSpPr>
      <xdr:spPr>
        <a:xfrm flipV="1">
          <a:off x="13512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4" name="楕円 403"/>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5" name="テキスト ボックス 404"/>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6" name="楕円 405"/>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7" name="テキスト ボックス 406"/>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地方債残高の増加及び基金残高の減少により、将来負担比率は昨年度より上昇し、０．８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早期健全化判断比率である３５０．０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大きく下回っているものの、今後、事業の進捗により、将来負担額（地方債）は更に増加する見通しであるため、緊急度・住民ニーズを的確に把握し、計画的な事業の実施により、起債に大きく依存することの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97451</xdr:rowOff>
    </xdr:from>
    <xdr:to>
      <xdr:col>81</xdr:col>
      <xdr:colOff>95250</xdr:colOff>
      <xdr:row>14</xdr:row>
      <xdr:rowOff>27601</xdr:rowOff>
    </xdr:to>
    <xdr:sp macro="" textlink="">
      <xdr:nvSpPr>
        <xdr:cNvPr id="458" name="楕円 457"/>
        <xdr:cNvSpPr/>
      </xdr:nvSpPr>
      <xdr:spPr>
        <a:xfrm>
          <a:off x="16967200" y="23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18728</xdr:rowOff>
    </xdr:from>
    <xdr:ext cx="762000" cy="259045"/>
    <xdr:sp macro="" textlink="">
      <xdr:nvSpPr>
        <xdr:cNvPr id="459" name="将来負担の状況該当値テキスト"/>
        <xdr:cNvSpPr txBox="1"/>
      </xdr:nvSpPr>
      <xdr:spPr>
        <a:xfrm>
          <a:off x="17106900" y="224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人件費に係る経常収支比率は、前年度比０．２％増の１７．９％となった。　これは、人件費の歳出は全体で▲</a:t>
          </a:r>
          <a:r>
            <a:rPr kumimoji="1" lang="en-US" altLang="ja-JP" sz="1200">
              <a:latin typeface="ＭＳ Ｐゴシック" panose="020B0600070205080204" pitchFamily="50" charset="-128"/>
              <a:ea typeface="ＭＳ Ｐゴシック" panose="020B0600070205080204" pitchFamily="50" charset="-128"/>
            </a:rPr>
            <a:t>34,437</a:t>
          </a:r>
          <a:r>
            <a:rPr kumimoji="1" lang="ja-JP" altLang="en-US" sz="1200">
              <a:latin typeface="ＭＳ Ｐゴシック" panose="020B0600070205080204" pitchFamily="50" charset="-128"/>
              <a:ea typeface="ＭＳ Ｐゴシック" panose="020B0600070205080204" pitchFamily="50" charset="-128"/>
            </a:rPr>
            <a:t>千円と減少したものの、保育無償化の影響により特定財源である保育料が減少し、人件費充当一般財源が増加したためである。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本市の人件費に係る経常収支比率は類似団体内平均値を大きく下回っており、効率的な人事行政が行えていると言え、今後も行政サービスの質を維持しつつ、適正な定員管理を進め、人件費の抑制に努める。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43180</xdr:rowOff>
    </xdr:to>
    <xdr:cxnSp macro="">
      <xdr:nvCxnSpPr>
        <xdr:cNvPr id="66" name="直線コネクタ 65"/>
        <xdr:cNvCxnSpPr/>
      </xdr:nvCxnSpPr>
      <xdr:spPr>
        <a:xfrm>
          <a:off x="3987800" y="585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27940</xdr:rowOff>
    </xdr:to>
    <xdr:cxnSp macro="">
      <xdr:nvCxnSpPr>
        <xdr:cNvPr id="69" name="直線コネクタ 68"/>
        <xdr:cNvCxnSpPr/>
      </xdr:nvCxnSpPr>
      <xdr:spPr>
        <a:xfrm>
          <a:off x="3098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12700</xdr:rowOff>
    </xdr:to>
    <xdr:cxnSp macro="">
      <xdr:nvCxnSpPr>
        <xdr:cNvPr id="72" name="直線コネクタ 71"/>
        <xdr:cNvCxnSpPr/>
      </xdr:nvCxnSpPr>
      <xdr:spPr>
        <a:xfrm flipV="1">
          <a:off x="2209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104140</xdr:rowOff>
    </xdr:to>
    <xdr:cxnSp macro="">
      <xdr:nvCxnSpPr>
        <xdr:cNvPr id="75" name="直線コネクタ 74"/>
        <xdr:cNvCxnSpPr/>
      </xdr:nvCxnSpPr>
      <xdr:spPr>
        <a:xfrm flipV="1">
          <a:off x="1320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物件費に係る経常収支比率は、前年度比０．１％増の２０．８％となった。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本市は合併団体であり、保育園や学校、児童館などの施設数が多く、施設管理経費が占める割合が大きいため、類似団体内平均値を大きく上回っている。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今後は公共施設等総合管理計画及び公共施設個別施設計画に基づき、中長期的な視点で公共施設の整備・統廃合を進め、財政負担の軽減・平準化を図る。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19558</xdr:rowOff>
    </xdr:from>
    <xdr:to>
      <xdr:col>82</xdr:col>
      <xdr:colOff>107950</xdr:colOff>
      <xdr:row>19</xdr:row>
      <xdr:rowOff>28702</xdr:rowOff>
    </xdr:to>
    <xdr:cxnSp macro="">
      <xdr:nvCxnSpPr>
        <xdr:cNvPr id="125" name="直線コネクタ 124"/>
        <xdr:cNvCxnSpPr/>
      </xdr:nvCxnSpPr>
      <xdr:spPr>
        <a:xfrm>
          <a:off x="15671800" y="32771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90424</xdr:rowOff>
    </xdr:from>
    <xdr:to>
      <xdr:col>78</xdr:col>
      <xdr:colOff>69850</xdr:colOff>
      <xdr:row>19</xdr:row>
      <xdr:rowOff>19558</xdr:rowOff>
    </xdr:to>
    <xdr:cxnSp macro="">
      <xdr:nvCxnSpPr>
        <xdr:cNvPr id="128" name="直線コネクタ 127"/>
        <xdr:cNvCxnSpPr/>
      </xdr:nvCxnSpPr>
      <xdr:spPr>
        <a:xfrm>
          <a:off x="14782800" y="3176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117856</xdr:rowOff>
    </xdr:to>
    <xdr:cxnSp macro="">
      <xdr:nvCxnSpPr>
        <xdr:cNvPr id="131" name="直線コネクタ 130"/>
        <xdr:cNvCxnSpPr/>
      </xdr:nvCxnSpPr>
      <xdr:spPr>
        <a:xfrm flipV="1">
          <a:off x="13893800" y="3176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117856</xdr:rowOff>
    </xdr:to>
    <xdr:cxnSp macro="">
      <xdr:nvCxnSpPr>
        <xdr:cNvPr id="134" name="直線コネクタ 133"/>
        <xdr:cNvCxnSpPr/>
      </xdr:nvCxnSpPr>
      <xdr:spPr>
        <a:xfrm>
          <a:off x="13004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4" name="楕円 143"/>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5"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140208</xdr:rowOff>
    </xdr:from>
    <xdr:to>
      <xdr:col>78</xdr:col>
      <xdr:colOff>120650</xdr:colOff>
      <xdr:row>19</xdr:row>
      <xdr:rowOff>70358</xdr:rowOff>
    </xdr:to>
    <xdr:sp macro="" textlink="">
      <xdr:nvSpPr>
        <xdr:cNvPr id="146" name="楕円 145"/>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55135</xdr:rowOff>
    </xdr:from>
    <xdr:ext cx="736600" cy="259045"/>
    <xdr:sp macro="" textlink="">
      <xdr:nvSpPr>
        <xdr:cNvPr id="147" name="テキスト ボックス 146"/>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8" name="楕円 147"/>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9" name="テキスト ボックス 148"/>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50" name="楕円 149"/>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51" name="テキスト ボックス 150"/>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2" name="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扶助費に係る経常収支比率は、前年度比０．３％増の１１．１％となった。</a:t>
          </a:r>
        </a:p>
        <a:p>
          <a:r>
            <a:rPr kumimoji="1" lang="ja-JP" altLang="en-US" sz="1200">
              <a:latin typeface="ＭＳ Ｐゴシック" panose="020B0600070205080204" pitchFamily="50" charset="-128"/>
              <a:ea typeface="ＭＳ Ｐゴシック" panose="020B0600070205080204" pitchFamily="50" charset="-128"/>
            </a:rPr>
            <a:t>　これは、幼保無償化の影響に伴う施設等利用費などの増加により、扶助費の歳出が＋</a:t>
          </a:r>
          <a:r>
            <a:rPr kumimoji="1" lang="en-US" altLang="ja-JP" sz="1200">
              <a:latin typeface="ＭＳ Ｐゴシック" panose="020B0600070205080204" pitchFamily="50" charset="-128"/>
              <a:ea typeface="ＭＳ Ｐゴシック" panose="020B0600070205080204" pitchFamily="50" charset="-128"/>
            </a:rPr>
            <a:t>196,565</a:t>
          </a:r>
          <a:r>
            <a:rPr kumimoji="1" lang="ja-JP" altLang="en-US" sz="1200">
              <a:latin typeface="ＭＳ Ｐゴシック" panose="020B0600070205080204" pitchFamily="50" charset="-128"/>
              <a:ea typeface="ＭＳ Ｐゴシック" panose="020B0600070205080204" pitchFamily="50" charset="-128"/>
            </a:rPr>
            <a:t>千円と増加したことによるものである。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本市の扶助費に係る経常収支比率は類似団体内平均値を上回っており、今後も高齢化の進展等による扶助費の増加が見込まれるため、推移の動向を注視しつつ、適正な財政運営に努める。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60706</xdr:rowOff>
    </xdr:to>
    <xdr:cxnSp macro="">
      <xdr:nvCxnSpPr>
        <xdr:cNvPr id="184" name="直線コネクタ 183"/>
        <xdr:cNvCxnSpPr/>
      </xdr:nvCxnSpPr>
      <xdr:spPr>
        <a:xfrm>
          <a:off x="3987800" y="9796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24130</xdr:rowOff>
    </xdr:to>
    <xdr:cxnSp macro="">
      <xdr:nvCxnSpPr>
        <xdr:cNvPr id="187" name="直線コネクタ 186"/>
        <xdr:cNvCxnSpPr/>
      </xdr:nvCxnSpPr>
      <xdr:spPr>
        <a:xfrm>
          <a:off x="3098800" y="9760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159004</xdr:rowOff>
    </xdr:to>
    <xdr:cxnSp macro="">
      <xdr:nvCxnSpPr>
        <xdr:cNvPr id="190" name="直線コネクタ 189"/>
        <xdr:cNvCxnSpPr/>
      </xdr:nvCxnSpPr>
      <xdr:spPr>
        <a:xfrm>
          <a:off x="2209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104140</xdr:rowOff>
    </xdr:to>
    <xdr:cxnSp macro="">
      <xdr:nvCxnSpPr>
        <xdr:cNvPr id="193" name="直線コネクタ 192"/>
        <xdr:cNvCxnSpPr/>
      </xdr:nvCxnSpPr>
      <xdr:spPr>
        <a:xfrm>
          <a:off x="1320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3" name="楕円 202"/>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4" name="扶助費該当値テキスト"/>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6" name="テキスト ボックス 205"/>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07" name="楕円 206"/>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08" name="テキスト ボックス 207"/>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0" name="テキスト ボックス 209"/>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1" name="楕円 210"/>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2" name="テキスト ボックス 211"/>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その他に係る経常収支比率は、前年度比▲１．１％減の１２．８％となった。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類似団体内平均値を下回っており、今後も適正な財政運営に努める。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157480</xdr:rowOff>
    </xdr:to>
    <xdr:cxnSp macro="">
      <xdr:nvCxnSpPr>
        <xdr:cNvPr id="245" name="直線コネクタ 244"/>
        <xdr:cNvCxnSpPr/>
      </xdr:nvCxnSpPr>
      <xdr:spPr>
        <a:xfrm flipV="1">
          <a:off x="15671800" y="9674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39370</xdr:rowOff>
    </xdr:to>
    <xdr:cxnSp macro="">
      <xdr:nvCxnSpPr>
        <xdr:cNvPr id="248" name="直線コネクタ 247"/>
        <xdr:cNvCxnSpPr/>
      </xdr:nvCxnSpPr>
      <xdr:spPr>
        <a:xfrm flipV="1">
          <a:off x="14782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46990</xdr:rowOff>
    </xdr:to>
    <xdr:cxnSp macro="">
      <xdr:nvCxnSpPr>
        <xdr:cNvPr id="251" name="直線コネクタ 250"/>
        <xdr:cNvCxnSpPr/>
      </xdr:nvCxnSpPr>
      <xdr:spPr>
        <a:xfrm flipV="1">
          <a:off x="13893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46990</xdr:rowOff>
    </xdr:to>
    <xdr:cxnSp macro="">
      <xdr:nvCxnSpPr>
        <xdr:cNvPr id="254" name="直線コネクタ 253"/>
        <xdr:cNvCxnSpPr/>
      </xdr:nvCxnSpPr>
      <xdr:spPr>
        <a:xfrm>
          <a:off x="13004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5"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67" name="テキスト ボックス 266"/>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8" name="楕円 267"/>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69" name="テキスト ボックス 26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0" name="楕円 269"/>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1" name="テキスト ボックス 270"/>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2" name="楕円 271"/>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3" name="テキスト ボックス 272"/>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補助費等に係る経常収支比率は、前年度比４．３％増の１４．８％となった。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令和元年度から下水道事業を法適化し、企業会計へ移行したことから、補助費として下水道事業への繰出を行ったことによるものである。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下水道事業への補助費として繰出金を支出していくことから、今後も類似団体内平均値と比べて高い水準となることも想定されるため、補助費等の経常収支比率に注視しつつ、適正な水準を保つよう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37</xdr:row>
      <xdr:rowOff>60706</xdr:rowOff>
    </xdr:to>
    <xdr:cxnSp macro="">
      <xdr:nvCxnSpPr>
        <xdr:cNvPr id="303" name="直線コネクタ 302"/>
        <xdr:cNvCxnSpPr/>
      </xdr:nvCxnSpPr>
      <xdr:spPr>
        <a:xfrm>
          <a:off x="15671800" y="620776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06" name="直線コネクタ 305"/>
        <xdr:cNvCxnSpPr/>
      </xdr:nvCxnSpPr>
      <xdr:spPr>
        <a:xfrm flipV="1">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40132</xdr:rowOff>
    </xdr:to>
    <xdr:cxnSp macro="">
      <xdr:nvCxnSpPr>
        <xdr:cNvPr id="309" name="直線コネクタ 308"/>
        <xdr:cNvCxnSpPr/>
      </xdr:nvCxnSpPr>
      <xdr:spPr>
        <a:xfrm>
          <a:off x="13893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12" name="直線コネクタ 311"/>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2" name="楕円 321"/>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3"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6" name="楕円 32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7" name="テキスト ボックス 32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8" name="楕円 32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9" name="テキスト ボックス 32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0" name="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公債費に係る経常収支比率は、前年度比０．２％増の１１．４％となった。</a:t>
          </a:r>
        </a:p>
        <a:p>
          <a:r>
            <a:rPr kumimoji="1" lang="ja-JP" altLang="en-US" sz="1200">
              <a:latin typeface="ＭＳ Ｐゴシック" panose="020B0600070205080204" pitchFamily="50" charset="-128"/>
              <a:ea typeface="ＭＳ Ｐゴシック" panose="020B0600070205080204" pitchFamily="50" charset="-128"/>
            </a:rPr>
            <a:t>　これは、公債費の歳出が＋</a:t>
          </a:r>
          <a:r>
            <a:rPr kumimoji="1" lang="en-US" altLang="ja-JP" sz="1200">
              <a:latin typeface="ＭＳ Ｐゴシック" panose="020B0600070205080204" pitchFamily="50" charset="-128"/>
              <a:ea typeface="ＭＳ Ｐゴシック" panose="020B0600070205080204" pitchFamily="50" charset="-128"/>
            </a:rPr>
            <a:t>71,697</a:t>
          </a:r>
          <a:r>
            <a:rPr kumimoji="1" lang="ja-JP" altLang="en-US" sz="1200">
              <a:latin typeface="ＭＳ Ｐゴシック" panose="020B0600070205080204" pitchFamily="50" charset="-128"/>
              <a:ea typeface="ＭＳ Ｐゴシック" panose="020B0600070205080204" pitchFamily="50" charset="-128"/>
            </a:rPr>
            <a:t>千円と増加したことによるものである。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本市の公債費に係る経常収支比率は類似団体内平均値を大きく下回っているものの、今後、大規模な都市計画事業や学校校舎長寿命化事業の実施に伴う公債費の増加が見込まれるため、公債費に経常収支比率に注視しつつ、適正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76708</xdr:rowOff>
    </xdr:to>
    <xdr:cxnSp macro="">
      <xdr:nvCxnSpPr>
        <xdr:cNvPr id="361" name="直線コネクタ 360"/>
        <xdr:cNvCxnSpPr/>
      </xdr:nvCxnSpPr>
      <xdr:spPr>
        <a:xfrm>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81280</xdr:rowOff>
    </xdr:to>
    <xdr:cxnSp macro="">
      <xdr:nvCxnSpPr>
        <xdr:cNvPr id="364" name="直線コネクタ 363"/>
        <xdr:cNvCxnSpPr/>
      </xdr:nvCxnSpPr>
      <xdr:spPr>
        <a:xfrm flipV="1">
          <a:off x="3098800" y="13097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81280</xdr:rowOff>
    </xdr:to>
    <xdr:cxnSp macro="">
      <xdr:nvCxnSpPr>
        <xdr:cNvPr id="367" name="直線コネクタ 366"/>
        <xdr:cNvCxnSpPr/>
      </xdr:nvCxnSpPr>
      <xdr:spPr>
        <a:xfrm>
          <a:off x="2209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81280</xdr:rowOff>
    </xdr:to>
    <xdr:cxnSp macro="">
      <xdr:nvCxnSpPr>
        <xdr:cNvPr id="370" name="直線コネクタ 369"/>
        <xdr:cNvCxnSpPr/>
      </xdr:nvCxnSpPr>
      <xdr:spPr>
        <a:xfrm>
          <a:off x="1320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0" name="楕円 37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1"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2" name="楕円 38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3" name="テキスト ボックス 38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4" name="楕円 383"/>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5" name="テキスト ボックス 384"/>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6" name="楕円 38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7" name="テキスト ボックス 38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88" name="楕円 387"/>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89" name="テキスト ボックス 388"/>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主に人件費、扶助費、補助費等において経常収支比率が増加し、前年度比３．９％増の７８．７％となり、類似団体内平均値を上回った。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傾向としては、扶助費及び物件費において、経常的に類似団体内平均値を上回る結果となっている。特に物件費については、本市は合併団体であり、保育園などの施設数が多く、施設管理経費が占める割合が大きいことから、公共施設等総合管理計画及び令和元年度に策定した公共施設個別施設計画に基づき、中長期的な視点で公共施設の整備・統廃合を進め、財政負担の軽減・平準化を図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20320</xdr:rowOff>
    </xdr:to>
    <xdr:cxnSp macro="">
      <xdr:nvCxnSpPr>
        <xdr:cNvPr id="422" name="直線コネクタ 421"/>
        <xdr:cNvCxnSpPr/>
      </xdr:nvCxnSpPr>
      <xdr:spPr>
        <a:xfrm>
          <a:off x="15671800" y="130733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43180</xdr:rowOff>
    </xdr:to>
    <xdr:cxnSp macro="">
      <xdr:nvCxnSpPr>
        <xdr:cNvPr id="425" name="直線コネクタ 424"/>
        <xdr:cNvCxnSpPr/>
      </xdr:nvCxnSpPr>
      <xdr:spPr>
        <a:xfrm>
          <a:off x="14782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75</xdr:row>
      <xdr:rowOff>168911</xdr:rowOff>
    </xdr:to>
    <xdr:cxnSp macro="">
      <xdr:nvCxnSpPr>
        <xdr:cNvPr id="428" name="直線コネクタ 427"/>
        <xdr:cNvCxnSpPr/>
      </xdr:nvCxnSpPr>
      <xdr:spPr>
        <a:xfrm>
          <a:off x="13893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153670</xdr:rowOff>
    </xdr:to>
    <xdr:cxnSp macro="">
      <xdr:nvCxnSpPr>
        <xdr:cNvPr id="431" name="直線コネクタ 430"/>
        <xdr:cNvCxnSpPr/>
      </xdr:nvCxnSpPr>
      <xdr:spPr>
        <a:xfrm>
          <a:off x="13004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1" name="楕円 440"/>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113047</xdr:rowOff>
    </xdr:from>
    <xdr:ext cx="762000" cy="259045"/>
    <xdr:sp macro="" textlink="">
      <xdr:nvSpPr>
        <xdr:cNvPr id="442"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3" name="楕円 442"/>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4" name="テキスト ボックス 443"/>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45" name="楕円 444"/>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46" name="テキスト ボックス 445"/>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102870</xdr:rowOff>
    </xdr:from>
    <xdr:to>
      <xdr:col>69</xdr:col>
      <xdr:colOff>142875</xdr:colOff>
      <xdr:row>76</xdr:row>
      <xdr:rowOff>33020</xdr:rowOff>
    </xdr:to>
    <xdr:sp macro="" textlink="">
      <xdr:nvSpPr>
        <xdr:cNvPr id="447" name="楕円 446"/>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8" name="テキスト ボックス 447"/>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9" name="楕円 44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0" name="テキスト ボックス 44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46282</xdr:rowOff>
    </xdr:from>
    <xdr:to>
      <xdr:col>29</xdr:col>
      <xdr:colOff>127000</xdr:colOff>
      <xdr:row>18</xdr:row>
      <xdr:rowOff>64848</xdr:rowOff>
    </xdr:to>
    <xdr:cxnSp macro="">
      <xdr:nvCxnSpPr>
        <xdr:cNvPr id="52" name="直線コネクタ 51"/>
        <xdr:cNvCxnSpPr/>
      </xdr:nvCxnSpPr>
      <xdr:spPr bwMode="auto">
        <a:xfrm>
          <a:off x="5003800" y="3180007"/>
          <a:ext cx="647700" cy="1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46282</xdr:rowOff>
    </xdr:from>
    <xdr:to>
      <xdr:col>26</xdr:col>
      <xdr:colOff>50800</xdr:colOff>
      <xdr:row>18</xdr:row>
      <xdr:rowOff>53238</xdr:rowOff>
    </xdr:to>
    <xdr:cxnSp macro="">
      <xdr:nvCxnSpPr>
        <xdr:cNvPr id="55" name="直線コネクタ 54"/>
        <xdr:cNvCxnSpPr/>
      </xdr:nvCxnSpPr>
      <xdr:spPr bwMode="auto">
        <a:xfrm flipV="1">
          <a:off x="4305300" y="3180007"/>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40159</xdr:rowOff>
    </xdr:from>
    <xdr:to>
      <xdr:col>22</xdr:col>
      <xdr:colOff>114300</xdr:colOff>
      <xdr:row>18</xdr:row>
      <xdr:rowOff>53238</xdr:rowOff>
    </xdr:to>
    <xdr:cxnSp macro="">
      <xdr:nvCxnSpPr>
        <xdr:cNvPr id="58" name="直線コネクタ 57"/>
        <xdr:cNvCxnSpPr/>
      </xdr:nvCxnSpPr>
      <xdr:spPr bwMode="auto">
        <a:xfrm>
          <a:off x="3606800" y="3173884"/>
          <a:ext cx="698500" cy="13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20010</xdr:rowOff>
    </xdr:from>
    <xdr:to>
      <xdr:col>18</xdr:col>
      <xdr:colOff>177800</xdr:colOff>
      <xdr:row>18</xdr:row>
      <xdr:rowOff>40159</xdr:rowOff>
    </xdr:to>
    <xdr:cxnSp macro="">
      <xdr:nvCxnSpPr>
        <xdr:cNvPr id="61" name="直線コネクタ 60"/>
        <xdr:cNvCxnSpPr/>
      </xdr:nvCxnSpPr>
      <xdr:spPr bwMode="auto">
        <a:xfrm>
          <a:off x="2908300" y="3153735"/>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14048</xdr:rowOff>
    </xdr:from>
    <xdr:to>
      <xdr:col>29</xdr:col>
      <xdr:colOff>177800</xdr:colOff>
      <xdr:row>18</xdr:row>
      <xdr:rowOff>115648</xdr:rowOff>
    </xdr:to>
    <xdr:sp macro="" textlink="">
      <xdr:nvSpPr>
        <xdr:cNvPr id="71" name="楕円 70"/>
        <xdr:cNvSpPr/>
      </xdr:nvSpPr>
      <xdr:spPr bwMode="auto">
        <a:xfrm>
          <a:off x="5600700" y="314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157575</xdr:rowOff>
    </xdr:from>
    <xdr:ext cx="762000" cy="259045"/>
    <xdr:sp macro="" textlink="">
      <xdr:nvSpPr>
        <xdr:cNvPr id="72" name="人口1人当たり決算額の推移該当値テキスト130"/>
        <xdr:cNvSpPr txBox="1"/>
      </xdr:nvSpPr>
      <xdr:spPr>
        <a:xfrm>
          <a:off x="5740400" y="311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166932</xdr:rowOff>
    </xdr:from>
    <xdr:to>
      <xdr:col>26</xdr:col>
      <xdr:colOff>101600</xdr:colOff>
      <xdr:row>18</xdr:row>
      <xdr:rowOff>97082</xdr:rowOff>
    </xdr:to>
    <xdr:sp macro="" textlink="">
      <xdr:nvSpPr>
        <xdr:cNvPr id="73" name="楕円 72"/>
        <xdr:cNvSpPr/>
      </xdr:nvSpPr>
      <xdr:spPr bwMode="auto">
        <a:xfrm>
          <a:off x="4953000" y="312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81859</xdr:rowOff>
    </xdr:from>
    <xdr:ext cx="736600" cy="259045"/>
    <xdr:sp macro="" textlink="">
      <xdr:nvSpPr>
        <xdr:cNvPr id="74" name="テキスト ボックス 73"/>
        <xdr:cNvSpPr txBox="1"/>
      </xdr:nvSpPr>
      <xdr:spPr>
        <a:xfrm>
          <a:off x="4622800" y="321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2438</xdr:rowOff>
    </xdr:from>
    <xdr:to>
      <xdr:col>22</xdr:col>
      <xdr:colOff>165100</xdr:colOff>
      <xdr:row>18</xdr:row>
      <xdr:rowOff>104038</xdr:rowOff>
    </xdr:to>
    <xdr:sp macro="" textlink="">
      <xdr:nvSpPr>
        <xdr:cNvPr id="75" name="楕円 74"/>
        <xdr:cNvSpPr/>
      </xdr:nvSpPr>
      <xdr:spPr bwMode="auto">
        <a:xfrm>
          <a:off x="4254500" y="313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88815</xdr:rowOff>
    </xdr:from>
    <xdr:ext cx="762000" cy="259045"/>
    <xdr:sp macro="" textlink="">
      <xdr:nvSpPr>
        <xdr:cNvPr id="76" name="テキスト ボックス 75"/>
        <xdr:cNvSpPr txBox="1"/>
      </xdr:nvSpPr>
      <xdr:spPr>
        <a:xfrm>
          <a:off x="3924300" y="32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160809</xdr:rowOff>
    </xdr:from>
    <xdr:to>
      <xdr:col>19</xdr:col>
      <xdr:colOff>38100</xdr:colOff>
      <xdr:row>18</xdr:row>
      <xdr:rowOff>90959</xdr:rowOff>
    </xdr:to>
    <xdr:sp macro="" textlink="">
      <xdr:nvSpPr>
        <xdr:cNvPr id="77" name="楕円 76"/>
        <xdr:cNvSpPr/>
      </xdr:nvSpPr>
      <xdr:spPr bwMode="auto">
        <a:xfrm>
          <a:off x="3556000" y="312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75736</xdr:rowOff>
    </xdr:from>
    <xdr:ext cx="762000" cy="259045"/>
    <xdr:sp macro="" textlink="">
      <xdr:nvSpPr>
        <xdr:cNvPr id="78" name="テキスト ボックス 77"/>
        <xdr:cNvSpPr txBox="1"/>
      </xdr:nvSpPr>
      <xdr:spPr>
        <a:xfrm>
          <a:off x="3225800" y="32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140660</xdr:rowOff>
    </xdr:from>
    <xdr:to>
      <xdr:col>15</xdr:col>
      <xdr:colOff>101600</xdr:colOff>
      <xdr:row>18</xdr:row>
      <xdr:rowOff>70810</xdr:rowOff>
    </xdr:to>
    <xdr:sp macro="" textlink="">
      <xdr:nvSpPr>
        <xdr:cNvPr id="79" name="楕円 78"/>
        <xdr:cNvSpPr/>
      </xdr:nvSpPr>
      <xdr:spPr bwMode="auto">
        <a:xfrm>
          <a:off x="2857500" y="310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55587</xdr:rowOff>
    </xdr:from>
    <xdr:ext cx="762000" cy="259045"/>
    <xdr:sp macro="" textlink="">
      <xdr:nvSpPr>
        <xdr:cNvPr id="80" name="テキスト ボックス 79"/>
        <xdr:cNvSpPr txBox="1"/>
      </xdr:nvSpPr>
      <xdr:spPr>
        <a:xfrm>
          <a:off x="2527300" y="318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19134</xdr:rowOff>
    </xdr:from>
    <xdr:to>
      <xdr:col>29</xdr:col>
      <xdr:colOff>127000</xdr:colOff>
      <xdr:row>37</xdr:row>
      <xdr:rowOff>53456</xdr:rowOff>
    </xdr:to>
    <xdr:cxnSp macro="">
      <xdr:nvCxnSpPr>
        <xdr:cNvPr id="115" name="直線コネクタ 114"/>
        <xdr:cNvCxnSpPr/>
      </xdr:nvCxnSpPr>
      <xdr:spPr bwMode="auto">
        <a:xfrm flipV="1">
          <a:off x="5003800" y="7143834"/>
          <a:ext cx="647700" cy="3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5156</xdr:rowOff>
    </xdr:from>
    <xdr:to>
      <xdr:col>26</xdr:col>
      <xdr:colOff>50800</xdr:colOff>
      <xdr:row>37</xdr:row>
      <xdr:rowOff>53456</xdr:rowOff>
    </xdr:to>
    <xdr:cxnSp macro="">
      <xdr:nvCxnSpPr>
        <xdr:cNvPr id="118" name="直線コネクタ 117"/>
        <xdr:cNvCxnSpPr/>
      </xdr:nvCxnSpPr>
      <xdr:spPr bwMode="auto">
        <a:xfrm>
          <a:off x="4305300" y="7129856"/>
          <a:ext cx="698500" cy="48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5156</xdr:rowOff>
    </xdr:from>
    <xdr:to>
      <xdr:col>22</xdr:col>
      <xdr:colOff>114300</xdr:colOff>
      <xdr:row>37</xdr:row>
      <xdr:rowOff>12864</xdr:rowOff>
    </xdr:to>
    <xdr:cxnSp macro="">
      <xdr:nvCxnSpPr>
        <xdr:cNvPr id="121" name="直線コネクタ 120"/>
        <xdr:cNvCxnSpPr/>
      </xdr:nvCxnSpPr>
      <xdr:spPr bwMode="auto">
        <a:xfrm flipV="1">
          <a:off x="3606800" y="7129856"/>
          <a:ext cx="698500" cy="7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12864</xdr:rowOff>
    </xdr:from>
    <xdr:to>
      <xdr:col>18</xdr:col>
      <xdr:colOff>177800</xdr:colOff>
      <xdr:row>37</xdr:row>
      <xdr:rowOff>25698</xdr:rowOff>
    </xdr:to>
    <xdr:cxnSp macro="">
      <xdr:nvCxnSpPr>
        <xdr:cNvPr id="124" name="直線コネクタ 123"/>
        <xdr:cNvCxnSpPr/>
      </xdr:nvCxnSpPr>
      <xdr:spPr bwMode="auto">
        <a:xfrm flipV="1">
          <a:off x="2908300" y="7137564"/>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139784</xdr:rowOff>
    </xdr:from>
    <xdr:to>
      <xdr:col>29</xdr:col>
      <xdr:colOff>177800</xdr:colOff>
      <xdr:row>37</xdr:row>
      <xdr:rowOff>69934</xdr:rowOff>
    </xdr:to>
    <xdr:sp macro="" textlink="">
      <xdr:nvSpPr>
        <xdr:cNvPr id="134" name="楕円 133"/>
        <xdr:cNvSpPr/>
      </xdr:nvSpPr>
      <xdr:spPr bwMode="auto">
        <a:xfrm>
          <a:off x="5600700" y="709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111861</xdr:rowOff>
    </xdr:from>
    <xdr:ext cx="762000" cy="259045"/>
    <xdr:sp macro="" textlink="">
      <xdr:nvSpPr>
        <xdr:cNvPr id="135" name="人口1人当たり決算額の推移該当値テキスト445"/>
        <xdr:cNvSpPr txBox="1"/>
      </xdr:nvSpPr>
      <xdr:spPr>
        <a:xfrm>
          <a:off x="5740400" y="706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2656</xdr:rowOff>
    </xdr:from>
    <xdr:to>
      <xdr:col>26</xdr:col>
      <xdr:colOff>101600</xdr:colOff>
      <xdr:row>37</xdr:row>
      <xdr:rowOff>104256</xdr:rowOff>
    </xdr:to>
    <xdr:sp macro="" textlink="">
      <xdr:nvSpPr>
        <xdr:cNvPr id="136" name="楕円 135"/>
        <xdr:cNvSpPr/>
      </xdr:nvSpPr>
      <xdr:spPr bwMode="auto">
        <a:xfrm>
          <a:off x="4953000" y="71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89033</xdr:rowOff>
    </xdr:from>
    <xdr:ext cx="736600" cy="259045"/>
    <xdr:sp macro="" textlink="">
      <xdr:nvSpPr>
        <xdr:cNvPr id="137" name="テキスト ボックス 136"/>
        <xdr:cNvSpPr txBox="1"/>
      </xdr:nvSpPr>
      <xdr:spPr>
        <a:xfrm>
          <a:off x="4622800" y="721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125806</xdr:rowOff>
    </xdr:from>
    <xdr:to>
      <xdr:col>22</xdr:col>
      <xdr:colOff>165100</xdr:colOff>
      <xdr:row>37</xdr:row>
      <xdr:rowOff>55956</xdr:rowOff>
    </xdr:to>
    <xdr:sp macro="" textlink="">
      <xdr:nvSpPr>
        <xdr:cNvPr id="138" name="楕円 137"/>
        <xdr:cNvSpPr/>
      </xdr:nvSpPr>
      <xdr:spPr bwMode="auto">
        <a:xfrm>
          <a:off x="42545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40733</xdr:rowOff>
    </xdr:from>
    <xdr:ext cx="762000" cy="259045"/>
    <xdr:sp macro="" textlink="">
      <xdr:nvSpPr>
        <xdr:cNvPr id="139" name="テキスト ボックス 138"/>
        <xdr:cNvSpPr txBox="1"/>
      </xdr:nvSpPr>
      <xdr:spPr>
        <a:xfrm>
          <a:off x="3924300" y="716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133514</xdr:rowOff>
    </xdr:from>
    <xdr:to>
      <xdr:col>19</xdr:col>
      <xdr:colOff>38100</xdr:colOff>
      <xdr:row>37</xdr:row>
      <xdr:rowOff>63664</xdr:rowOff>
    </xdr:to>
    <xdr:sp macro="" textlink="">
      <xdr:nvSpPr>
        <xdr:cNvPr id="140" name="楕円 139"/>
        <xdr:cNvSpPr/>
      </xdr:nvSpPr>
      <xdr:spPr bwMode="auto">
        <a:xfrm>
          <a:off x="3556000" y="708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48441</xdr:rowOff>
    </xdr:from>
    <xdr:ext cx="762000" cy="259045"/>
    <xdr:sp macro="" textlink="">
      <xdr:nvSpPr>
        <xdr:cNvPr id="141" name="テキスト ボックス 140"/>
        <xdr:cNvSpPr txBox="1"/>
      </xdr:nvSpPr>
      <xdr:spPr>
        <a:xfrm>
          <a:off x="3225800" y="717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146348</xdr:rowOff>
    </xdr:from>
    <xdr:to>
      <xdr:col>15</xdr:col>
      <xdr:colOff>101600</xdr:colOff>
      <xdr:row>37</xdr:row>
      <xdr:rowOff>76498</xdr:rowOff>
    </xdr:to>
    <xdr:sp macro="" textlink="">
      <xdr:nvSpPr>
        <xdr:cNvPr id="142" name="楕円 141"/>
        <xdr:cNvSpPr/>
      </xdr:nvSpPr>
      <xdr:spPr bwMode="auto">
        <a:xfrm>
          <a:off x="2857500" y="709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61275</xdr:rowOff>
    </xdr:from>
    <xdr:ext cx="762000" cy="259045"/>
    <xdr:sp macro="" textlink="">
      <xdr:nvSpPr>
        <xdr:cNvPr id="143" name="テキスト ボックス 142"/>
        <xdr:cNvSpPr txBox="1"/>
      </xdr:nvSpPr>
      <xdr:spPr>
        <a:xfrm>
          <a:off x="2527300" y="71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95672</xdr:rowOff>
    </xdr:from>
    <xdr:to>
      <xdr:col>24</xdr:col>
      <xdr:colOff>63500</xdr:colOff>
      <xdr:row>37</xdr:row>
      <xdr:rowOff>114417</xdr:rowOff>
    </xdr:to>
    <xdr:cxnSp macro="">
      <xdr:nvCxnSpPr>
        <xdr:cNvPr id="59" name="直線コネクタ 58"/>
        <xdr:cNvCxnSpPr/>
      </xdr:nvCxnSpPr>
      <xdr:spPr>
        <a:xfrm>
          <a:off x="3797300" y="643932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95672</xdr:rowOff>
    </xdr:from>
    <xdr:to>
      <xdr:col>19</xdr:col>
      <xdr:colOff>177800</xdr:colOff>
      <xdr:row>37</xdr:row>
      <xdr:rowOff>111537</xdr:rowOff>
    </xdr:to>
    <xdr:cxnSp macro="">
      <xdr:nvCxnSpPr>
        <xdr:cNvPr id="62" name="直線コネクタ 61"/>
        <xdr:cNvCxnSpPr/>
      </xdr:nvCxnSpPr>
      <xdr:spPr>
        <a:xfrm flipV="1">
          <a:off x="2908300" y="6439322"/>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99466</xdr:rowOff>
    </xdr:from>
    <xdr:to>
      <xdr:col>15</xdr:col>
      <xdr:colOff>50800</xdr:colOff>
      <xdr:row>37</xdr:row>
      <xdr:rowOff>111537</xdr:rowOff>
    </xdr:to>
    <xdr:cxnSp macro="">
      <xdr:nvCxnSpPr>
        <xdr:cNvPr id="65" name="直線コネクタ 64"/>
        <xdr:cNvCxnSpPr/>
      </xdr:nvCxnSpPr>
      <xdr:spPr>
        <a:xfrm>
          <a:off x="2019300" y="6443116"/>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48717</xdr:rowOff>
    </xdr:from>
    <xdr:to>
      <xdr:col>10</xdr:col>
      <xdr:colOff>114300</xdr:colOff>
      <xdr:row>37</xdr:row>
      <xdr:rowOff>99466</xdr:rowOff>
    </xdr:to>
    <xdr:cxnSp macro="">
      <xdr:nvCxnSpPr>
        <xdr:cNvPr id="68" name="直線コネクタ 67"/>
        <xdr:cNvCxnSpPr/>
      </xdr:nvCxnSpPr>
      <xdr:spPr>
        <a:xfrm>
          <a:off x="1130300" y="639236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63617</xdr:rowOff>
    </xdr:from>
    <xdr:to>
      <xdr:col>24</xdr:col>
      <xdr:colOff>114300</xdr:colOff>
      <xdr:row>37</xdr:row>
      <xdr:rowOff>165216</xdr:rowOff>
    </xdr:to>
    <xdr:sp macro="" textlink="">
      <xdr:nvSpPr>
        <xdr:cNvPr id="78" name="楕円 77"/>
        <xdr:cNvSpPr/>
      </xdr:nvSpPr>
      <xdr:spPr>
        <a:xfrm>
          <a:off x="4584700" y="6407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42044</xdr:rowOff>
    </xdr:from>
    <xdr:ext cx="534377" cy="259045"/>
    <xdr:sp macro="" textlink="">
      <xdr:nvSpPr>
        <xdr:cNvPr id="79" name="人件費該当値テキスト"/>
        <xdr:cNvSpPr txBox="1"/>
      </xdr:nvSpPr>
      <xdr:spPr>
        <a:xfrm>
          <a:off x="4686300" y="63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44872</xdr:rowOff>
    </xdr:from>
    <xdr:to>
      <xdr:col>20</xdr:col>
      <xdr:colOff>38100</xdr:colOff>
      <xdr:row>37</xdr:row>
      <xdr:rowOff>146472</xdr:rowOff>
    </xdr:to>
    <xdr:sp macro="" textlink="">
      <xdr:nvSpPr>
        <xdr:cNvPr id="80" name="楕円 79"/>
        <xdr:cNvSpPr/>
      </xdr:nvSpPr>
      <xdr:spPr>
        <a:xfrm>
          <a:off x="3746500" y="63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137599</xdr:rowOff>
    </xdr:from>
    <xdr:ext cx="534377" cy="259045"/>
    <xdr:sp macro="" textlink="">
      <xdr:nvSpPr>
        <xdr:cNvPr id="81" name="テキスト ボックス 80"/>
        <xdr:cNvSpPr txBox="1"/>
      </xdr:nvSpPr>
      <xdr:spPr>
        <a:xfrm>
          <a:off x="3530111" y="64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60737</xdr:rowOff>
    </xdr:from>
    <xdr:to>
      <xdr:col>15</xdr:col>
      <xdr:colOff>101600</xdr:colOff>
      <xdr:row>37</xdr:row>
      <xdr:rowOff>162337</xdr:rowOff>
    </xdr:to>
    <xdr:sp macro="" textlink="">
      <xdr:nvSpPr>
        <xdr:cNvPr id="82" name="楕円 81"/>
        <xdr:cNvSpPr/>
      </xdr:nvSpPr>
      <xdr:spPr>
        <a:xfrm>
          <a:off x="2857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153464</xdr:rowOff>
    </xdr:from>
    <xdr:ext cx="534377" cy="259045"/>
    <xdr:sp macro="" textlink="">
      <xdr:nvSpPr>
        <xdr:cNvPr id="83" name="テキスト ボックス 82"/>
        <xdr:cNvSpPr txBox="1"/>
      </xdr:nvSpPr>
      <xdr:spPr>
        <a:xfrm>
          <a:off x="2641111" y="64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48666</xdr:rowOff>
    </xdr:from>
    <xdr:to>
      <xdr:col>10</xdr:col>
      <xdr:colOff>165100</xdr:colOff>
      <xdr:row>37</xdr:row>
      <xdr:rowOff>150266</xdr:rowOff>
    </xdr:to>
    <xdr:sp macro="" textlink="">
      <xdr:nvSpPr>
        <xdr:cNvPr id="84" name="楕円 83"/>
        <xdr:cNvSpPr/>
      </xdr:nvSpPr>
      <xdr:spPr>
        <a:xfrm>
          <a:off x="1968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141393</xdr:rowOff>
    </xdr:from>
    <xdr:ext cx="534377" cy="259045"/>
    <xdr:sp macro="" textlink="">
      <xdr:nvSpPr>
        <xdr:cNvPr id="85" name="テキスト ボックス 84"/>
        <xdr:cNvSpPr txBox="1"/>
      </xdr:nvSpPr>
      <xdr:spPr>
        <a:xfrm>
          <a:off x="1752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169367</xdr:rowOff>
    </xdr:from>
    <xdr:to>
      <xdr:col>6</xdr:col>
      <xdr:colOff>38100</xdr:colOff>
      <xdr:row>37</xdr:row>
      <xdr:rowOff>99517</xdr:rowOff>
    </xdr:to>
    <xdr:sp macro="" textlink="">
      <xdr:nvSpPr>
        <xdr:cNvPr id="86" name="楕円 85"/>
        <xdr:cNvSpPr/>
      </xdr:nvSpPr>
      <xdr:spPr>
        <a:xfrm>
          <a:off x="1079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90644</xdr:rowOff>
    </xdr:from>
    <xdr:ext cx="534377" cy="259045"/>
    <xdr:sp macro="" textlink="">
      <xdr:nvSpPr>
        <xdr:cNvPr id="87" name="テキスト ボックス 86"/>
        <xdr:cNvSpPr txBox="1"/>
      </xdr:nvSpPr>
      <xdr:spPr>
        <a:xfrm>
          <a:off x="863111" y="64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102264</xdr:rowOff>
    </xdr:from>
    <xdr:to>
      <xdr:col>24</xdr:col>
      <xdr:colOff>63500</xdr:colOff>
      <xdr:row>56</xdr:row>
      <xdr:rowOff>146166</xdr:rowOff>
    </xdr:to>
    <xdr:cxnSp macro="">
      <xdr:nvCxnSpPr>
        <xdr:cNvPr id="119" name="直線コネクタ 118"/>
        <xdr:cNvCxnSpPr/>
      </xdr:nvCxnSpPr>
      <xdr:spPr>
        <a:xfrm flipV="1">
          <a:off x="3797300" y="9703464"/>
          <a:ext cx="838200" cy="4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146166</xdr:rowOff>
    </xdr:from>
    <xdr:to>
      <xdr:col>19</xdr:col>
      <xdr:colOff>177800</xdr:colOff>
      <xdr:row>56</xdr:row>
      <xdr:rowOff>167970</xdr:rowOff>
    </xdr:to>
    <xdr:cxnSp macro="">
      <xdr:nvCxnSpPr>
        <xdr:cNvPr id="122" name="直線コネクタ 121"/>
        <xdr:cNvCxnSpPr/>
      </xdr:nvCxnSpPr>
      <xdr:spPr>
        <a:xfrm flipV="1">
          <a:off x="2908300" y="9747366"/>
          <a:ext cx="8890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139450</xdr:rowOff>
    </xdr:from>
    <xdr:to>
      <xdr:col>15</xdr:col>
      <xdr:colOff>50800</xdr:colOff>
      <xdr:row>56</xdr:row>
      <xdr:rowOff>167970</xdr:rowOff>
    </xdr:to>
    <xdr:cxnSp macro="">
      <xdr:nvCxnSpPr>
        <xdr:cNvPr id="125" name="直線コネクタ 124"/>
        <xdr:cNvCxnSpPr/>
      </xdr:nvCxnSpPr>
      <xdr:spPr>
        <a:xfrm>
          <a:off x="2019300" y="9740650"/>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139450</xdr:rowOff>
    </xdr:from>
    <xdr:to>
      <xdr:col>10</xdr:col>
      <xdr:colOff>114300</xdr:colOff>
      <xdr:row>56</xdr:row>
      <xdr:rowOff>150292</xdr:rowOff>
    </xdr:to>
    <xdr:cxnSp macro="">
      <xdr:nvCxnSpPr>
        <xdr:cNvPr id="128" name="直線コネクタ 127"/>
        <xdr:cNvCxnSpPr/>
      </xdr:nvCxnSpPr>
      <xdr:spPr>
        <a:xfrm flipV="1">
          <a:off x="1130300" y="974065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51464</xdr:rowOff>
    </xdr:from>
    <xdr:to>
      <xdr:col>24</xdr:col>
      <xdr:colOff>114300</xdr:colOff>
      <xdr:row>56</xdr:row>
      <xdr:rowOff>153064</xdr:rowOff>
    </xdr:to>
    <xdr:sp macro="" textlink="">
      <xdr:nvSpPr>
        <xdr:cNvPr id="138" name="楕円 137"/>
        <xdr:cNvSpPr/>
      </xdr:nvSpPr>
      <xdr:spPr>
        <a:xfrm>
          <a:off x="4584700" y="96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74341</xdr:rowOff>
    </xdr:from>
    <xdr:ext cx="534377" cy="259045"/>
    <xdr:sp macro="" textlink="">
      <xdr:nvSpPr>
        <xdr:cNvPr id="139" name="物件費該当値テキスト"/>
        <xdr:cNvSpPr txBox="1"/>
      </xdr:nvSpPr>
      <xdr:spPr>
        <a:xfrm>
          <a:off x="4686300" y="9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95366</xdr:rowOff>
    </xdr:from>
    <xdr:to>
      <xdr:col>20</xdr:col>
      <xdr:colOff>38100</xdr:colOff>
      <xdr:row>57</xdr:row>
      <xdr:rowOff>25516</xdr:rowOff>
    </xdr:to>
    <xdr:sp macro="" textlink="">
      <xdr:nvSpPr>
        <xdr:cNvPr id="140" name="楕円 139"/>
        <xdr:cNvSpPr/>
      </xdr:nvSpPr>
      <xdr:spPr>
        <a:xfrm>
          <a:off x="3746500" y="9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42043</xdr:rowOff>
    </xdr:from>
    <xdr:ext cx="534377" cy="259045"/>
    <xdr:sp macro="" textlink="">
      <xdr:nvSpPr>
        <xdr:cNvPr id="141" name="テキスト ボックス 140"/>
        <xdr:cNvSpPr txBox="1"/>
      </xdr:nvSpPr>
      <xdr:spPr>
        <a:xfrm>
          <a:off x="3530111" y="94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117170</xdr:rowOff>
    </xdr:from>
    <xdr:to>
      <xdr:col>15</xdr:col>
      <xdr:colOff>101600</xdr:colOff>
      <xdr:row>57</xdr:row>
      <xdr:rowOff>47320</xdr:rowOff>
    </xdr:to>
    <xdr:sp macro="" textlink="">
      <xdr:nvSpPr>
        <xdr:cNvPr id="142" name="楕円 141"/>
        <xdr:cNvSpPr/>
      </xdr:nvSpPr>
      <xdr:spPr>
        <a:xfrm>
          <a:off x="2857500" y="9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63847</xdr:rowOff>
    </xdr:from>
    <xdr:ext cx="534377" cy="259045"/>
    <xdr:sp macro="" textlink="">
      <xdr:nvSpPr>
        <xdr:cNvPr id="143" name="テキスト ボックス 142"/>
        <xdr:cNvSpPr txBox="1"/>
      </xdr:nvSpPr>
      <xdr:spPr>
        <a:xfrm>
          <a:off x="2641111" y="94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88650</xdr:rowOff>
    </xdr:from>
    <xdr:to>
      <xdr:col>10</xdr:col>
      <xdr:colOff>165100</xdr:colOff>
      <xdr:row>57</xdr:row>
      <xdr:rowOff>18800</xdr:rowOff>
    </xdr:to>
    <xdr:sp macro="" textlink="">
      <xdr:nvSpPr>
        <xdr:cNvPr id="144" name="楕円 143"/>
        <xdr:cNvSpPr/>
      </xdr:nvSpPr>
      <xdr:spPr>
        <a:xfrm>
          <a:off x="1968500" y="96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35327</xdr:rowOff>
    </xdr:from>
    <xdr:ext cx="534377" cy="259045"/>
    <xdr:sp macro="" textlink="">
      <xdr:nvSpPr>
        <xdr:cNvPr id="145" name="テキスト ボックス 144"/>
        <xdr:cNvSpPr txBox="1"/>
      </xdr:nvSpPr>
      <xdr:spPr>
        <a:xfrm>
          <a:off x="1752111" y="94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99492</xdr:rowOff>
    </xdr:from>
    <xdr:to>
      <xdr:col>6</xdr:col>
      <xdr:colOff>38100</xdr:colOff>
      <xdr:row>57</xdr:row>
      <xdr:rowOff>29642</xdr:rowOff>
    </xdr:to>
    <xdr:sp macro="" textlink="">
      <xdr:nvSpPr>
        <xdr:cNvPr id="146" name="楕円 145"/>
        <xdr:cNvSpPr/>
      </xdr:nvSpPr>
      <xdr:spPr>
        <a:xfrm>
          <a:off x="1079500" y="97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46169</xdr:rowOff>
    </xdr:from>
    <xdr:ext cx="534377" cy="259045"/>
    <xdr:sp macro="" textlink="">
      <xdr:nvSpPr>
        <xdr:cNvPr id="147" name="テキスト ボックス 146"/>
        <xdr:cNvSpPr txBox="1"/>
      </xdr:nvSpPr>
      <xdr:spPr>
        <a:xfrm>
          <a:off x="863111" y="94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112595</xdr:rowOff>
    </xdr:from>
    <xdr:to>
      <xdr:col>24</xdr:col>
      <xdr:colOff>63500</xdr:colOff>
      <xdr:row>78</xdr:row>
      <xdr:rowOff>113902</xdr:rowOff>
    </xdr:to>
    <xdr:cxnSp macro="">
      <xdr:nvCxnSpPr>
        <xdr:cNvPr id="178" name="直線コネクタ 177"/>
        <xdr:cNvCxnSpPr/>
      </xdr:nvCxnSpPr>
      <xdr:spPr>
        <a:xfrm>
          <a:off x="3797300" y="1348569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111832</xdr:rowOff>
    </xdr:from>
    <xdr:to>
      <xdr:col>19</xdr:col>
      <xdr:colOff>177800</xdr:colOff>
      <xdr:row>78</xdr:row>
      <xdr:rowOff>112595</xdr:rowOff>
    </xdr:to>
    <xdr:cxnSp macro="">
      <xdr:nvCxnSpPr>
        <xdr:cNvPr id="181" name="直線コネクタ 180"/>
        <xdr:cNvCxnSpPr/>
      </xdr:nvCxnSpPr>
      <xdr:spPr>
        <a:xfrm>
          <a:off x="2908300" y="1348493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109111</xdr:rowOff>
    </xdr:from>
    <xdr:to>
      <xdr:col>15</xdr:col>
      <xdr:colOff>50800</xdr:colOff>
      <xdr:row>78</xdr:row>
      <xdr:rowOff>111832</xdr:rowOff>
    </xdr:to>
    <xdr:cxnSp macro="">
      <xdr:nvCxnSpPr>
        <xdr:cNvPr id="184" name="直線コネクタ 183"/>
        <xdr:cNvCxnSpPr/>
      </xdr:nvCxnSpPr>
      <xdr:spPr>
        <a:xfrm>
          <a:off x="2019300" y="13482211"/>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107152</xdr:rowOff>
    </xdr:from>
    <xdr:to>
      <xdr:col>10</xdr:col>
      <xdr:colOff>114300</xdr:colOff>
      <xdr:row>78</xdr:row>
      <xdr:rowOff>109111</xdr:rowOff>
    </xdr:to>
    <xdr:cxnSp macro="">
      <xdr:nvCxnSpPr>
        <xdr:cNvPr id="187" name="直線コネクタ 186"/>
        <xdr:cNvCxnSpPr/>
      </xdr:nvCxnSpPr>
      <xdr:spPr>
        <a:xfrm>
          <a:off x="1130300" y="1348025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63102</xdr:rowOff>
    </xdr:from>
    <xdr:to>
      <xdr:col>24</xdr:col>
      <xdr:colOff>114300</xdr:colOff>
      <xdr:row>78</xdr:row>
      <xdr:rowOff>164702</xdr:rowOff>
    </xdr:to>
    <xdr:sp macro="" textlink="">
      <xdr:nvSpPr>
        <xdr:cNvPr id="197" name="楕円 196"/>
        <xdr:cNvSpPr/>
      </xdr:nvSpPr>
      <xdr:spPr>
        <a:xfrm>
          <a:off x="4584700" y="13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149479</xdr:rowOff>
    </xdr:from>
    <xdr:ext cx="469744" cy="259045"/>
    <xdr:sp macro="" textlink="">
      <xdr:nvSpPr>
        <xdr:cNvPr id="198" name="維持補修費該当値テキスト"/>
        <xdr:cNvSpPr txBox="1"/>
      </xdr:nvSpPr>
      <xdr:spPr>
        <a:xfrm>
          <a:off x="4686300" y="1335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61795</xdr:rowOff>
    </xdr:from>
    <xdr:to>
      <xdr:col>20</xdr:col>
      <xdr:colOff>38100</xdr:colOff>
      <xdr:row>78</xdr:row>
      <xdr:rowOff>163395</xdr:rowOff>
    </xdr:to>
    <xdr:sp macro="" textlink="">
      <xdr:nvSpPr>
        <xdr:cNvPr id="199" name="楕円 198"/>
        <xdr:cNvSpPr/>
      </xdr:nvSpPr>
      <xdr:spPr>
        <a:xfrm>
          <a:off x="3746500" y="134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154522</xdr:rowOff>
    </xdr:from>
    <xdr:ext cx="469744" cy="259045"/>
    <xdr:sp macro="" textlink="">
      <xdr:nvSpPr>
        <xdr:cNvPr id="200" name="テキスト ボックス 199"/>
        <xdr:cNvSpPr txBox="1"/>
      </xdr:nvSpPr>
      <xdr:spPr>
        <a:xfrm>
          <a:off x="3562428" y="135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61032</xdr:rowOff>
    </xdr:from>
    <xdr:to>
      <xdr:col>15</xdr:col>
      <xdr:colOff>101600</xdr:colOff>
      <xdr:row>78</xdr:row>
      <xdr:rowOff>162632</xdr:rowOff>
    </xdr:to>
    <xdr:sp macro="" textlink="">
      <xdr:nvSpPr>
        <xdr:cNvPr id="201" name="楕円 200"/>
        <xdr:cNvSpPr/>
      </xdr:nvSpPr>
      <xdr:spPr>
        <a:xfrm>
          <a:off x="2857500" y="134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153759</xdr:rowOff>
    </xdr:from>
    <xdr:ext cx="469744" cy="259045"/>
    <xdr:sp macro="" textlink="">
      <xdr:nvSpPr>
        <xdr:cNvPr id="202" name="テキスト ボックス 201"/>
        <xdr:cNvSpPr txBox="1"/>
      </xdr:nvSpPr>
      <xdr:spPr>
        <a:xfrm>
          <a:off x="2673428" y="1352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58311</xdr:rowOff>
    </xdr:from>
    <xdr:to>
      <xdr:col>10</xdr:col>
      <xdr:colOff>165100</xdr:colOff>
      <xdr:row>78</xdr:row>
      <xdr:rowOff>159911</xdr:rowOff>
    </xdr:to>
    <xdr:sp macro="" textlink="">
      <xdr:nvSpPr>
        <xdr:cNvPr id="203" name="楕円 202"/>
        <xdr:cNvSpPr/>
      </xdr:nvSpPr>
      <xdr:spPr>
        <a:xfrm>
          <a:off x="1968500" y="134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151038</xdr:rowOff>
    </xdr:from>
    <xdr:ext cx="469744" cy="259045"/>
    <xdr:sp macro="" textlink="">
      <xdr:nvSpPr>
        <xdr:cNvPr id="204" name="テキスト ボックス 203"/>
        <xdr:cNvSpPr txBox="1"/>
      </xdr:nvSpPr>
      <xdr:spPr>
        <a:xfrm>
          <a:off x="1784428" y="135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56352</xdr:rowOff>
    </xdr:from>
    <xdr:to>
      <xdr:col>6</xdr:col>
      <xdr:colOff>38100</xdr:colOff>
      <xdr:row>78</xdr:row>
      <xdr:rowOff>157952</xdr:rowOff>
    </xdr:to>
    <xdr:sp macro="" textlink="">
      <xdr:nvSpPr>
        <xdr:cNvPr id="205" name="楕円 204"/>
        <xdr:cNvSpPr/>
      </xdr:nvSpPr>
      <xdr:spPr>
        <a:xfrm>
          <a:off x="1079500" y="134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149079</xdr:rowOff>
    </xdr:from>
    <xdr:ext cx="469744" cy="259045"/>
    <xdr:sp macro="" textlink="">
      <xdr:nvSpPr>
        <xdr:cNvPr id="206" name="テキスト ボックス 205"/>
        <xdr:cNvSpPr txBox="1"/>
      </xdr:nvSpPr>
      <xdr:spPr>
        <a:xfrm>
          <a:off x="895428" y="135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39345</xdr:rowOff>
    </xdr:from>
    <xdr:to>
      <xdr:col>24</xdr:col>
      <xdr:colOff>63500</xdr:colOff>
      <xdr:row>98</xdr:row>
      <xdr:rowOff>70205</xdr:rowOff>
    </xdr:to>
    <xdr:cxnSp macro="">
      <xdr:nvCxnSpPr>
        <xdr:cNvPr id="236" name="直線コネクタ 235"/>
        <xdr:cNvCxnSpPr/>
      </xdr:nvCxnSpPr>
      <xdr:spPr>
        <a:xfrm flipV="1">
          <a:off x="3797300" y="16841445"/>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70205</xdr:rowOff>
    </xdr:from>
    <xdr:to>
      <xdr:col>19</xdr:col>
      <xdr:colOff>177800</xdr:colOff>
      <xdr:row>98</xdr:row>
      <xdr:rowOff>76352</xdr:rowOff>
    </xdr:to>
    <xdr:cxnSp macro="">
      <xdr:nvCxnSpPr>
        <xdr:cNvPr id="239" name="直線コネクタ 238"/>
        <xdr:cNvCxnSpPr/>
      </xdr:nvCxnSpPr>
      <xdr:spPr>
        <a:xfrm flipV="1">
          <a:off x="2908300" y="16872305"/>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76352</xdr:rowOff>
    </xdr:from>
    <xdr:to>
      <xdr:col>15</xdr:col>
      <xdr:colOff>50800</xdr:colOff>
      <xdr:row>98</xdr:row>
      <xdr:rowOff>98768</xdr:rowOff>
    </xdr:to>
    <xdr:cxnSp macro="">
      <xdr:nvCxnSpPr>
        <xdr:cNvPr id="242" name="直線コネクタ 241"/>
        <xdr:cNvCxnSpPr/>
      </xdr:nvCxnSpPr>
      <xdr:spPr>
        <a:xfrm flipV="1">
          <a:off x="2019300" y="16878452"/>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98768</xdr:rowOff>
    </xdr:from>
    <xdr:to>
      <xdr:col>10</xdr:col>
      <xdr:colOff>114300</xdr:colOff>
      <xdr:row>98</xdr:row>
      <xdr:rowOff>132232</xdr:rowOff>
    </xdr:to>
    <xdr:cxnSp macro="">
      <xdr:nvCxnSpPr>
        <xdr:cNvPr id="245" name="直線コネクタ 244"/>
        <xdr:cNvCxnSpPr/>
      </xdr:nvCxnSpPr>
      <xdr:spPr>
        <a:xfrm flipV="1">
          <a:off x="1130300" y="16900868"/>
          <a:ext cx="889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159995</xdr:rowOff>
    </xdr:from>
    <xdr:to>
      <xdr:col>24</xdr:col>
      <xdr:colOff>114300</xdr:colOff>
      <xdr:row>98</xdr:row>
      <xdr:rowOff>90145</xdr:rowOff>
    </xdr:to>
    <xdr:sp macro="" textlink="">
      <xdr:nvSpPr>
        <xdr:cNvPr id="255" name="楕円 254"/>
        <xdr:cNvSpPr/>
      </xdr:nvSpPr>
      <xdr:spPr>
        <a:xfrm>
          <a:off x="4584700" y="167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138422</xdr:rowOff>
    </xdr:from>
    <xdr:ext cx="534377" cy="259045"/>
    <xdr:sp macro="" textlink="">
      <xdr:nvSpPr>
        <xdr:cNvPr id="256" name="扶助費該当値テキスト"/>
        <xdr:cNvSpPr txBox="1"/>
      </xdr:nvSpPr>
      <xdr:spPr>
        <a:xfrm>
          <a:off x="4686300" y="167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19405</xdr:rowOff>
    </xdr:from>
    <xdr:to>
      <xdr:col>20</xdr:col>
      <xdr:colOff>38100</xdr:colOff>
      <xdr:row>98</xdr:row>
      <xdr:rowOff>121005</xdr:rowOff>
    </xdr:to>
    <xdr:sp macro="" textlink="">
      <xdr:nvSpPr>
        <xdr:cNvPr id="257" name="楕円 256"/>
        <xdr:cNvSpPr/>
      </xdr:nvSpPr>
      <xdr:spPr>
        <a:xfrm>
          <a:off x="3746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112132</xdr:rowOff>
    </xdr:from>
    <xdr:ext cx="534377" cy="259045"/>
    <xdr:sp macro="" textlink="">
      <xdr:nvSpPr>
        <xdr:cNvPr id="258" name="テキスト ボックス 257"/>
        <xdr:cNvSpPr txBox="1"/>
      </xdr:nvSpPr>
      <xdr:spPr>
        <a:xfrm>
          <a:off x="3530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25552</xdr:rowOff>
    </xdr:from>
    <xdr:to>
      <xdr:col>15</xdr:col>
      <xdr:colOff>101600</xdr:colOff>
      <xdr:row>98</xdr:row>
      <xdr:rowOff>127152</xdr:rowOff>
    </xdr:to>
    <xdr:sp macro="" textlink="">
      <xdr:nvSpPr>
        <xdr:cNvPr id="259" name="楕円 258"/>
        <xdr:cNvSpPr/>
      </xdr:nvSpPr>
      <xdr:spPr>
        <a:xfrm>
          <a:off x="2857500" y="16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118279</xdr:rowOff>
    </xdr:from>
    <xdr:ext cx="534377" cy="259045"/>
    <xdr:sp macro="" textlink="">
      <xdr:nvSpPr>
        <xdr:cNvPr id="260" name="テキスト ボックス 259"/>
        <xdr:cNvSpPr txBox="1"/>
      </xdr:nvSpPr>
      <xdr:spPr>
        <a:xfrm>
          <a:off x="2641111" y="16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47968</xdr:rowOff>
    </xdr:from>
    <xdr:to>
      <xdr:col>10</xdr:col>
      <xdr:colOff>165100</xdr:colOff>
      <xdr:row>98</xdr:row>
      <xdr:rowOff>149568</xdr:rowOff>
    </xdr:to>
    <xdr:sp macro="" textlink="">
      <xdr:nvSpPr>
        <xdr:cNvPr id="261" name="楕円 260"/>
        <xdr:cNvSpPr/>
      </xdr:nvSpPr>
      <xdr:spPr>
        <a:xfrm>
          <a:off x="1968500" y="168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140695</xdr:rowOff>
    </xdr:from>
    <xdr:ext cx="534377" cy="259045"/>
    <xdr:sp macro="" textlink="">
      <xdr:nvSpPr>
        <xdr:cNvPr id="262" name="テキスト ボックス 261"/>
        <xdr:cNvSpPr txBox="1"/>
      </xdr:nvSpPr>
      <xdr:spPr>
        <a:xfrm>
          <a:off x="1752111" y="169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81432</xdr:rowOff>
    </xdr:from>
    <xdr:to>
      <xdr:col>6</xdr:col>
      <xdr:colOff>38100</xdr:colOff>
      <xdr:row>99</xdr:row>
      <xdr:rowOff>11582</xdr:rowOff>
    </xdr:to>
    <xdr:sp macro="" textlink="">
      <xdr:nvSpPr>
        <xdr:cNvPr id="263" name="楕円 262"/>
        <xdr:cNvSpPr/>
      </xdr:nvSpPr>
      <xdr:spPr>
        <a:xfrm>
          <a:off x="1079500" y="168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2709</xdr:rowOff>
    </xdr:from>
    <xdr:ext cx="534377" cy="259045"/>
    <xdr:sp macro="" textlink="">
      <xdr:nvSpPr>
        <xdr:cNvPr id="264" name="テキスト ボックス 263"/>
        <xdr:cNvSpPr txBox="1"/>
      </xdr:nvSpPr>
      <xdr:spPr>
        <a:xfrm>
          <a:off x="863111" y="169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85816</xdr:rowOff>
    </xdr:from>
    <xdr:to>
      <xdr:col>55</xdr:col>
      <xdr:colOff>0</xdr:colOff>
      <xdr:row>37</xdr:row>
      <xdr:rowOff>68137</xdr:rowOff>
    </xdr:to>
    <xdr:cxnSp macro="">
      <xdr:nvCxnSpPr>
        <xdr:cNvPr id="295" name="直線コネクタ 294"/>
        <xdr:cNvCxnSpPr/>
      </xdr:nvCxnSpPr>
      <xdr:spPr>
        <a:xfrm flipV="1">
          <a:off x="9639300" y="6258016"/>
          <a:ext cx="838200" cy="1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68137</xdr:rowOff>
    </xdr:from>
    <xdr:to>
      <xdr:col>50</xdr:col>
      <xdr:colOff>114300</xdr:colOff>
      <xdr:row>37</xdr:row>
      <xdr:rowOff>103233</xdr:rowOff>
    </xdr:to>
    <xdr:cxnSp macro="">
      <xdr:nvCxnSpPr>
        <xdr:cNvPr id="298" name="直線コネクタ 297"/>
        <xdr:cNvCxnSpPr/>
      </xdr:nvCxnSpPr>
      <xdr:spPr>
        <a:xfrm flipV="1">
          <a:off x="8750300" y="6411787"/>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103233</xdr:rowOff>
    </xdr:from>
    <xdr:to>
      <xdr:col>45</xdr:col>
      <xdr:colOff>177800</xdr:colOff>
      <xdr:row>37</xdr:row>
      <xdr:rowOff>121880</xdr:rowOff>
    </xdr:to>
    <xdr:cxnSp macro="">
      <xdr:nvCxnSpPr>
        <xdr:cNvPr id="301" name="直線コネクタ 300"/>
        <xdr:cNvCxnSpPr/>
      </xdr:nvCxnSpPr>
      <xdr:spPr>
        <a:xfrm flipV="1">
          <a:off x="7861300" y="644688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115251</xdr:rowOff>
    </xdr:from>
    <xdr:to>
      <xdr:col>41</xdr:col>
      <xdr:colOff>50800</xdr:colOff>
      <xdr:row>37</xdr:row>
      <xdr:rowOff>121880</xdr:rowOff>
    </xdr:to>
    <xdr:cxnSp macro="">
      <xdr:nvCxnSpPr>
        <xdr:cNvPr id="304" name="直線コネクタ 303"/>
        <xdr:cNvCxnSpPr/>
      </xdr:nvCxnSpPr>
      <xdr:spPr>
        <a:xfrm>
          <a:off x="6972300" y="645890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35016</xdr:rowOff>
    </xdr:from>
    <xdr:to>
      <xdr:col>55</xdr:col>
      <xdr:colOff>50800</xdr:colOff>
      <xdr:row>36</xdr:row>
      <xdr:rowOff>136616</xdr:rowOff>
    </xdr:to>
    <xdr:sp macro="" textlink="">
      <xdr:nvSpPr>
        <xdr:cNvPr id="314" name="楕円 313"/>
        <xdr:cNvSpPr/>
      </xdr:nvSpPr>
      <xdr:spPr>
        <a:xfrm>
          <a:off x="104267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13443</xdr:rowOff>
    </xdr:from>
    <xdr:ext cx="534377" cy="259045"/>
    <xdr:sp macro="" textlink="">
      <xdr:nvSpPr>
        <xdr:cNvPr id="315" name="補助費等該当値テキスト"/>
        <xdr:cNvSpPr txBox="1"/>
      </xdr:nvSpPr>
      <xdr:spPr>
        <a:xfrm>
          <a:off x="10528300" y="61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17337</xdr:rowOff>
    </xdr:from>
    <xdr:to>
      <xdr:col>50</xdr:col>
      <xdr:colOff>165100</xdr:colOff>
      <xdr:row>37</xdr:row>
      <xdr:rowOff>118937</xdr:rowOff>
    </xdr:to>
    <xdr:sp macro="" textlink="">
      <xdr:nvSpPr>
        <xdr:cNvPr id="316" name="楕円 315"/>
        <xdr:cNvSpPr/>
      </xdr:nvSpPr>
      <xdr:spPr>
        <a:xfrm>
          <a:off x="9588500" y="63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110064</xdr:rowOff>
    </xdr:from>
    <xdr:ext cx="534377" cy="259045"/>
    <xdr:sp macro="" textlink="">
      <xdr:nvSpPr>
        <xdr:cNvPr id="317" name="テキスト ボックス 316"/>
        <xdr:cNvSpPr txBox="1"/>
      </xdr:nvSpPr>
      <xdr:spPr>
        <a:xfrm>
          <a:off x="9372111" y="64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52433</xdr:rowOff>
    </xdr:from>
    <xdr:to>
      <xdr:col>46</xdr:col>
      <xdr:colOff>38100</xdr:colOff>
      <xdr:row>37</xdr:row>
      <xdr:rowOff>154033</xdr:rowOff>
    </xdr:to>
    <xdr:sp macro="" textlink="">
      <xdr:nvSpPr>
        <xdr:cNvPr id="318" name="楕円 317"/>
        <xdr:cNvSpPr/>
      </xdr:nvSpPr>
      <xdr:spPr>
        <a:xfrm>
          <a:off x="8699500" y="63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145160</xdr:rowOff>
    </xdr:from>
    <xdr:ext cx="534377" cy="259045"/>
    <xdr:sp macro="" textlink="">
      <xdr:nvSpPr>
        <xdr:cNvPr id="319" name="テキスト ボックス 318"/>
        <xdr:cNvSpPr txBox="1"/>
      </xdr:nvSpPr>
      <xdr:spPr>
        <a:xfrm>
          <a:off x="8483111" y="64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71080</xdr:rowOff>
    </xdr:from>
    <xdr:to>
      <xdr:col>41</xdr:col>
      <xdr:colOff>101600</xdr:colOff>
      <xdr:row>38</xdr:row>
      <xdr:rowOff>1230</xdr:rowOff>
    </xdr:to>
    <xdr:sp macro="" textlink="">
      <xdr:nvSpPr>
        <xdr:cNvPr id="320" name="楕円 319"/>
        <xdr:cNvSpPr/>
      </xdr:nvSpPr>
      <xdr:spPr>
        <a:xfrm>
          <a:off x="7810500" y="64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163807</xdr:rowOff>
    </xdr:from>
    <xdr:ext cx="534377" cy="259045"/>
    <xdr:sp macro="" textlink="">
      <xdr:nvSpPr>
        <xdr:cNvPr id="321" name="テキスト ボックス 320"/>
        <xdr:cNvSpPr txBox="1"/>
      </xdr:nvSpPr>
      <xdr:spPr>
        <a:xfrm>
          <a:off x="7594111" y="65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64451</xdr:rowOff>
    </xdr:from>
    <xdr:to>
      <xdr:col>36</xdr:col>
      <xdr:colOff>165100</xdr:colOff>
      <xdr:row>37</xdr:row>
      <xdr:rowOff>166050</xdr:rowOff>
    </xdr:to>
    <xdr:sp macro="" textlink="">
      <xdr:nvSpPr>
        <xdr:cNvPr id="322" name="楕円 321"/>
        <xdr:cNvSpPr/>
      </xdr:nvSpPr>
      <xdr:spPr>
        <a:xfrm>
          <a:off x="6921500" y="6408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157177</xdr:rowOff>
    </xdr:from>
    <xdr:ext cx="534377" cy="259045"/>
    <xdr:sp macro="" textlink="">
      <xdr:nvSpPr>
        <xdr:cNvPr id="323" name="テキスト ボックス 322"/>
        <xdr:cNvSpPr txBox="1"/>
      </xdr:nvSpPr>
      <xdr:spPr>
        <a:xfrm>
          <a:off x="6705111" y="650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164644</xdr:rowOff>
    </xdr:from>
    <xdr:to>
      <xdr:col>55</xdr:col>
      <xdr:colOff>0</xdr:colOff>
      <xdr:row>58</xdr:row>
      <xdr:rowOff>16484</xdr:rowOff>
    </xdr:to>
    <xdr:cxnSp macro="">
      <xdr:nvCxnSpPr>
        <xdr:cNvPr id="352" name="直線コネクタ 351"/>
        <xdr:cNvCxnSpPr/>
      </xdr:nvCxnSpPr>
      <xdr:spPr>
        <a:xfrm flipV="1">
          <a:off x="9639300" y="9937294"/>
          <a:ext cx="8382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16484</xdr:rowOff>
    </xdr:from>
    <xdr:to>
      <xdr:col>50</xdr:col>
      <xdr:colOff>114300</xdr:colOff>
      <xdr:row>58</xdr:row>
      <xdr:rowOff>52805</xdr:rowOff>
    </xdr:to>
    <xdr:cxnSp macro="">
      <xdr:nvCxnSpPr>
        <xdr:cNvPr id="355" name="直線コネクタ 354"/>
        <xdr:cNvCxnSpPr/>
      </xdr:nvCxnSpPr>
      <xdr:spPr>
        <a:xfrm flipV="1">
          <a:off x="8750300" y="9960584"/>
          <a:ext cx="8890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136686</xdr:rowOff>
    </xdr:from>
    <xdr:to>
      <xdr:col>45</xdr:col>
      <xdr:colOff>177800</xdr:colOff>
      <xdr:row>58</xdr:row>
      <xdr:rowOff>52805</xdr:rowOff>
    </xdr:to>
    <xdr:cxnSp macro="">
      <xdr:nvCxnSpPr>
        <xdr:cNvPr id="358" name="直線コネクタ 357"/>
        <xdr:cNvCxnSpPr/>
      </xdr:nvCxnSpPr>
      <xdr:spPr>
        <a:xfrm>
          <a:off x="7861300" y="9909336"/>
          <a:ext cx="889000" cy="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136686</xdr:rowOff>
    </xdr:from>
    <xdr:to>
      <xdr:col>41</xdr:col>
      <xdr:colOff>50800</xdr:colOff>
      <xdr:row>58</xdr:row>
      <xdr:rowOff>42015</xdr:rowOff>
    </xdr:to>
    <xdr:cxnSp macro="">
      <xdr:nvCxnSpPr>
        <xdr:cNvPr id="361" name="直線コネクタ 360"/>
        <xdr:cNvCxnSpPr/>
      </xdr:nvCxnSpPr>
      <xdr:spPr>
        <a:xfrm flipV="1">
          <a:off x="6972300" y="9909336"/>
          <a:ext cx="889000" cy="7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113844</xdr:rowOff>
    </xdr:from>
    <xdr:to>
      <xdr:col>55</xdr:col>
      <xdr:colOff>50800</xdr:colOff>
      <xdr:row>58</xdr:row>
      <xdr:rowOff>43994</xdr:rowOff>
    </xdr:to>
    <xdr:sp macro="" textlink="">
      <xdr:nvSpPr>
        <xdr:cNvPr id="371" name="楕円 370"/>
        <xdr:cNvSpPr/>
      </xdr:nvSpPr>
      <xdr:spPr>
        <a:xfrm>
          <a:off x="10426700" y="98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92271</xdr:rowOff>
    </xdr:from>
    <xdr:ext cx="534377" cy="259045"/>
    <xdr:sp macro="" textlink="">
      <xdr:nvSpPr>
        <xdr:cNvPr id="372" name="普通建設事業費該当値テキスト"/>
        <xdr:cNvSpPr txBox="1"/>
      </xdr:nvSpPr>
      <xdr:spPr>
        <a:xfrm>
          <a:off x="10528300" y="98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137134</xdr:rowOff>
    </xdr:from>
    <xdr:to>
      <xdr:col>50</xdr:col>
      <xdr:colOff>165100</xdr:colOff>
      <xdr:row>58</xdr:row>
      <xdr:rowOff>67284</xdr:rowOff>
    </xdr:to>
    <xdr:sp macro="" textlink="">
      <xdr:nvSpPr>
        <xdr:cNvPr id="373" name="楕円 372"/>
        <xdr:cNvSpPr/>
      </xdr:nvSpPr>
      <xdr:spPr>
        <a:xfrm>
          <a:off x="9588500" y="9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58411</xdr:rowOff>
    </xdr:from>
    <xdr:ext cx="534377" cy="259045"/>
    <xdr:sp macro="" textlink="">
      <xdr:nvSpPr>
        <xdr:cNvPr id="374" name="テキスト ボックス 373"/>
        <xdr:cNvSpPr txBox="1"/>
      </xdr:nvSpPr>
      <xdr:spPr>
        <a:xfrm>
          <a:off x="9372111" y="100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2005</xdr:rowOff>
    </xdr:from>
    <xdr:to>
      <xdr:col>46</xdr:col>
      <xdr:colOff>38100</xdr:colOff>
      <xdr:row>58</xdr:row>
      <xdr:rowOff>103605</xdr:rowOff>
    </xdr:to>
    <xdr:sp macro="" textlink="">
      <xdr:nvSpPr>
        <xdr:cNvPr id="375" name="楕円 374"/>
        <xdr:cNvSpPr/>
      </xdr:nvSpPr>
      <xdr:spPr>
        <a:xfrm>
          <a:off x="8699500" y="99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94732</xdr:rowOff>
    </xdr:from>
    <xdr:ext cx="534377" cy="259045"/>
    <xdr:sp macro="" textlink="">
      <xdr:nvSpPr>
        <xdr:cNvPr id="376" name="テキスト ボックス 375"/>
        <xdr:cNvSpPr txBox="1"/>
      </xdr:nvSpPr>
      <xdr:spPr>
        <a:xfrm>
          <a:off x="8483111" y="1003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85886</xdr:rowOff>
    </xdr:from>
    <xdr:to>
      <xdr:col>41</xdr:col>
      <xdr:colOff>101600</xdr:colOff>
      <xdr:row>58</xdr:row>
      <xdr:rowOff>16036</xdr:rowOff>
    </xdr:to>
    <xdr:sp macro="" textlink="">
      <xdr:nvSpPr>
        <xdr:cNvPr id="377" name="楕円 376"/>
        <xdr:cNvSpPr/>
      </xdr:nvSpPr>
      <xdr:spPr>
        <a:xfrm>
          <a:off x="7810500" y="98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32563</xdr:rowOff>
    </xdr:from>
    <xdr:ext cx="534377" cy="259045"/>
    <xdr:sp macro="" textlink="">
      <xdr:nvSpPr>
        <xdr:cNvPr id="378" name="テキスト ボックス 377"/>
        <xdr:cNvSpPr txBox="1"/>
      </xdr:nvSpPr>
      <xdr:spPr>
        <a:xfrm>
          <a:off x="7594111" y="963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162665</xdr:rowOff>
    </xdr:from>
    <xdr:to>
      <xdr:col>36</xdr:col>
      <xdr:colOff>165100</xdr:colOff>
      <xdr:row>58</xdr:row>
      <xdr:rowOff>92815</xdr:rowOff>
    </xdr:to>
    <xdr:sp macro="" textlink="">
      <xdr:nvSpPr>
        <xdr:cNvPr id="379" name="楕円 378"/>
        <xdr:cNvSpPr/>
      </xdr:nvSpPr>
      <xdr:spPr>
        <a:xfrm>
          <a:off x="6921500" y="99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83942</xdr:rowOff>
    </xdr:from>
    <xdr:ext cx="534377" cy="259045"/>
    <xdr:sp macro="" textlink="">
      <xdr:nvSpPr>
        <xdr:cNvPr id="380" name="テキスト ボックス 379"/>
        <xdr:cNvSpPr txBox="1"/>
      </xdr:nvSpPr>
      <xdr:spPr>
        <a:xfrm>
          <a:off x="6705111" y="100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59032</xdr:rowOff>
    </xdr:from>
    <xdr:to>
      <xdr:col>55</xdr:col>
      <xdr:colOff>0</xdr:colOff>
      <xdr:row>78</xdr:row>
      <xdr:rowOff>119766</xdr:rowOff>
    </xdr:to>
    <xdr:cxnSp macro="">
      <xdr:nvCxnSpPr>
        <xdr:cNvPr id="407" name="直線コネクタ 406"/>
        <xdr:cNvCxnSpPr/>
      </xdr:nvCxnSpPr>
      <xdr:spPr>
        <a:xfrm flipV="1">
          <a:off x="9639300" y="13432132"/>
          <a:ext cx="838200" cy="6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119766</xdr:rowOff>
    </xdr:from>
    <xdr:to>
      <xdr:col>50</xdr:col>
      <xdr:colOff>114300</xdr:colOff>
      <xdr:row>78</xdr:row>
      <xdr:rowOff>123130</xdr:rowOff>
    </xdr:to>
    <xdr:cxnSp macro="">
      <xdr:nvCxnSpPr>
        <xdr:cNvPr id="410" name="直線コネクタ 409"/>
        <xdr:cNvCxnSpPr/>
      </xdr:nvCxnSpPr>
      <xdr:spPr>
        <a:xfrm flipV="1">
          <a:off x="8750300" y="1349286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125143</xdr:rowOff>
    </xdr:from>
    <xdr:to>
      <xdr:col>45</xdr:col>
      <xdr:colOff>177800</xdr:colOff>
      <xdr:row>78</xdr:row>
      <xdr:rowOff>123130</xdr:rowOff>
    </xdr:to>
    <xdr:cxnSp macro="">
      <xdr:nvCxnSpPr>
        <xdr:cNvPr id="413" name="直線コネクタ 412"/>
        <xdr:cNvCxnSpPr/>
      </xdr:nvCxnSpPr>
      <xdr:spPr>
        <a:xfrm>
          <a:off x="7861300" y="13326793"/>
          <a:ext cx="889000" cy="1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125143</xdr:rowOff>
    </xdr:from>
    <xdr:to>
      <xdr:col>41</xdr:col>
      <xdr:colOff>50800</xdr:colOff>
      <xdr:row>78</xdr:row>
      <xdr:rowOff>39866</xdr:rowOff>
    </xdr:to>
    <xdr:cxnSp macro="">
      <xdr:nvCxnSpPr>
        <xdr:cNvPr id="416" name="直線コネクタ 415"/>
        <xdr:cNvCxnSpPr/>
      </xdr:nvCxnSpPr>
      <xdr:spPr>
        <a:xfrm flipV="1">
          <a:off x="6972300" y="13326793"/>
          <a:ext cx="889000" cy="8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8232</xdr:rowOff>
    </xdr:from>
    <xdr:to>
      <xdr:col>55</xdr:col>
      <xdr:colOff>50800</xdr:colOff>
      <xdr:row>78</xdr:row>
      <xdr:rowOff>109832</xdr:rowOff>
    </xdr:to>
    <xdr:sp macro="" textlink="">
      <xdr:nvSpPr>
        <xdr:cNvPr id="426" name="楕円 425"/>
        <xdr:cNvSpPr/>
      </xdr:nvSpPr>
      <xdr:spPr>
        <a:xfrm>
          <a:off x="10426700" y="133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139059</xdr:rowOff>
    </xdr:from>
    <xdr:ext cx="534377" cy="259045"/>
    <xdr:sp macro="" textlink="">
      <xdr:nvSpPr>
        <xdr:cNvPr id="427" name="普通建設事業費 （ うち新規整備　）該当値テキスト"/>
        <xdr:cNvSpPr txBox="1"/>
      </xdr:nvSpPr>
      <xdr:spPr>
        <a:xfrm>
          <a:off x="10528300" y="1316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68966</xdr:rowOff>
    </xdr:from>
    <xdr:to>
      <xdr:col>50</xdr:col>
      <xdr:colOff>165100</xdr:colOff>
      <xdr:row>78</xdr:row>
      <xdr:rowOff>170566</xdr:rowOff>
    </xdr:to>
    <xdr:sp macro="" textlink="">
      <xdr:nvSpPr>
        <xdr:cNvPr id="428" name="楕円 427"/>
        <xdr:cNvSpPr/>
      </xdr:nvSpPr>
      <xdr:spPr>
        <a:xfrm>
          <a:off x="9588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161693</xdr:rowOff>
    </xdr:from>
    <xdr:ext cx="469744" cy="259045"/>
    <xdr:sp macro="" textlink="">
      <xdr:nvSpPr>
        <xdr:cNvPr id="429" name="テキスト ボックス 428"/>
        <xdr:cNvSpPr txBox="1"/>
      </xdr:nvSpPr>
      <xdr:spPr>
        <a:xfrm>
          <a:off x="9404428" y="1353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72330</xdr:rowOff>
    </xdr:from>
    <xdr:to>
      <xdr:col>46</xdr:col>
      <xdr:colOff>38100</xdr:colOff>
      <xdr:row>79</xdr:row>
      <xdr:rowOff>2480</xdr:rowOff>
    </xdr:to>
    <xdr:sp macro="" textlink="">
      <xdr:nvSpPr>
        <xdr:cNvPr id="430" name="楕円 429"/>
        <xdr:cNvSpPr/>
      </xdr:nvSpPr>
      <xdr:spPr>
        <a:xfrm>
          <a:off x="8699500" y="134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165057</xdr:rowOff>
    </xdr:from>
    <xdr:ext cx="469744" cy="259045"/>
    <xdr:sp macro="" textlink="">
      <xdr:nvSpPr>
        <xdr:cNvPr id="431" name="テキスト ボックス 430"/>
        <xdr:cNvSpPr txBox="1"/>
      </xdr:nvSpPr>
      <xdr:spPr>
        <a:xfrm>
          <a:off x="8515428" y="135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74343</xdr:rowOff>
    </xdr:from>
    <xdr:to>
      <xdr:col>41</xdr:col>
      <xdr:colOff>101600</xdr:colOff>
      <xdr:row>78</xdr:row>
      <xdr:rowOff>4493</xdr:rowOff>
    </xdr:to>
    <xdr:sp macro="" textlink="">
      <xdr:nvSpPr>
        <xdr:cNvPr id="432" name="楕円 431"/>
        <xdr:cNvSpPr/>
      </xdr:nvSpPr>
      <xdr:spPr>
        <a:xfrm>
          <a:off x="7810500" y="132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21020</xdr:rowOff>
    </xdr:from>
    <xdr:ext cx="534377" cy="259045"/>
    <xdr:sp macro="" textlink="">
      <xdr:nvSpPr>
        <xdr:cNvPr id="433" name="テキスト ボックス 432"/>
        <xdr:cNvSpPr txBox="1"/>
      </xdr:nvSpPr>
      <xdr:spPr>
        <a:xfrm>
          <a:off x="7594111" y="130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160516</xdr:rowOff>
    </xdr:from>
    <xdr:to>
      <xdr:col>36</xdr:col>
      <xdr:colOff>165100</xdr:colOff>
      <xdr:row>78</xdr:row>
      <xdr:rowOff>90666</xdr:rowOff>
    </xdr:to>
    <xdr:sp macro="" textlink="">
      <xdr:nvSpPr>
        <xdr:cNvPr id="434" name="楕円 433"/>
        <xdr:cNvSpPr/>
      </xdr:nvSpPr>
      <xdr:spPr>
        <a:xfrm>
          <a:off x="6921500" y="133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107193</xdr:rowOff>
    </xdr:from>
    <xdr:ext cx="534377" cy="259045"/>
    <xdr:sp macro="" textlink="">
      <xdr:nvSpPr>
        <xdr:cNvPr id="435" name="テキスト ボックス 434"/>
        <xdr:cNvSpPr txBox="1"/>
      </xdr:nvSpPr>
      <xdr:spPr>
        <a:xfrm>
          <a:off x="6705111" y="131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156159</xdr:rowOff>
    </xdr:from>
    <xdr:to>
      <xdr:col>55</xdr:col>
      <xdr:colOff>0</xdr:colOff>
      <xdr:row>96</xdr:row>
      <xdr:rowOff>114312</xdr:rowOff>
    </xdr:to>
    <xdr:cxnSp macro="">
      <xdr:nvCxnSpPr>
        <xdr:cNvPr id="464" name="直線コネクタ 463"/>
        <xdr:cNvCxnSpPr/>
      </xdr:nvCxnSpPr>
      <xdr:spPr>
        <a:xfrm>
          <a:off x="9639300" y="16443909"/>
          <a:ext cx="838200" cy="1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156159</xdr:rowOff>
    </xdr:from>
    <xdr:to>
      <xdr:col>50</xdr:col>
      <xdr:colOff>114300</xdr:colOff>
      <xdr:row>96</xdr:row>
      <xdr:rowOff>96762</xdr:rowOff>
    </xdr:to>
    <xdr:cxnSp macro="">
      <xdr:nvCxnSpPr>
        <xdr:cNvPr id="467" name="直線コネクタ 466"/>
        <xdr:cNvCxnSpPr/>
      </xdr:nvCxnSpPr>
      <xdr:spPr>
        <a:xfrm flipV="1">
          <a:off x="8750300" y="16443909"/>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96762</xdr:rowOff>
    </xdr:from>
    <xdr:to>
      <xdr:col>45</xdr:col>
      <xdr:colOff>177800</xdr:colOff>
      <xdr:row>97</xdr:row>
      <xdr:rowOff>103479</xdr:rowOff>
    </xdr:to>
    <xdr:cxnSp macro="">
      <xdr:nvCxnSpPr>
        <xdr:cNvPr id="470" name="直線コネクタ 469"/>
        <xdr:cNvCxnSpPr/>
      </xdr:nvCxnSpPr>
      <xdr:spPr>
        <a:xfrm flipV="1">
          <a:off x="7861300" y="16555962"/>
          <a:ext cx="889000" cy="1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103479</xdr:rowOff>
    </xdr:from>
    <xdr:to>
      <xdr:col>41</xdr:col>
      <xdr:colOff>50800</xdr:colOff>
      <xdr:row>97</xdr:row>
      <xdr:rowOff>167360</xdr:rowOff>
    </xdr:to>
    <xdr:cxnSp macro="">
      <xdr:nvCxnSpPr>
        <xdr:cNvPr id="473" name="直線コネクタ 472"/>
        <xdr:cNvCxnSpPr/>
      </xdr:nvCxnSpPr>
      <xdr:spPr>
        <a:xfrm flipV="1">
          <a:off x="6972300" y="16734129"/>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63512</xdr:rowOff>
    </xdr:from>
    <xdr:to>
      <xdr:col>55</xdr:col>
      <xdr:colOff>50800</xdr:colOff>
      <xdr:row>96</xdr:row>
      <xdr:rowOff>165112</xdr:rowOff>
    </xdr:to>
    <xdr:sp macro="" textlink="">
      <xdr:nvSpPr>
        <xdr:cNvPr id="483" name="楕円 482"/>
        <xdr:cNvSpPr/>
      </xdr:nvSpPr>
      <xdr:spPr>
        <a:xfrm>
          <a:off x="10426700" y="16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86389</xdr:rowOff>
    </xdr:from>
    <xdr:ext cx="534377" cy="259045"/>
    <xdr:sp macro="" textlink="">
      <xdr:nvSpPr>
        <xdr:cNvPr id="484" name="普通建設事業費 （ うち更新整備　）該当値テキスト"/>
        <xdr:cNvSpPr txBox="1"/>
      </xdr:nvSpPr>
      <xdr:spPr>
        <a:xfrm>
          <a:off x="10528300" y="163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105359</xdr:rowOff>
    </xdr:from>
    <xdr:to>
      <xdr:col>50</xdr:col>
      <xdr:colOff>165100</xdr:colOff>
      <xdr:row>96</xdr:row>
      <xdr:rowOff>35509</xdr:rowOff>
    </xdr:to>
    <xdr:sp macro="" textlink="">
      <xdr:nvSpPr>
        <xdr:cNvPr id="485" name="楕円 484"/>
        <xdr:cNvSpPr/>
      </xdr:nvSpPr>
      <xdr:spPr>
        <a:xfrm>
          <a:off x="9588500" y="1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52036</xdr:rowOff>
    </xdr:from>
    <xdr:ext cx="534377" cy="259045"/>
    <xdr:sp macro="" textlink="">
      <xdr:nvSpPr>
        <xdr:cNvPr id="486" name="テキスト ボックス 485"/>
        <xdr:cNvSpPr txBox="1"/>
      </xdr:nvSpPr>
      <xdr:spPr>
        <a:xfrm>
          <a:off x="9372111" y="161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45962</xdr:rowOff>
    </xdr:from>
    <xdr:to>
      <xdr:col>46</xdr:col>
      <xdr:colOff>38100</xdr:colOff>
      <xdr:row>96</xdr:row>
      <xdr:rowOff>147562</xdr:rowOff>
    </xdr:to>
    <xdr:sp macro="" textlink="">
      <xdr:nvSpPr>
        <xdr:cNvPr id="487" name="楕円 486"/>
        <xdr:cNvSpPr/>
      </xdr:nvSpPr>
      <xdr:spPr>
        <a:xfrm>
          <a:off x="8699500" y="165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164089</xdr:rowOff>
    </xdr:from>
    <xdr:ext cx="534377" cy="259045"/>
    <xdr:sp macro="" textlink="">
      <xdr:nvSpPr>
        <xdr:cNvPr id="488" name="テキスト ボックス 487"/>
        <xdr:cNvSpPr txBox="1"/>
      </xdr:nvSpPr>
      <xdr:spPr>
        <a:xfrm>
          <a:off x="8483111" y="162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52679</xdr:rowOff>
    </xdr:from>
    <xdr:to>
      <xdr:col>41</xdr:col>
      <xdr:colOff>101600</xdr:colOff>
      <xdr:row>97</xdr:row>
      <xdr:rowOff>154279</xdr:rowOff>
    </xdr:to>
    <xdr:sp macro="" textlink="">
      <xdr:nvSpPr>
        <xdr:cNvPr id="489" name="楕円 488"/>
        <xdr:cNvSpPr/>
      </xdr:nvSpPr>
      <xdr:spPr>
        <a:xfrm>
          <a:off x="7810500" y="16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145406</xdr:rowOff>
    </xdr:from>
    <xdr:ext cx="534377" cy="259045"/>
    <xdr:sp macro="" textlink="">
      <xdr:nvSpPr>
        <xdr:cNvPr id="490" name="テキスト ボックス 489"/>
        <xdr:cNvSpPr txBox="1"/>
      </xdr:nvSpPr>
      <xdr:spPr>
        <a:xfrm>
          <a:off x="7594111" y="167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116560</xdr:rowOff>
    </xdr:from>
    <xdr:to>
      <xdr:col>36</xdr:col>
      <xdr:colOff>165100</xdr:colOff>
      <xdr:row>98</xdr:row>
      <xdr:rowOff>46710</xdr:rowOff>
    </xdr:to>
    <xdr:sp macro="" textlink="">
      <xdr:nvSpPr>
        <xdr:cNvPr id="491" name="楕円 490"/>
        <xdr:cNvSpPr/>
      </xdr:nvSpPr>
      <xdr:spPr>
        <a:xfrm>
          <a:off x="6921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37837</xdr:rowOff>
    </xdr:from>
    <xdr:ext cx="534377" cy="259045"/>
    <xdr:sp macro="" textlink="">
      <xdr:nvSpPr>
        <xdr:cNvPr id="492" name="テキスト ボックス 491"/>
        <xdr:cNvSpPr txBox="1"/>
      </xdr:nvSpPr>
      <xdr:spPr>
        <a:xfrm>
          <a:off x="6705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10313</xdr:rowOff>
    </xdr:from>
    <xdr:to>
      <xdr:col>85</xdr:col>
      <xdr:colOff>127000</xdr:colOff>
      <xdr:row>77</xdr:row>
      <xdr:rowOff>24828</xdr:rowOff>
    </xdr:to>
    <xdr:cxnSp macro="">
      <xdr:nvCxnSpPr>
        <xdr:cNvPr id="629" name="直線コネクタ 628"/>
        <xdr:cNvCxnSpPr/>
      </xdr:nvCxnSpPr>
      <xdr:spPr>
        <a:xfrm flipV="1">
          <a:off x="15481300" y="13211963"/>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5299</xdr:rowOff>
    </xdr:from>
    <xdr:to>
      <xdr:col>81</xdr:col>
      <xdr:colOff>50800</xdr:colOff>
      <xdr:row>77</xdr:row>
      <xdr:rowOff>24828</xdr:rowOff>
    </xdr:to>
    <xdr:cxnSp macro="">
      <xdr:nvCxnSpPr>
        <xdr:cNvPr id="632" name="直線コネクタ 631"/>
        <xdr:cNvCxnSpPr/>
      </xdr:nvCxnSpPr>
      <xdr:spPr>
        <a:xfrm>
          <a:off x="14592300" y="13206949"/>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5299</xdr:rowOff>
    </xdr:from>
    <xdr:to>
      <xdr:col>76</xdr:col>
      <xdr:colOff>114300</xdr:colOff>
      <xdr:row>77</xdr:row>
      <xdr:rowOff>9316</xdr:rowOff>
    </xdr:to>
    <xdr:cxnSp macro="">
      <xdr:nvCxnSpPr>
        <xdr:cNvPr id="635" name="直線コネクタ 634"/>
        <xdr:cNvCxnSpPr/>
      </xdr:nvCxnSpPr>
      <xdr:spPr>
        <a:xfrm flipV="1">
          <a:off x="13703300" y="1320694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9316</xdr:rowOff>
    </xdr:from>
    <xdr:to>
      <xdr:col>71</xdr:col>
      <xdr:colOff>177800</xdr:colOff>
      <xdr:row>77</xdr:row>
      <xdr:rowOff>17334</xdr:rowOff>
    </xdr:to>
    <xdr:cxnSp macro="">
      <xdr:nvCxnSpPr>
        <xdr:cNvPr id="638" name="直線コネクタ 637"/>
        <xdr:cNvCxnSpPr/>
      </xdr:nvCxnSpPr>
      <xdr:spPr>
        <a:xfrm flipV="1">
          <a:off x="12814300" y="13210966"/>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130963</xdr:rowOff>
    </xdr:from>
    <xdr:to>
      <xdr:col>85</xdr:col>
      <xdr:colOff>177800</xdr:colOff>
      <xdr:row>77</xdr:row>
      <xdr:rowOff>61113</xdr:rowOff>
    </xdr:to>
    <xdr:sp macro="" textlink="">
      <xdr:nvSpPr>
        <xdr:cNvPr id="648" name="楕円 647"/>
        <xdr:cNvSpPr/>
      </xdr:nvSpPr>
      <xdr:spPr>
        <a:xfrm>
          <a:off x="162687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109390</xdr:rowOff>
    </xdr:from>
    <xdr:ext cx="534377" cy="259045"/>
    <xdr:sp macro="" textlink="">
      <xdr:nvSpPr>
        <xdr:cNvPr id="649" name="公債費該当値テキスト"/>
        <xdr:cNvSpPr txBox="1"/>
      </xdr:nvSpPr>
      <xdr:spPr>
        <a:xfrm>
          <a:off x="16370300" y="131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145478</xdr:rowOff>
    </xdr:from>
    <xdr:to>
      <xdr:col>81</xdr:col>
      <xdr:colOff>101600</xdr:colOff>
      <xdr:row>77</xdr:row>
      <xdr:rowOff>75628</xdr:rowOff>
    </xdr:to>
    <xdr:sp macro="" textlink="">
      <xdr:nvSpPr>
        <xdr:cNvPr id="650" name="楕円 649"/>
        <xdr:cNvSpPr/>
      </xdr:nvSpPr>
      <xdr:spPr>
        <a:xfrm>
          <a:off x="15430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66755</xdr:rowOff>
    </xdr:from>
    <xdr:ext cx="534377" cy="259045"/>
    <xdr:sp macro="" textlink="">
      <xdr:nvSpPr>
        <xdr:cNvPr id="651" name="テキスト ボックス 650"/>
        <xdr:cNvSpPr txBox="1"/>
      </xdr:nvSpPr>
      <xdr:spPr>
        <a:xfrm>
          <a:off x="15214111" y="132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125949</xdr:rowOff>
    </xdr:from>
    <xdr:to>
      <xdr:col>76</xdr:col>
      <xdr:colOff>165100</xdr:colOff>
      <xdr:row>77</xdr:row>
      <xdr:rowOff>56099</xdr:rowOff>
    </xdr:to>
    <xdr:sp macro="" textlink="">
      <xdr:nvSpPr>
        <xdr:cNvPr id="652" name="楕円 651"/>
        <xdr:cNvSpPr/>
      </xdr:nvSpPr>
      <xdr:spPr>
        <a:xfrm>
          <a:off x="14541500" y="131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47226</xdr:rowOff>
    </xdr:from>
    <xdr:ext cx="534377" cy="259045"/>
    <xdr:sp macro="" textlink="">
      <xdr:nvSpPr>
        <xdr:cNvPr id="653" name="テキスト ボックス 652"/>
        <xdr:cNvSpPr txBox="1"/>
      </xdr:nvSpPr>
      <xdr:spPr>
        <a:xfrm>
          <a:off x="14325111" y="1324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129966</xdr:rowOff>
    </xdr:from>
    <xdr:to>
      <xdr:col>72</xdr:col>
      <xdr:colOff>38100</xdr:colOff>
      <xdr:row>77</xdr:row>
      <xdr:rowOff>60116</xdr:rowOff>
    </xdr:to>
    <xdr:sp macro="" textlink="">
      <xdr:nvSpPr>
        <xdr:cNvPr id="654" name="楕円 653"/>
        <xdr:cNvSpPr/>
      </xdr:nvSpPr>
      <xdr:spPr>
        <a:xfrm>
          <a:off x="13652500" y="131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51243</xdr:rowOff>
    </xdr:from>
    <xdr:ext cx="534377" cy="259045"/>
    <xdr:sp macro="" textlink="">
      <xdr:nvSpPr>
        <xdr:cNvPr id="655" name="テキスト ボックス 654"/>
        <xdr:cNvSpPr txBox="1"/>
      </xdr:nvSpPr>
      <xdr:spPr>
        <a:xfrm>
          <a:off x="13436111" y="132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137984</xdr:rowOff>
    </xdr:from>
    <xdr:to>
      <xdr:col>67</xdr:col>
      <xdr:colOff>101600</xdr:colOff>
      <xdr:row>77</xdr:row>
      <xdr:rowOff>68134</xdr:rowOff>
    </xdr:to>
    <xdr:sp macro="" textlink="">
      <xdr:nvSpPr>
        <xdr:cNvPr id="656" name="楕円 655"/>
        <xdr:cNvSpPr/>
      </xdr:nvSpPr>
      <xdr:spPr>
        <a:xfrm>
          <a:off x="12763500" y="131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59261</xdr:rowOff>
    </xdr:from>
    <xdr:ext cx="534377" cy="259045"/>
    <xdr:sp macro="" textlink="">
      <xdr:nvSpPr>
        <xdr:cNvPr id="657" name="テキスト ボックス 656"/>
        <xdr:cNvSpPr txBox="1"/>
      </xdr:nvSpPr>
      <xdr:spPr>
        <a:xfrm>
          <a:off x="12547111" y="132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169309</xdr:rowOff>
    </xdr:from>
    <xdr:to>
      <xdr:col>85</xdr:col>
      <xdr:colOff>127000</xdr:colOff>
      <xdr:row>98</xdr:row>
      <xdr:rowOff>62342</xdr:rowOff>
    </xdr:to>
    <xdr:cxnSp macro="">
      <xdr:nvCxnSpPr>
        <xdr:cNvPr id="684" name="直線コネクタ 683"/>
        <xdr:cNvCxnSpPr/>
      </xdr:nvCxnSpPr>
      <xdr:spPr>
        <a:xfrm>
          <a:off x="15481300" y="16799959"/>
          <a:ext cx="838200" cy="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169309</xdr:rowOff>
    </xdr:from>
    <xdr:to>
      <xdr:col>81</xdr:col>
      <xdr:colOff>50800</xdr:colOff>
      <xdr:row>98</xdr:row>
      <xdr:rowOff>59772</xdr:rowOff>
    </xdr:to>
    <xdr:cxnSp macro="">
      <xdr:nvCxnSpPr>
        <xdr:cNvPr id="687" name="直線コネクタ 686"/>
        <xdr:cNvCxnSpPr/>
      </xdr:nvCxnSpPr>
      <xdr:spPr>
        <a:xfrm flipV="1">
          <a:off x="14592300" y="16799959"/>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2879</xdr:rowOff>
    </xdr:from>
    <xdr:to>
      <xdr:col>76</xdr:col>
      <xdr:colOff>114300</xdr:colOff>
      <xdr:row>98</xdr:row>
      <xdr:rowOff>59772</xdr:rowOff>
    </xdr:to>
    <xdr:cxnSp macro="">
      <xdr:nvCxnSpPr>
        <xdr:cNvPr id="690" name="直線コネクタ 689"/>
        <xdr:cNvCxnSpPr/>
      </xdr:nvCxnSpPr>
      <xdr:spPr>
        <a:xfrm>
          <a:off x="13703300" y="16804979"/>
          <a:ext cx="889000" cy="5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131122</xdr:rowOff>
    </xdr:from>
    <xdr:to>
      <xdr:col>71</xdr:col>
      <xdr:colOff>177800</xdr:colOff>
      <xdr:row>98</xdr:row>
      <xdr:rowOff>2879</xdr:rowOff>
    </xdr:to>
    <xdr:cxnSp macro="">
      <xdr:nvCxnSpPr>
        <xdr:cNvPr id="693" name="直線コネクタ 692"/>
        <xdr:cNvCxnSpPr/>
      </xdr:nvCxnSpPr>
      <xdr:spPr>
        <a:xfrm>
          <a:off x="12814300" y="16761772"/>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11542</xdr:rowOff>
    </xdr:from>
    <xdr:to>
      <xdr:col>85</xdr:col>
      <xdr:colOff>177800</xdr:colOff>
      <xdr:row>98</xdr:row>
      <xdr:rowOff>113142</xdr:rowOff>
    </xdr:to>
    <xdr:sp macro="" textlink="">
      <xdr:nvSpPr>
        <xdr:cNvPr id="703" name="楕円 702"/>
        <xdr:cNvSpPr/>
      </xdr:nvSpPr>
      <xdr:spPr>
        <a:xfrm>
          <a:off x="16268700" y="1681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118509</xdr:rowOff>
    </xdr:from>
    <xdr:to>
      <xdr:col>81</xdr:col>
      <xdr:colOff>101600</xdr:colOff>
      <xdr:row>98</xdr:row>
      <xdr:rowOff>48659</xdr:rowOff>
    </xdr:to>
    <xdr:sp macro="" textlink="">
      <xdr:nvSpPr>
        <xdr:cNvPr id="705" name="楕円 704"/>
        <xdr:cNvSpPr/>
      </xdr:nvSpPr>
      <xdr:spPr>
        <a:xfrm>
          <a:off x="15430500" y="167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65186</xdr:rowOff>
    </xdr:from>
    <xdr:ext cx="534377" cy="259045"/>
    <xdr:sp macro="" textlink="">
      <xdr:nvSpPr>
        <xdr:cNvPr id="706" name="テキスト ボックス 705"/>
        <xdr:cNvSpPr txBox="1"/>
      </xdr:nvSpPr>
      <xdr:spPr>
        <a:xfrm>
          <a:off x="15214111" y="165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8972</xdr:rowOff>
    </xdr:from>
    <xdr:to>
      <xdr:col>76</xdr:col>
      <xdr:colOff>165100</xdr:colOff>
      <xdr:row>98</xdr:row>
      <xdr:rowOff>110572</xdr:rowOff>
    </xdr:to>
    <xdr:sp macro="" textlink="">
      <xdr:nvSpPr>
        <xdr:cNvPr id="707" name="楕円 706"/>
        <xdr:cNvSpPr/>
      </xdr:nvSpPr>
      <xdr:spPr>
        <a:xfrm>
          <a:off x="14541500" y="168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101699</xdr:rowOff>
    </xdr:from>
    <xdr:ext cx="469744" cy="259045"/>
    <xdr:sp macro="" textlink="">
      <xdr:nvSpPr>
        <xdr:cNvPr id="708" name="テキスト ボックス 707"/>
        <xdr:cNvSpPr txBox="1"/>
      </xdr:nvSpPr>
      <xdr:spPr>
        <a:xfrm>
          <a:off x="14357428" y="1690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123529</xdr:rowOff>
    </xdr:from>
    <xdr:to>
      <xdr:col>72</xdr:col>
      <xdr:colOff>38100</xdr:colOff>
      <xdr:row>98</xdr:row>
      <xdr:rowOff>53679</xdr:rowOff>
    </xdr:to>
    <xdr:sp macro="" textlink="">
      <xdr:nvSpPr>
        <xdr:cNvPr id="709" name="楕円 708"/>
        <xdr:cNvSpPr/>
      </xdr:nvSpPr>
      <xdr:spPr>
        <a:xfrm>
          <a:off x="13652500" y="167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70206</xdr:rowOff>
    </xdr:from>
    <xdr:ext cx="534377" cy="259045"/>
    <xdr:sp macro="" textlink="">
      <xdr:nvSpPr>
        <xdr:cNvPr id="710" name="テキスト ボックス 709"/>
        <xdr:cNvSpPr txBox="1"/>
      </xdr:nvSpPr>
      <xdr:spPr>
        <a:xfrm>
          <a:off x="13436111" y="165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80322</xdr:rowOff>
    </xdr:from>
    <xdr:to>
      <xdr:col>67</xdr:col>
      <xdr:colOff>101600</xdr:colOff>
      <xdr:row>98</xdr:row>
      <xdr:rowOff>10472</xdr:rowOff>
    </xdr:to>
    <xdr:sp macro="" textlink="">
      <xdr:nvSpPr>
        <xdr:cNvPr id="711" name="楕円 710"/>
        <xdr:cNvSpPr/>
      </xdr:nvSpPr>
      <xdr:spPr>
        <a:xfrm>
          <a:off x="12763500" y="167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26999</xdr:rowOff>
    </xdr:from>
    <xdr:ext cx="534377" cy="259045"/>
    <xdr:sp macro="" textlink="">
      <xdr:nvSpPr>
        <xdr:cNvPr id="712" name="テキスト ボックス 711"/>
        <xdr:cNvSpPr txBox="1"/>
      </xdr:nvSpPr>
      <xdr:spPr>
        <a:xfrm>
          <a:off x="12547111" y="164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164160</xdr:rowOff>
    </xdr:from>
    <xdr:to>
      <xdr:col>116</xdr:col>
      <xdr:colOff>63500</xdr:colOff>
      <xdr:row>39</xdr:row>
      <xdr:rowOff>44450</xdr:rowOff>
    </xdr:to>
    <xdr:cxnSp macro="">
      <xdr:nvCxnSpPr>
        <xdr:cNvPr id="741" name="直線コネクタ 740"/>
        <xdr:cNvCxnSpPr/>
      </xdr:nvCxnSpPr>
      <xdr:spPr>
        <a:xfrm flipV="1">
          <a:off x="21323300" y="5822010"/>
          <a:ext cx="838200" cy="9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113360</xdr:rowOff>
    </xdr:from>
    <xdr:to>
      <xdr:col>116</xdr:col>
      <xdr:colOff>114300</xdr:colOff>
      <xdr:row>34</xdr:row>
      <xdr:rowOff>43510</xdr:rowOff>
    </xdr:to>
    <xdr:sp macro="" textlink="">
      <xdr:nvSpPr>
        <xdr:cNvPr id="760" name="楕円 759"/>
        <xdr:cNvSpPr/>
      </xdr:nvSpPr>
      <xdr:spPr>
        <a:xfrm>
          <a:off x="221107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136237</xdr:rowOff>
    </xdr:from>
    <xdr:ext cx="534377" cy="259045"/>
    <xdr:sp macro="" textlink="">
      <xdr:nvSpPr>
        <xdr:cNvPr id="761" name="投資及び出資金該当値テキスト"/>
        <xdr:cNvSpPr txBox="1"/>
      </xdr:nvSpPr>
      <xdr:spPr>
        <a:xfrm>
          <a:off x="22212300" y="56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68880</xdr:rowOff>
    </xdr:from>
    <xdr:to>
      <xdr:col>116</xdr:col>
      <xdr:colOff>63500</xdr:colOff>
      <xdr:row>58</xdr:row>
      <xdr:rowOff>69245</xdr:rowOff>
    </xdr:to>
    <xdr:cxnSp macro="">
      <xdr:nvCxnSpPr>
        <xdr:cNvPr id="796" name="直線コネクタ 795"/>
        <xdr:cNvCxnSpPr/>
      </xdr:nvCxnSpPr>
      <xdr:spPr>
        <a:xfrm>
          <a:off x="21323300" y="10012980"/>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68651</xdr:rowOff>
    </xdr:from>
    <xdr:to>
      <xdr:col>111</xdr:col>
      <xdr:colOff>177800</xdr:colOff>
      <xdr:row>58</xdr:row>
      <xdr:rowOff>68880</xdr:rowOff>
    </xdr:to>
    <xdr:cxnSp macro="">
      <xdr:nvCxnSpPr>
        <xdr:cNvPr id="799" name="直線コネクタ 798"/>
        <xdr:cNvCxnSpPr/>
      </xdr:nvCxnSpPr>
      <xdr:spPr>
        <a:xfrm>
          <a:off x="20434300" y="1001275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66594</xdr:rowOff>
    </xdr:from>
    <xdr:to>
      <xdr:col>107</xdr:col>
      <xdr:colOff>50800</xdr:colOff>
      <xdr:row>58</xdr:row>
      <xdr:rowOff>68651</xdr:rowOff>
    </xdr:to>
    <xdr:cxnSp macro="">
      <xdr:nvCxnSpPr>
        <xdr:cNvPr id="802" name="直線コネクタ 801"/>
        <xdr:cNvCxnSpPr/>
      </xdr:nvCxnSpPr>
      <xdr:spPr>
        <a:xfrm>
          <a:off x="19545300" y="1001069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66136</xdr:rowOff>
    </xdr:from>
    <xdr:to>
      <xdr:col>102</xdr:col>
      <xdr:colOff>114300</xdr:colOff>
      <xdr:row>58</xdr:row>
      <xdr:rowOff>66594</xdr:rowOff>
    </xdr:to>
    <xdr:cxnSp macro="">
      <xdr:nvCxnSpPr>
        <xdr:cNvPr id="805" name="直線コネクタ 804"/>
        <xdr:cNvCxnSpPr/>
      </xdr:nvCxnSpPr>
      <xdr:spPr>
        <a:xfrm>
          <a:off x="18656300" y="100102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18445</xdr:rowOff>
    </xdr:from>
    <xdr:to>
      <xdr:col>116</xdr:col>
      <xdr:colOff>114300</xdr:colOff>
      <xdr:row>58</xdr:row>
      <xdr:rowOff>120045</xdr:rowOff>
    </xdr:to>
    <xdr:sp macro="" textlink="">
      <xdr:nvSpPr>
        <xdr:cNvPr id="815" name="楕円 814"/>
        <xdr:cNvSpPr/>
      </xdr:nvSpPr>
      <xdr:spPr>
        <a:xfrm>
          <a:off x="22110700" y="99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104822</xdr:rowOff>
    </xdr:from>
    <xdr:ext cx="469744" cy="259045"/>
    <xdr:sp macro="" textlink="">
      <xdr:nvSpPr>
        <xdr:cNvPr id="816" name="貸付金該当値テキスト"/>
        <xdr:cNvSpPr txBox="1"/>
      </xdr:nvSpPr>
      <xdr:spPr>
        <a:xfrm>
          <a:off x="22212300" y="98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18080</xdr:rowOff>
    </xdr:from>
    <xdr:to>
      <xdr:col>112</xdr:col>
      <xdr:colOff>38100</xdr:colOff>
      <xdr:row>58</xdr:row>
      <xdr:rowOff>119680</xdr:rowOff>
    </xdr:to>
    <xdr:sp macro="" textlink="">
      <xdr:nvSpPr>
        <xdr:cNvPr id="817" name="楕円 816"/>
        <xdr:cNvSpPr/>
      </xdr:nvSpPr>
      <xdr:spPr>
        <a:xfrm>
          <a:off x="212725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110807</xdr:rowOff>
    </xdr:from>
    <xdr:ext cx="469744" cy="259045"/>
    <xdr:sp macro="" textlink="">
      <xdr:nvSpPr>
        <xdr:cNvPr id="818" name="テキスト ボックス 817"/>
        <xdr:cNvSpPr txBox="1"/>
      </xdr:nvSpPr>
      <xdr:spPr>
        <a:xfrm>
          <a:off x="21088428" y="100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17851</xdr:rowOff>
    </xdr:from>
    <xdr:to>
      <xdr:col>107</xdr:col>
      <xdr:colOff>101600</xdr:colOff>
      <xdr:row>58</xdr:row>
      <xdr:rowOff>119451</xdr:rowOff>
    </xdr:to>
    <xdr:sp macro="" textlink="">
      <xdr:nvSpPr>
        <xdr:cNvPr id="819" name="楕円 818"/>
        <xdr:cNvSpPr/>
      </xdr:nvSpPr>
      <xdr:spPr>
        <a:xfrm>
          <a:off x="20383500" y="99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110578</xdr:rowOff>
    </xdr:from>
    <xdr:ext cx="469744" cy="259045"/>
    <xdr:sp macro="" textlink="">
      <xdr:nvSpPr>
        <xdr:cNvPr id="820" name="テキスト ボックス 819"/>
        <xdr:cNvSpPr txBox="1"/>
      </xdr:nvSpPr>
      <xdr:spPr>
        <a:xfrm>
          <a:off x="20199428" y="1005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15794</xdr:rowOff>
    </xdr:from>
    <xdr:to>
      <xdr:col>102</xdr:col>
      <xdr:colOff>165100</xdr:colOff>
      <xdr:row>58</xdr:row>
      <xdr:rowOff>117394</xdr:rowOff>
    </xdr:to>
    <xdr:sp macro="" textlink="">
      <xdr:nvSpPr>
        <xdr:cNvPr id="821" name="楕円 820"/>
        <xdr:cNvSpPr/>
      </xdr:nvSpPr>
      <xdr:spPr>
        <a:xfrm>
          <a:off x="19494500" y="9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108521</xdr:rowOff>
    </xdr:from>
    <xdr:ext cx="469744" cy="259045"/>
    <xdr:sp macro="" textlink="">
      <xdr:nvSpPr>
        <xdr:cNvPr id="822" name="テキスト ボックス 821"/>
        <xdr:cNvSpPr txBox="1"/>
      </xdr:nvSpPr>
      <xdr:spPr>
        <a:xfrm>
          <a:off x="19310428" y="1005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15336</xdr:rowOff>
    </xdr:from>
    <xdr:to>
      <xdr:col>98</xdr:col>
      <xdr:colOff>38100</xdr:colOff>
      <xdr:row>58</xdr:row>
      <xdr:rowOff>116936</xdr:rowOff>
    </xdr:to>
    <xdr:sp macro="" textlink="">
      <xdr:nvSpPr>
        <xdr:cNvPr id="823" name="楕円 822"/>
        <xdr:cNvSpPr/>
      </xdr:nvSpPr>
      <xdr:spPr>
        <a:xfrm>
          <a:off x="18605500" y="99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108063</xdr:rowOff>
    </xdr:from>
    <xdr:ext cx="469744" cy="259045"/>
    <xdr:sp macro="" textlink="">
      <xdr:nvSpPr>
        <xdr:cNvPr id="824" name="テキスト ボックス 823"/>
        <xdr:cNvSpPr txBox="1"/>
      </xdr:nvSpPr>
      <xdr:spPr>
        <a:xfrm>
          <a:off x="18421428" y="100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81815</xdr:rowOff>
    </xdr:from>
    <xdr:to>
      <xdr:col>116</xdr:col>
      <xdr:colOff>63500</xdr:colOff>
      <xdr:row>76</xdr:row>
      <xdr:rowOff>109345</xdr:rowOff>
    </xdr:to>
    <xdr:cxnSp macro="">
      <xdr:nvCxnSpPr>
        <xdr:cNvPr id="855" name="直線コネクタ 854"/>
        <xdr:cNvCxnSpPr/>
      </xdr:nvCxnSpPr>
      <xdr:spPr>
        <a:xfrm>
          <a:off x="21323300" y="12940565"/>
          <a:ext cx="838200" cy="19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33041</xdr:rowOff>
    </xdr:from>
    <xdr:to>
      <xdr:col>111</xdr:col>
      <xdr:colOff>177800</xdr:colOff>
      <xdr:row>75</xdr:row>
      <xdr:rowOff>81815</xdr:rowOff>
    </xdr:to>
    <xdr:cxnSp macro="">
      <xdr:nvCxnSpPr>
        <xdr:cNvPr id="858" name="直線コネクタ 857"/>
        <xdr:cNvCxnSpPr/>
      </xdr:nvCxnSpPr>
      <xdr:spPr>
        <a:xfrm>
          <a:off x="20434300" y="12891791"/>
          <a:ext cx="8890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33041</xdr:rowOff>
    </xdr:from>
    <xdr:to>
      <xdr:col>107</xdr:col>
      <xdr:colOff>50800</xdr:colOff>
      <xdr:row>75</xdr:row>
      <xdr:rowOff>111974</xdr:rowOff>
    </xdr:to>
    <xdr:cxnSp macro="">
      <xdr:nvCxnSpPr>
        <xdr:cNvPr id="861" name="直線コネクタ 860"/>
        <xdr:cNvCxnSpPr/>
      </xdr:nvCxnSpPr>
      <xdr:spPr>
        <a:xfrm flipV="1">
          <a:off x="19545300" y="12891791"/>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111974</xdr:rowOff>
    </xdr:from>
    <xdr:to>
      <xdr:col>102</xdr:col>
      <xdr:colOff>114300</xdr:colOff>
      <xdr:row>75</xdr:row>
      <xdr:rowOff>158412</xdr:rowOff>
    </xdr:to>
    <xdr:cxnSp macro="">
      <xdr:nvCxnSpPr>
        <xdr:cNvPr id="864" name="直線コネクタ 863"/>
        <xdr:cNvCxnSpPr/>
      </xdr:nvCxnSpPr>
      <xdr:spPr>
        <a:xfrm flipV="1">
          <a:off x="18656300" y="12970724"/>
          <a:ext cx="8890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58545</xdr:rowOff>
    </xdr:from>
    <xdr:to>
      <xdr:col>116</xdr:col>
      <xdr:colOff>114300</xdr:colOff>
      <xdr:row>76</xdr:row>
      <xdr:rowOff>160145</xdr:rowOff>
    </xdr:to>
    <xdr:sp macro="" textlink="">
      <xdr:nvSpPr>
        <xdr:cNvPr id="874" name="楕円 873"/>
        <xdr:cNvSpPr/>
      </xdr:nvSpPr>
      <xdr:spPr>
        <a:xfrm>
          <a:off x="22110700" y="130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36972</xdr:rowOff>
    </xdr:from>
    <xdr:ext cx="534377" cy="259045"/>
    <xdr:sp macro="" textlink="">
      <xdr:nvSpPr>
        <xdr:cNvPr id="875" name="繰出金該当値テキスト"/>
        <xdr:cNvSpPr txBox="1"/>
      </xdr:nvSpPr>
      <xdr:spPr>
        <a:xfrm>
          <a:off x="22212300" y="1306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31015</xdr:rowOff>
    </xdr:from>
    <xdr:to>
      <xdr:col>112</xdr:col>
      <xdr:colOff>38100</xdr:colOff>
      <xdr:row>75</xdr:row>
      <xdr:rowOff>132615</xdr:rowOff>
    </xdr:to>
    <xdr:sp macro="" textlink="">
      <xdr:nvSpPr>
        <xdr:cNvPr id="876" name="楕円 875"/>
        <xdr:cNvSpPr/>
      </xdr:nvSpPr>
      <xdr:spPr>
        <a:xfrm>
          <a:off x="21272500" y="1288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149142</xdr:rowOff>
    </xdr:from>
    <xdr:ext cx="534377" cy="259045"/>
    <xdr:sp macro="" textlink="">
      <xdr:nvSpPr>
        <xdr:cNvPr id="877" name="テキスト ボックス 876"/>
        <xdr:cNvSpPr txBox="1"/>
      </xdr:nvSpPr>
      <xdr:spPr>
        <a:xfrm>
          <a:off x="21056111" y="126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153691</xdr:rowOff>
    </xdr:from>
    <xdr:to>
      <xdr:col>107</xdr:col>
      <xdr:colOff>101600</xdr:colOff>
      <xdr:row>75</xdr:row>
      <xdr:rowOff>83841</xdr:rowOff>
    </xdr:to>
    <xdr:sp macro="" textlink="">
      <xdr:nvSpPr>
        <xdr:cNvPr id="878" name="楕円 877"/>
        <xdr:cNvSpPr/>
      </xdr:nvSpPr>
      <xdr:spPr>
        <a:xfrm>
          <a:off x="20383500" y="128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100368</xdr:rowOff>
    </xdr:from>
    <xdr:ext cx="534377" cy="259045"/>
    <xdr:sp macro="" textlink="">
      <xdr:nvSpPr>
        <xdr:cNvPr id="879" name="テキスト ボックス 878"/>
        <xdr:cNvSpPr txBox="1"/>
      </xdr:nvSpPr>
      <xdr:spPr>
        <a:xfrm>
          <a:off x="20167111" y="126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61174</xdr:rowOff>
    </xdr:from>
    <xdr:to>
      <xdr:col>102</xdr:col>
      <xdr:colOff>165100</xdr:colOff>
      <xdr:row>75</xdr:row>
      <xdr:rowOff>162775</xdr:rowOff>
    </xdr:to>
    <xdr:sp macro="" textlink="">
      <xdr:nvSpPr>
        <xdr:cNvPr id="880" name="楕円 879"/>
        <xdr:cNvSpPr/>
      </xdr:nvSpPr>
      <xdr:spPr>
        <a:xfrm>
          <a:off x="19494500" y="12919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153902</xdr:rowOff>
    </xdr:from>
    <xdr:ext cx="534377" cy="259045"/>
    <xdr:sp macro="" textlink="">
      <xdr:nvSpPr>
        <xdr:cNvPr id="881" name="テキスト ボックス 880"/>
        <xdr:cNvSpPr txBox="1"/>
      </xdr:nvSpPr>
      <xdr:spPr>
        <a:xfrm>
          <a:off x="19278111" y="1301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107613</xdr:rowOff>
    </xdr:from>
    <xdr:to>
      <xdr:col>98</xdr:col>
      <xdr:colOff>38100</xdr:colOff>
      <xdr:row>76</xdr:row>
      <xdr:rowOff>37762</xdr:rowOff>
    </xdr:to>
    <xdr:sp macro="" textlink="">
      <xdr:nvSpPr>
        <xdr:cNvPr id="882" name="楕円 881"/>
        <xdr:cNvSpPr/>
      </xdr:nvSpPr>
      <xdr:spPr>
        <a:xfrm>
          <a:off x="18605500" y="12966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28889</xdr:rowOff>
    </xdr:from>
    <xdr:ext cx="534377" cy="259045"/>
    <xdr:sp macro="" textlink="">
      <xdr:nvSpPr>
        <xdr:cNvPr id="883" name="テキスト ボックス 882"/>
        <xdr:cNvSpPr txBox="1"/>
      </xdr:nvSpPr>
      <xdr:spPr>
        <a:xfrm>
          <a:off x="18389111" y="130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387,000</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19,442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特に大きく増加した補助費等と投資及び出資金は、いずれも令和元年度から下水道事業を法適化し、企業会計へ移行したことによるものであり、補助費等は住民一人当たり</a:t>
          </a:r>
          <a:r>
            <a:rPr kumimoji="1" lang="en-US" altLang="ja-JP" sz="1300" baseline="0">
              <a:latin typeface="ＭＳ Ｐゴシック" panose="020B0600070205080204" pitchFamily="50" charset="-128"/>
              <a:ea typeface="ＭＳ Ｐゴシック" panose="020B0600070205080204" pitchFamily="50" charset="-128"/>
            </a:rPr>
            <a:t>14,126</a:t>
          </a:r>
          <a:r>
            <a:rPr kumimoji="1" lang="ja-JP" altLang="en-US" sz="1300" baseline="0">
              <a:latin typeface="ＭＳ Ｐゴシック" panose="020B0600070205080204" pitchFamily="50" charset="-128"/>
              <a:ea typeface="ＭＳ Ｐゴシック" panose="020B0600070205080204" pitchFamily="50" charset="-128"/>
            </a:rPr>
            <a:t>円増、投資及び出資金は住民一人当たり</a:t>
          </a:r>
          <a:r>
            <a:rPr kumimoji="1" lang="en-US" altLang="ja-JP" sz="1300" baseline="0">
              <a:latin typeface="ＭＳ Ｐゴシック" panose="020B0600070205080204" pitchFamily="50" charset="-128"/>
              <a:ea typeface="ＭＳ Ｐゴシック" panose="020B0600070205080204" pitchFamily="50" charset="-128"/>
            </a:rPr>
            <a:t>11,929</a:t>
          </a:r>
          <a:r>
            <a:rPr kumimoji="1" lang="ja-JP" altLang="en-US" sz="1300" baseline="0">
              <a:latin typeface="ＭＳ Ｐゴシック" panose="020B0600070205080204" pitchFamily="50" charset="-128"/>
              <a:ea typeface="ＭＳ Ｐゴシック" panose="020B0600070205080204" pitchFamily="50" charset="-128"/>
            </a:rPr>
            <a:t>円増となった。</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住民一人当たりのコストは、全体的に類似団体内平均値より低い、あるいは同水準となっているが、物件費については類似団体内平均値より高い値となっている。これは、本市が合併団体であり、保育園や学校、児童館などの施設数が多く、施設管理経費が大きいことが主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要因であり、今後は公共施設等総合管理計画及び公共施設個別施設計画に基づき、中長期的な視点で公共施設の整備・統廃合を進め、財政負担の軽減・平準化を図る。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69,453
67,650
17.35
28,463,806
26,878,298
784,013
15,888,529
18,655,357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164846</xdr:rowOff>
    </xdr:from>
    <xdr:to>
      <xdr:col>24</xdr:col>
      <xdr:colOff>63500</xdr:colOff>
      <xdr:row>36</xdr:row>
      <xdr:rowOff>4445</xdr:rowOff>
    </xdr:to>
    <xdr:cxnSp macro="">
      <xdr:nvCxnSpPr>
        <xdr:cNvPr id="61" name="直線コネクタ 60"/>
        <xdr:cNvCxnSpPr/>
      </xdr:nvCxnSpPr>
      <xdr:spPr>
        <a:xfrm flipV="1">
          <a:off x="3797300" y="616559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112649</xdr:rowOff>
    </xdr:from>
    <xdr:to>
      <xdr:col>19</xdr:col>
      <xdr:colOff>177800</xdr:colOff>
      <xdr:row>36</xdr:row>
      <xdr:rowOff>4445</xdr:rowOff>
    </xdr:to>
    <xdr:cxnSp macro="">
      <xdr:nvCxnSpPr>
        <xdr:cNvPr id="64" name="直線コネクタ 63"/>
        <xdr:cNvCxnSpPr/>
      </xdr:nvCxnSpPr>
      <xdr:spPr>
        <a:xfrm>
          <a:off x="2908300" y="61133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110363</xdr:rowOff>
    </xdr:from>
    <xdr:to>
      <xdr:col>15</xdr:col>
      <xdr:colOff>50800</xdr:colOff>
      <xdr:row>35</xdr:row>
      <xdr:rowOff>112649</xdr:rowOff>
    </xdr:to>
    <xdr:cxnSp macro="">
      <xdr:nvCxnSpPr>
        <xdr:cNvPr id="67" name="直線コネクタ 66"/>
        <xdr:cNvCxnSpPr/>
      </xdr:nvCxnSpPr>
      <xdr:spPr>
        <a:xfrm>
          <a:off x="2019300" y="61111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90551</xdr:rowOff>
    </xdr:from>
    <xdr:to>
      <xdr:col>10</xdr:col>
      <xdr:colOff>114300</xdr:colOff>
      <xdr:row>35</xdr:row>
      <xdr:rowOff>110363</xdr:rowOff>
    </xdr:to>
    <xdr:cxnSp macro="">
      <xdr:nvCxnSpPr>
        <xdr:cNvPr id="70" name="直線コネクタ 69"/>
        <xdr:cNvCxnSpPr/>
      </xdr:nvCxnSpPr>
      <xdr:spPr>
        <a:xfrm>
          <a:off x="1130300" y="5919851"/>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80" name="楕円 79"/>
        <xdr:cNvSpPr/>
      </xdr:nvSpPr>
      <xdr:spPr>
        <a:xfrm>
          <a:off x="45847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136923</xdr:rowOff>
    </xdr:from>
    <xdr:ext cx="469744" cy="259045"/>
    <xdr:sp macro="" textlink="">
      <xdr:nvSpPr>
        <xdr:cNvPr id="81" name="議会費該当値テキスト"/>
        <xdr:cNvSpPr txBox="1"/>
      </xdr:nvSpPr>
      <xdr:spPr>
        <a:xfrm>
          <a:off x="4686300" y="596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125095</xdr:rowOff>
    </xdr:from>
    <xdr:to>
      <xdr:col>20</xdr:col>
      <xdr:colOff>38100</xdr:colOff>
      <xdr:row>36</xdr:row>
      <xdr:rowOff>55245</xdr:rowOff>
    </xdr:to>
    <xdr:sp macro="" textlink="">
      <xdr:nvSpPr>
        <xdr:cNvPr id="82" name="楕円 81"/>
        <xdr:cNvSpPr/>
      </xdr:nvSpPr>
      <xdr:spPr>
        <a:xfrm>
          <a:off x="3746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71772</xdr:rowOff>
    </xdr:from>
    <xdr:ext cx="469744" cy="259045"/>
    <xdr:sp macro="" textlink="">
      <xdr:nvSpPr>
        <xdr:cNvPr id="83" name="テキスト ボックス 82"/>
        <xdr:cNvSpPr txBox="1"/>
      </xdr:nvSpPr>
      <xdr:spPr>
        <a:xfrm>
          <a:off x="3562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61849</xdr:rowOff>
    </xdr:from>
    <xdr:to>
      <xdr:col>15</xdr:col>
      <xdr:colOff>101600</xdr:colOff>
      <xdr:row>35</xdr:row>
      <xdr:rowOff>163449</xdr:rowOff>
    </xdr:to>
    <xdr:sp macro="" textlink="">
      <xdr:nvSpPr>
        <xdr:cNvPr id="84" name="楕円 83"/>
        <xdr:cNvSpPr/>
      </xdr:nvSpPr>
      <xdr:spPr>
        <a:xfrm>
          <a:off x="2857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8526</xdr:rowOff>
    </xdr:from>
    <xdr:ext cx="469744" cy="259045"/>
    <xdr:sp macro="" textlink="">
      <xdr:nvSpPr>
        <xdr:cNvPr id="85" name="テキスト ボックス 84"/>
        <xdr:cNvSpPr txBox="1"/>
      </xdr:nvSpPr>
      <xdr:spPr>
        <a:xfrm>
          <a:off x="2673428" y="583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59563</xdr:rowOff>
    </xdr:from>
    <xdr:to>
      <xdr:col>10</xdr:col>
      <xdr:colOff>165100</xdr:colOff>
      <xdr:row>35</xdr:row>
      <xdr:rowOff>161163</xdr:rowOff>
    </xdr:to>
    <xdr:sp macro="" textlink="">
      <xdr:nvSpPr>
        <xdr:cNvPr id="86" name="楕円 85"/>
        <xdr:cNvSpPr/>
      </xdr:nvSpPr>
      <xdr:spPr>
        <a:xfrm>
          <a:off x="1968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6240</xdr:rowOff>
    </xdr:from>
    <xdr:ext cx="469744" cy="259045"/>
    <xdr:sp macro="" textlink="">
      <xdr:nvSpPr>
        <xdr:cNvPr id="87" name="テキスト ボックス 86"/>
        <xdr:cNvSpPr txBox="1"/>
      </xdr:nvSpPr>
      <xdr:spPr>
        <a:xfrm>
          <a:off x="1784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39751</xdr:rowOff>
    </xdr:from>
    <xdr:to>
      <xdr:col>6</xdr:col>
      <xdr:colOff>38100</xdr:colOff>
      <xdr:row>34</xdr:row>
      <xdr:rowOff>141351</xdr:rowOff>
    </xdr:to>
    <xdr:sp macro="" textlink="">
      <xdr:nvSpPr>
        <xdr:cNvPr id="88" name="楕円 87"/>
        <xdr:cNvSpPr/>
      </xdr:nvSpPr>
      <xdr:spPr>
        <a:xfrm>
          <a:off x="1079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157878</xdr:rowOff>
    </xdr:from>
    <xdr:ext cx="469744" cy="259045"/>
    <xdr:sp macro="" textlink="">
      <xdr:nvSpPr>
        <xdr:cNvPr id="89" name="テキスト ボックス 88"/>
        <xdr:cNvSpPr txBox="1"/>
      </xdr:nvSpPr>
      <xdr:spPr>
        <a:xfrm>
          <a:off x="895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115715</xdr:rowOff>
    </xdr:from>
    <xdr:to>
      <xdr:col>24</xdr:col>
      <xdr:colOff>63500</xdr:colOff>
      <xdr:row>57</xdr:row>
      <xdr:rowOff>164960</xdr:rowOff>
    </xdr:to>
    <xdr:cxnSp macro="">
      <xdr:nvCxnSpPr>
        <xdr:cNvPr id="116" name="直線コネクタ 115"/>
        <xdr:cNvCxnSpPr/>
      </xdr:nvCxnSpPr>
      <xdr:spPr>
        <a:xfrm>
          <a:off x="3797300" y="9888365"/>
          <a:ext cx="8382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115715</xdr:rowOff>
    </xdr:from>
    <xdr:to>
      <xdr:col>19</xdr:col>
      <xdr:colOff>177800</xdr:colOff>
      <xdr:row>57</xdr:row>
      <xdr:rowOff>168655</xdr:rowOff>
    </xdr:to>
    <xdr:cxnSp macro="">
      <xdr:nvCxnSpPr>
        <xdr:cNvPr id="119" name="直線コネクタ 118"/>
        <xdr:cNvCxnSpPr/>
      </xdr:nvCxnSpPr>
      <xdr:spPr>
        <a:xfrm flipV="1">
          <a:off x="2908300" y="9888365"/>
          <a:ext cx="8890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155770</xdr:rowOff>
    </xdr:from>
    <xdr:to>
      <xdr:col>15</xdr:col>
      <xdr:colOff>50800</xdr:colOff>
      <xdr:row>57</xdr:row>
      <xdr:rowOff>168655</xdr:rowOff>
    </xdr:to>
    <xdr:cxnSp macro="">
      <xdr:nvCxnSpPr>
        <xdr:cNvPr id="122" name="直線コネクタ 121"/>
        <xdr:cNvCxnSpPr/>
      </xdr:nvCxnSpPr>
      <xdr:spPr>
        <a:xfrm>
          <a:off x="2019300" y="9756970"/>
          <a:ext cx="889000" cy="1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155770</xdr:rowOff>
    </xdr:from>
    <xdr:to>
      <xdr:col>10</xdr:col>
      <xdr:colOff>114300</xdr:colOff>
      <xdr:row>57</xdr:row>
      <xdr:rowOff>117484</xdr:rowOff>
    </xdr:to>
    <xdr:cxnSp macro="">
      <xdr:nvCxnSpPr>
        <xdr:cNvPr id="125" name="直線コネクタ 124"/>
        <xdr:cNvCxnSpPr/>
      </xdr:nvCxnSpPr>
      <xdr:spPr>
        <a:xfrm flipV="1">
          <a:off x="1130300" y="9756970"/>
          <a:ext cx="889000" cy="1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114160</xdr:rowOff>
    </xdr:from>
    <xdr:to>
      <xdr:col>24</xdr:col>
      <xdr:colOff>114300</xdr:colOff>
      <xdr:row>58</xdr:row>
      <xdr:rowOff>44310</xdr:rowOff>
    </xdr:to>
    <xdr:sp macro="" textlink="">
      <xdr:nvSpPr>
        <xdr:cNvPr id="135" name="楕円 134"/>
        <xdr:cNvSpPr/>
      </xdr:nvSpPr>
      <xdr:spPr>
        <a:xfrm>
          <a:off x="4584700" y="9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29087</xdr:rowOff>
    </xdr:from>
    <xdr:ext cx="534377" cy="259045"/>
    <xdr:sp macro="" textlink="">
      <xdr:nvSpPr>
        <xdr:cNvPr id="136" name="総務費該当値テキスト"/>
        <xdr:cNvSpPr txBox="1"/>
      </xdr:nvSpPr>
      <xdr:spPr>
        <a:xfrm>
          <a:off x="4686300" y="98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64915</xdr:rowOff>
    </xdr:from>
    <xdr:to>
      <xdr:col>20</xdr:col>
      <xdr:colOff>38100</xdr:colOff>
      <xdr:row>57</xdr:row>
      <xdr:rowOff>166515</xdr:rowOff>
    </xdr:to>
    <xdr:sp macro="" textlink="">
      <xdr:nvSpPr>
        <xdr:cNvPr id="137" name="楕円 136"/>
        <xdr:cNvSpPr/>
      </xdr:nvSpPr>
      <xdr:spPr>
        <a:xfrm>
          <a:off x="3746500" y="98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157642</xdr:rowOff>
    </xdr:from>
    <xdr:ext cx="534377" cy="259045"/>
    <xdr:sp macro="" textlink="">
      <xdr:nvSpPr>
        <xdr:cNvPr id="138" name="テキスト ボックス 137"/>
        <xdr:cNvSpPr txBox="1"/>
      </xdr:nvSpPr>
      <xdr:spPr>
        <a:xfrm>
          <a:off x="3530111" y="99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117855</xdr:rowOff>
    </xdr:from>
    <xdr:to>
      <xdr:col>15</xdr:col>
      <xdr:colOff>101600</xdr:colOff>
      <xdr:row>58</xdr:row>
      <xdr:rowOff>48005</xdr:rowOff>
    </xdr:to>
    <xdr:sp macro="" textlink="">
      <xdr:nvSpPr>
        <xdr:cNvPr id="139" name="楕円 138"/>
        <xdr:cNvSpPr/>
      </xdr:nvSpPr>
      <xdr:spPr>
        <a:xfrm>
          <a:off x="2857500" y="9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39132</xdr:rowOff>
    </xdr:from>
    <xdr:ext cx="534377" cy="259045"/>
    <xdr:sp macro="" textlink="">
      <xdr:nvSpPr>
        <xdr:cNvPr id="140" name="テキスト ボックス 139"/>
        <xdr:cNvSpPr txBox="1"/>
      </xdr:nvSpPr>
      <xdr:spPr>
        <a:xfrm>
          <a:off x="2641111" y="99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104970</xdr:rowOff>
    </xdr:from>
    <xdr:to>
      <xdr:col>10</xdr:col>
      <xdr:colOff>165100</xdr:colOff>
      <xdr:row>57</xdr:row>
      <xdr:rowOff>35120</xdr:rowOff>
    </xdr:to>
    <xdr:sp macro="" textlink="">
      <xdr:nvSpPr>
        <xdr:cNvPr id="141" name="楕円 140"/>
        <xdr:cNvSpPr/>
      </xdr:nvSpPr>
      <xdr:spPr>
        <a:xfrm>
          <a:off x="1968500" y="97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51647</xdr:rowOff>
    </xdr:from>
    <xdr:ext cx="534377" cy="259045"/>
    <xdr:sp macro="" textlink="">
      <xdr:nvSpPr>
        <xdr:cNvPr id="142" name="テキスト ボックス 141"/>
        <xdr:cNvSpPr txBox="1"/>
      </xdr:nvSpPr>
      <xdr:spPr>
        <a:xfrm>
          <a:off x="1752111" y="94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66684</xdr:rowOff>
    </xdr:from>
    <xdr:to>
      <xdr:col>6</xdr:col>
      <xdr:colOff>38100</xdr:colOff>
      <xdr:row>57</xdr:row>
      <xdr:rowOff>168284</xdr:rowOff>
    </xdr:to>
    <xdr:sp macro="" textlink="">
      <xdr:nvSpPr>
        <xdr:cNvPr id="143" name="楕円 142"/>
        <xdr:cNvSpPr/>
      </xdr:nvSpPr>
      <xdr:spPr>
        <a:xfrm>
          <a:off x="1079500" y="98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159411</xdr:rowOff>
    </xdr:from>
    <xdr:ext cx="534377" cy="259045"/>
    <xdr:sp macro="" textlink="">
      <xdr:nvSpPr>
        <xdr:cNvPr id="144" name="テキスト ボックス 143"/>
        <xdr:cNvSpPr txBox="1"/>
      </xdr:nvSpPr>
      <xdr:spPr>
        <a:xfrm>
          <a:off x="863111" y="99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124199</xdr:rowOff>
    </xdr:from>
    <xdr:to>
      <xdr:col>24</xdr:col>
      <xdr:colOff>63500</xdr:colOff>
      <xdr:row>76</xdr:row>
      <xdr:rowOff>91336</xdr:rowOff>
    </xdr:to>
    <xdr:cxnSp macro="">
      <xdr:nvCxnSpPr>
        <xdr:cNvPr id="176" name="直線コネクタ 175"/>
        <xdr:cNvCxnSpPr/>
      </xdr:nvCxnSpPr>
      <xdr:spPr>
        <a:xfrm flipV="1">
          <a:off x="3797300" y="12982949"/>
          <a:ext cx="838200" cy="1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91336</xdr:rowOff>
    </xdr:from>
    <xdr:to>
      <xdr:col>19</xdr:col>
      <xdr:colOff>177800</xdr:colOff>
      <xdr:row>76</xdr:row>
      <xdr:rowOff>95483</xdr:rowOff>
    </xdr:to>
    <xdr:cxnSp macro="">
      <xdr:nvCxnSpPr>
        <xdr:cNvPr id="179" name="直線コネクタ 178"/>
        <xdr:cNvCxnSpPr/>
      </xdr:nvCxnSpPr>
      <xdr:spPr>
        <a:xfrm flipV="1">
          <a:off x="2908300" y="13121536"/>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82234</xdr:rowOff>
    </xdr:from>
    <xdr:to>
      <xdr:col>15</xdr:col>
      <xdr:colOff>50800</xdr:colOff>
      <xdr:row>76</xdr:row>
      <xdr:rowOff>95483</xdr:rowOff>
    </xdr:to>
    <xdr:cxnSp macro="">
      <xdr:nvCxnSpPr>
        <xdr:cNvPr id="182" name="直線コネクタ 181"/>
        <xdr:cNvCxnSpPr/>
      </xdr:nvCxnSpPr>
      <xdr:spPr>
        <a:xfrm>
          <a:off x="2019300" y="13112434"/>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46050</xdr:rowOff>
    </xdr:from>
    <xdr:to>
      <xdr:col>10</xdr:col>
      <xdr:colOff>114300</xdr:colOff>
      <xdr:row>76</xdr:row>
      <xdr:rowOff>82234</xdr:rowOff>
    </xdr:to>
    <xdr:cxnSp macro="">
      <xdr:nvCxnSpPr>
        <xdr:cNvPr id="185" name="直線コネクタ 184"/>
        <xdr:cNvCxnSpPr/>
      </xdr:nvCxnSpPr>
      <xdr:spPr>
        <a:xfrm>
          <a:off x="1130300" y="13076250"/>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73399</xdr:rowOff>
    </xdr:from>
    <xdr:to>
      <xdr:col>24</xdr:col>
      <xdr:colOff>114300</xdr:colOff>
      <xdr:row>76</xdr:row>
      <xdr:rowOff>3549</xdr:rowOff>
    </xdr:to>
    <xdr:sp macro="" textlink="">
      <xdr:nvSpPr>
        <xdr:cNvPr id="195" name="楕円 194"/>
        <xdr:cNvSpPr/>
      </xdr:nvSpPr>
      <xdr:spPr>
        <a:xfrm>
          <a:off x="4584700" y="129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96276</xdr:rowOff>
    </xdr:from>
    <xdr:ext cx="599010" cy="259045"/>
    <xdr:sp macro="" textlink="">
      <xdr:nvSpPr>
        <xdr:cNvPr id="196" name="民生費該当値テキスト"/>
        <xdr:cNvSpPr txBox="1"/>
      </xdr:nvSpPr>
      <xdr:spPr>
        <a:xfrm>
          <a:off x="4686300" y="127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40536</xdr:rowOff>
    </xdr:from>
    <xdr:to>
      <xdr:col>20</xdr:col>
      <xdr:colOff>38100</xdr:colOff>
      <xdr:row>76</xdr:row>
      <xdr:rowOff>142136</xdr:rowOff>
    </xdr:to>
    <xdr:sp macro="" textlink="">
      <xdr:nvSpPr>
        <xdr:cNvPr id="197" name="楕円 196"/>
        <xdr:cNvSpPr/>
      </xdr:nvSpPr>
      <xdr:spPr>
        <a:xfrm>
          <a:off x="3746500" y="130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133263</xdr:rowOff>
    </xdr:from>
    <xdr:ext cx="599010" cy="259045"/>
    <xdr:sp macro="" textlink="">
      <xdr:nvSpPr>
        <xdr:cNvPr id="198" name="テキスト ボックス 197"/>
        <xdr:cNvSpPr txBox="1"/>
      </xdr:nvSpPr>
      <xdr:spPr>
        <a:xfrm>
          <a:off x="3497795" y="1316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44683</xdr:rowOff>
    </xdr:from>
    <xdr:to>
      <xdr:col>15</xdr:col>
      <xdr:colOff>101600</xdr:colOff>
      <xdr:row>76</xdr:row>
      <xdr:rowOff>146283</xdr:rowOff>
    </xdr:to>
    <xdr:sp macro="" textlink="">
      <xdr:nvSpPr>
        <xdr:cNvPr id="199" name="楕円 198"/>
        <xdr:cNvSpPr/>
      </xdr:nvSpPr>
      <xdr:spPr>
        <a:xfrm>
          <a:off x="2857500" y="130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137410</xdr:rowOff>
    </xdr:from>
    <xdr:ext cx="599010" cy="259045"/>
    <xdr:sp macro="" textlink="">
      <xdr:nvSpPr>
        <xdr:cNvPr id="200" name="テキスト ボックス 199"/>
        <xdr:cNvSpPr txBox="1"/>
      </xdr:nvSpPr>
      <xdr:spPr>
        <a:xfrm>
          <a:off x="2608795" y="1316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31434</xdr:rowOff>
    </xdr:from>
    <xdr:to>
      <xdr:col>10</xdr:col>
      <xdr:colOff>165100</xdr:colOff>
      <xdr:row>76</xdr:row>
      <xdr:rowOff>133034</xdr:rowOff>
    </xdr:to>
    <xdr:sp macro="" textlink="">
      <xdr:nvSpPr>
        <xdr:cNvPr id="201" name="楕円 200"/>
        <xdr:cNvSpPr/>
      </xdr:nvSpPr>
      <xdr:spPr>
        <a:xfrm>
          <a:off x="1968500" y="130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124161</xdr:rowOff>
    </xdr:from>
    <xdr:ext cx="599010" cy="259045"/>
    <xdr:sp macro="" textlink="">
      <xdr:nvSpPr>
        <xdr:cNvPr id="202" name="テキスト ボックス 201"/>
        <xdr:cNvSpPr txBox="1"/>
      </xdr:nvSpPr>
      <xdr:spPr>
        <a:xfrm>
          <a:off x="1719795" y="1315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166700</xdr:rowOff>
    </xdr:from>
    <xdr:to>
      <xdr:col>6</xdr:col>
      <xdr:colOff>38100</xdr:colOff>
      <xdr:row>76</xdr:row>
      <xdr:rowOff>96850</xdr:rowOff>
    </xdr:to>
    <xdr:sp macro="" textlink="">
      <xdr:nvSpPr>
        <xdr:cNvPr id="203" name="楕円 202"/>
        <xdr:cNvSpPr/>
      </xdr:nvSpPr>
      <xdr:spPr>
        <a:xfrm>
          <a:off x="1079500" y="130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113377</xdr:rowOff>
    </xdr:from>
    <xdr:ext cx="599010" cy="259045"/>
    <xdr:sp macro="" textlink="">
      <xdr:nvSpPr>
        <xdr:cNvPr id="204" name="テキスト ボックス 203"/>
        <xdr:cNvSpPr txBox="1"/>
      </xdr:nvSpPr>
      <xdr:spPr>
        <a:xfrm>
          <a:off x="830795" y="1280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47254</xdr:rowOff>
    </xdr:from>
    <xdr:to>
      <xdr:col>24</xdr:col>
      <xdr:colOff>63500</xdr:colOff>
      <xdr:row>96</xdr:row>
      <xdr:rowOff>67943</xdr:rowOff>
    </xdr:to>
    <xdr:cxnSp macro="">
      <xdr:nvCxnSpPr>
        <xdr:cNvPr id="232" name="直線コネクタ 231"/>
        <xdr:cNvCxnSpPr/>
      </xdr:nvCxnSpPr>
      <xdr:spPr>
        <a:xfrm flipV="1">
          <a:off x="3797300" y="16506454"/>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67943</xdr:rowOff>
    </xdr:from>
    <xdr:to>
      <xdr:col>19</xdr:col>
      <xdr:colOff>177800</xdr:colOff>
      <xdr:row>96</xdr:row>
      <xdr:rowOff>169349</xdr:rowOff>
    </xdr:to>
    <xdr:cxnSp macro="">
      <xdr:nvCxnSpPr>
        <xdr:cNvPr id="235" name="直線コネクタ 234"/>
        <xdr:cNvCxnSpPr/>
      </xdr:nvCxnSpPr>
      <xdr:spPr>
        <a:xfrm flipV="1">
          <a:off x="2908300" y="16527143"/>
          <a:ext cx="889000" cy="10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149050</xdr:rowOff>
    </xdr:from>
    <xdr:to>
      <xdr:col>15</xdr:col>
      <xdr:colOff>50800</xdr:colOff>
      <xdr:row>96</xdr:row>
      <xdr:rowOff>169349</xdr:rowOff>
    </xdr:to>
    <xdr:cxnSp macro="">
      <xdr:nvCxnSpPr>
        <xdr:cNvPr id="238" name="直線コネクタ 237"/>
        <xdr:cNvCxnSpPr/>
      </xdr:nvCxnSpPr>
      <xdr:spPr>
        <a:xfrm>
          <a:off x="2019300" y="16608250"/>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149050</xdr:rowOff>
    </xdr:from>
    <xdr:to>
      <xdr:col>10</xdr:col>
      <xdr:colOff>114300</xdr:colOff>
      <xdr:row>97</xdr:row>
      <xdr:rowOff>66639</xdr:rowOff>
    </xdr:to>
    <xdr:cxnSp macro="">
      <xdr:nvCxnSpPr>
        <xdr:cNvPr id="241" name="直線コネクタ 240"/>
        <xdr:cNvCxnSpPr/>
      </xdr:nvCxnSpPr>
      <xdr:spPr>
        <a:xfrm flipV="1">
          <a:off x="1130300" y="16608250"/>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167904</xdr:rowOff>
    </xdr:from>
    <xdr:to>
      <xdr:col>24</xdr:col>
      <xdr:colOff>114300</xdr:colOff>
      <xdr:row>96</xdr:row>
      <xdr:rowOff>98054</xdr:rowOff>
    </xdr:to>
    <xdr:sp macro="" textlink="">
      <xdr:nvSpPr>
        <xdr:cNvPr id="251" name="楕円 250"/>
        <xdr:cNvSpPr/>
      </xdr:nvSpPr>
      <xdr:spPr>
        <a:xfrm>
          <a:off x="4584700" y="164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19331</xdr:rowOff>
    </xdr:from>
    <xdr:ext cx="534377" cy="259045"/>
    <xdr:sp macro="" textlink="">
      <xdr:nvSpPr>
        <xdr:cNvPr id="252" name="衛生費該当値テキスト"/>
        <xdr:cNvSpPr txBox="1"/>
      </xdr:nvSpPr>
      <xdr:spPr>
        <a:xfrm>
          <a:off x="4686300" y="1630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17143</xdr:rowOff>
    </xdr:from>
    <xdr:to>
      <xdr:col>20</xdr:col>
      <xdr:colOff>38100</xdr:colOff>
      <xdr:row>96</xdr:row>
      <xdr:rowOff>118743</xdr:rowOff>
    </xdr:to>
    <xdr:sp macro="" textlink="">
      <xdr:nvSpPr>
        <xdr:cNvPr id="253" name="楕円 252"/>
        <xdr:cNvSpPr/>
      </xdr:nvSpPr>
      <xdr:spPr>
        <a:xfrm>
          <a:off x="3746500" y="164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135270</xdr:rowOff>
    </xdr:from>
    <xdr:ext cx="534377" cy="259045"/>
    <xdr:sp macro="" textlink="">
      <xdr:nvSpPr>
        <xdr:cNvPr id="254" name="テキスト ボックス 253"/>
        <xdr:cNvSpPr txBox="1"/>
      </xdr:nvSpPr>
      <xdr:spPr>
        <a:xfrm>
          <a:off x="3530111" y="162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118549</xdr:rowOff>
    </xdr:from>
    <xdr:to>
      <xdr:col>15</xdr:col>
      <xdr:colOff>101600</xdr:colOff>
      <xdr:row>97</xdr:row>
      <xdr:rowOff>48699</xdr:rowOff>
    </xdr:to>
    <xdr:sp macro="" textlink="">
      <xdr:nvSpPr>
        <xdr:cNvPr id="255" name="楕円 254"/>
        <xdr:cNvSpPr/>
      </xdr:nvSpPr>
      <xdr:spPr>
        <a:xfrm>
          <a:off x="2857500" y="165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39826</xdr:rowOff>
    </xdr:from>
    <xdr:ext cx="534377" cy="259045"/>
    <xdr:sp macro="" textlink="">
      <xdr:nvSpPr>
        <xdr:cNvPr id="256" name="テキスト ボックス 255"/>
        <xdr:cNvSpPr txBox="1"/>
      </xdr:nvSpPr>
      <xdr:spPr>
        <a:xfrm>
          <a:off x="2641111" y="166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98250</xdr:rowOff>
    </xdr:from>
    <xdr:to>
      <xdr:col>10</xdr:col>
      <xdr:colOff>165100</xdr:colOff>
      <xdr:row>97</xdr:row>
      <xdr:rowOff>28400</xdr:rowOff>
    </xdr:to>
    <xdr:sp macro="" textlink="">
      <xdr:nvSpPr>
        <xdr:cNvPr id="257" name="楕円 256"/>
        <xdr:cNvSpPr/>
      </xdr:nvSpPr>
      <xdr:spPr>
        <a:xfrm>
          <a:off x="1968500" y="165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19527</xdr:rowOff>
    </xdr:from>
    <xdr:ext cx="534377" cy="259045"/>
    <xdr:sp macro="" textlink="">
      <xdr:nvSpPr>
        <xdr:cNvPr id="258" name="テキスト ボックス 257"/>
        <xdr:cNvSpPr txBox="1"/>
      </xdr:nvSpPr>
      <xdr:spPr>
        <a:xfrm>
          <a:off x="1752111" y="166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15839</xdr:rowOff>
    </xdr:from>
    <xdr:to>
      <xdr:col>6</xdr:col>
      <xdr:colOff>38100</xdr:colOff>
      <xdr:row>97</xdr:row>
      <xdr:rowOff>117439</xdr:rowOff>
    </xdr:to>
    <xdr:sp macro="" textlink="">
      <xdr:nvSpPr>
        <xdr:cNvPr id="259" name="楕円 258"/>
        <xdr:cNvSpPr/>
      </xdr:nvSpPr>
      <xdr:spPr>
        <a:xfrm>
          <a:off x="1079500" y="166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108566</xdr:rowOff>
    </xdr:from>
    <xdr:ext cx="534377" cy="259045"/>
    <xdr:sp macro="" textlink="">
      <xdr:nvSpPr>
        <xdr:cNvPr id="260" name="テキスト ボックス 259"/>
        <xdr:cNvSpPr txBox="1"/>
      </xdr:nvSpPr>
      <xdr:spPr>
        <a:xfrm>
          <a:off x="86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31744</xdr:rowOff>
    </xdr:from>
    <xdr:to>
      <xdr:col>55</xdr:col>
      <xdr:colOff>0</xdr:colOff>
      <xdr:row>37</xdr:row>
      <xdr:rowOff>69005</xdr:rowOff>
    </xdr:to>
    <xdr:cxnSp macro="">
      <xdr:nvCxnSpPr>
        <xdr:cNvPr id="285" name="直線コネクタ 284"/>
        <xdr:cNvCxnSpPr/>
      </xdr:nvCxnSpPr>
      <xdr:spPr>
        <a:xfrm>
          <a:off x="9639300" y="6375394"/>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31744</xdr:rowOff>
    </xdr:from>
    <xdr:to>
      <xdr:col>50</xdr:col>
      <xdr:colOff>114300</xdr:colOff>
      <xdr:row>37</xdr:row>
      <xdr:rowOff>71806</xdr:rowOff>
    </xdr:to>
    <xdr:cxnSp macro="">
      <xdr:nvCxnSpPr>
        <xdr:cNvPr id="288" name="直線コネクタ 287"/>
        <xdr:cNvCxnSpPr/>
      </xdr:nvCxnSpPr>
      <xdr:spPr>
        <a:xfrm flipV="1">
          <a:off x="8750300" y="6375394"/>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71806</xdr:rowOff>
    </xdr:from>
    <xdr:to>
      <xdr:col>45</xdr:col>
      <xdr:colOff>177800</xdr:colOff>
      <xdr:row>37</xdr:row>
      <xdr:rowOff>85922</xdr:rowOff>
    </xdr:to>
    <xdr:cxnSp macro="">
      <xdr:nvCxnSpPr>
        <xdr:cNvPr id="291" name="直線コネクタ 290"/>
        <xdr:cNvCxnSpPr/>
      </xdr:nvCxnSpPr>
      <xdr:spPr>
        <a:xfrm flipV="1">
          <a:off x="7861300" y="6415456"/>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85922</xdr:rowOff>
    </xdr:from>
    <xdr:to>
      <xdr:col>41</xdr:col>
      <xdr:colOff>50800</xdr:colOff>
      <xdr:row>37</xdr:row>
      <xdr:rowOff>93751</xdr:rowOff>
    </xdr:to>
    <xdr:cxnSp macro="">
      <xdr:nvCxnSpPr>
        <xdr:cNvPr id="294" name="直線コネクタ 293"/>
        <xdr:cNvCxnSpPr/>
      </xdr:nvCxnSpPr>
      <xdr:spPr>
        <a:xfrm flipV="1">
          <a:off x="6972300" y="6429572"/>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18205</xdr:rowOff>
    </xdr:from>
    <xdr:to>
      <xdr:col>55</xdr:col>
      <xdr:colOff>50800</xdr:colOff>
      <xdr:row>37</xdr:row>
      <xdr:rowOff>119805</xdr:rowOff>
    </xdr:to>
    <xdr:sp macro="" textlink="">
      <xdr:nvSpPr>
        <xdr:cNvPr id="304" name="楕円 303"/>
        <xdr:cNvSpPr/>
      </xdr:nvSpPr>
      <xdr:spPr>
        <a:xfrm>
          <a:off x="10426700" y="63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41082</xdr:rowOff>
    </xdr:from>
    <xdr:ext cx="469744" cy="259045"/>
    <xdr:sp macro="" textlink="">
      <xdr:nvSpPr>
        <xdr:cNvPr id="305" name="労働費該当値テキスト"/>
        <xdr:cNvSpPr txBox="1"/>
      </xdr:nvSpPr>
      <xdr:spPr>
        <a:xfrm>
          <a:off x="10528300" y="62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152394</xdr:rowOff>
    </xdr:from>
    <xdr:to>
      <xdr:col>50</xdr:col>
      <xdr:colOff>165100</xdr:colOff>
      <xdr:row>37</xdr:row>
      <xdr:rowOff>82544</xdr:rowOff>
    </xdr:to>
    <xdr:sp macro="" textlink="">
      <xdr:nvSpPr>
        <xdr:cNvPr id="306" name="楕円 305"/>
        <xdr:cNvSpPr/>
      </xdr:nvSpPr>
      <xdr:spPr>
        <a:xfrm>
          <a:off x="9588500" y="63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99071</xdr:rowOff>
    </xdr:from>
    <xdr:ext cx="469744" cy="259045"/>
    <xdr:sp macro="" textlink="">
      <xdr:nvSpPr>
        <xdr:cNvPr id="307" name="テキスト ボックス 306"/>
        <xdr:cNvSpPr txBox="1"/>
      </xdr:nvSpPr>
      <xdr:spPr>
        <a:xfrm>
          <a:off x="9404428" y="609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21006</xdr:rowOff>
    </xdr:from>
    <xdr:to>
      <xdr:col>46</xdr:col>
      <xdr:colOff>38100</xdr:colOff>
      <xdr:row>37</xdr:row>
      <xdr:rowOff>122606</xdr:rowOff>
    </xdr:to>
    <xdr:sp macro="" textlink="">
      <xdr:nvSpPr>
        <xdr:cNvPr id="308" name="楕円 307"/>
        <xdr:cNvSpPr/>
      </xdr:nvSpPr>
      <xdr:spPr>
        <a:xfrm>
          <a:off x="8699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139133</xdr:rowOff>
    </xdr:from>
    <xdr:ext cx="469744" cy="259045"/>
    <xdr:sp macro="" textlink="">
      <xdr:nvSpPr>
        <xdr:cNvPr id="309" name="テキスト ボックス 308"/>
        <xdr:cNvSpPr txBox="1"/>
      </xdr:nvSpPr>
      <xdr:spPr>
        <a:xfrm>
          <a:off x="8515428" y="61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35122</xdr:rowOff>
    </xdr:from>
    <xdr:to>
      <xdr:col>41</xdr:col>
      <xdr:colOff>101600</xdr:colOff>
      <xdr:row>37</xdr:row>
      <xdr:rowOff>136722</xdr:rowOff>
    </xdr:to>
    <xdr:sp macro="" textlink="">
      <xdr:nvSpPr>
        <xdr:cNvPr id="310" name="楕円 309"/>
        <xdr:cNvSpPr/>
      </xdr:nvSpPr>
      <xdr:spPr>
        <a:xfrm>
          <a:off x="7810500" y="63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153249</xdr:rowOff>
    </xdr:from>
    <xdr:ext cx="469744" cy="259045"/>
    <xdr:sp macro="" textlink="">
      <xdr:nvSpPr>
        <xdr:cNvPr id="311" name="テキスト ボックス 310"/>
        <xdr:cNvSpPr txBox="1"/>
      </xdr:nvSpPr>
      <xdr:spPr>
        <a:xfrm>
          <a:off x="7626428" y="61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42951</xdr:rowOff>
    </xdr:from>
    <xdr:to>
      <xdr:col>36</xdr:col>
      <xdr:colOff>165100</xdr:colOff>
      <xdr:row>37</xdr:row>
      <xdr:rowOff>144551</xdr:rowOff>
    </xdr:to>
    <xdr:sp macro="" textlink="">
      <xdr:nvSpPr>
        <xdr:cNvPr id="312" name="楕円 311"/>
        <xdr:cNvSpPr/>
      </xdr:nvSpPr>
      <xdr:spPr>
        <a:xfrm>
          <a:off x="69215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161078</xdr:rowOff>
    </xdr:from>
    <xdr:ext cx="469744" cy="259045"/>
    <xdr:sp macro="" textlink="">
      <xdr:nvSpPr>
        <xdr:cNvPr id="313" name="テキスト ボックス 312"/>
        <xdr:cNvSpPr txBox="1"/>
      </xdr:nvSpPr>
      <xdr:spPr>
        <a:xfrm>
          <a:off x="6737428" y="61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54748</xdr:rowOff>
    </xdr:from>
    <xdr:to>
      <xdr:col>55</xdr:col>
      <xdr:colOff>0</xdr:colOff>
      <xdr:row>59</xdr:row>
      <xdr:rowOff>68845</xdr:rowOff>
    </xdr:to>
    <xdr:cxnSp macro="">
      <xdr:nvCxnSpPr>
        <xdr:cNvPr id="344" name="直線コネクタ 343"/>
        <xdr:cNvCxnSpPr/>
      </xdr:nvCxnSpPr>
      <xdr:spPr>
        <a:xfrm>
          <a:off x="9639300" y="1017029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54748</xdr:rowOff>
    </xdr:from>
    <xdr:to>
      <xdr:col>50</xdr:col>
      <xdr:colOff>114300</xdr:colOff>
      <xdr:row>59</xdr:row>
      <xdr:rowOff>68376</xdr:rowOff>
    </xdr:to>
    <xdr:cxnSp macro="">
      <xdr:nvCxnSpPr>
        <xdr:cNvPr id="347" name="直線コネクタ 346"/>
        <xdr:cNvCxnSpPr/>
      </xdr:nvCxnSpPr>
      <xdr:spPr>
        <a:xfrm flipV="1">
          <a:off x="8750300" y="10170298"/>
          <a:ext cx="8890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68376</xdr:rowOff>
    </xdr:from>
    <xdr:to>
      <xdr:col>45</xdr:col>
      <xdr:colOff>177800</xdr:colOff>
      <xdr:row>59</xdr:row>
      <xdr:rowOff>70532</xdr:rowOff>
    </xdr:to>
    <xdr:cxnSp macro="">
      <xdr:nvCxnSpPr>
        <xdr:cNvPr id="350" name="直線コネクタ 349"/>
        <xdr:cNvCxnSpPr/>
      </xdr:nvCxnSpPr>
      <xdr:spPr>
        <a:xfrm flipV="1">
          <a:off x="7861300" y="1018392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68529</xdr:rowOff>
    </xdr:from>
    <xdr:to>
      <xdr:col>41</xdr:col>
      <xdr:colOff>50800</xdr:colOff>
      <xdr:row>59</xdr:row>
      <xdr:rowOff>70532</xdr:rowOff>
    </xdr:to>
    <xdr:cxnSp macro="">
      <xdr:nvCxnSpPr>
        <xdr:cNvPr id="353" name="直線コネクタ 352"/>
        <xdr:cNvCxnSpPr/>
      </xdr:nvCxnSpPr>
      <xdr:spPr>
        <a:xfrm>
          <a:off x="6972300" y="10184079"/>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18045</xdr:rowOff>
    </xdr:from>
    <xdr:to>
      <xdr:col>55</xdr:col>
      <xdr:colOff>50800</xdr:colOff>
      <xdr:row>59</xdr:row>
      <xdr:rowOff>119645</xdr:rowOff>
    </xdr:to>
    <xdr:sp macro="" textlink="">
      <xdr:nvSpPr>
        <xdr:cNvPr id="363" name="楕円 362"/>
        <xdr:cNvSpPr/>
      </xdr:nvSpPr>
      <xdr:spPr>
        <a:xfrm>
          <a:off x="10426700" y="101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104422</xdr:rowOff>
    </xdr:from>
    <xdr:ext cx="469744" cy="259045"/>
    <xdr:sp macro="" textlink="">
      <xdr:nvSpPr>
        <xdr:cNvPr id="364" name="農林水産業費該当値テキスト"/>
        <xdr:cNvSpPr txBox="1"/>
      </xdr:nvSpPr>
      <xdr:spPr>
        <a:xfrm>
          <a:off x="10528300" y="100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3948</xdr:rowOff>
    </xdr:from>
    <xdr:to>
      <xdr:col>50</xdr:col>
      <xdr:colOff>165100</xdr:colOff>
      <xdr:row>59</xdr:row>
      <xdr:rowOff>105548</xdr:rowOff>
    </xdr:to>
    <xdr:sp macro="" textlink="">
      <xdr:nvSpPr>
        <xdr:cNvPr id="365" name="楕円 364"/>
        <xdr:cNvSpPr/>
      </xdr:nvSpPr>
      <xdr:spPr>
        <a:xfrm>
          <a:off x="9588500" y="101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96675</xdr:rowOff>
    </xdr:from>
    <xdr:ext cx="469744" cy="259045"/>
    <xdr:sp macro="" textlink="">
      <xdr:nvSpPr>
        <xdr:cNvPr id="366" name="テキスト ボックス 365"/>
        <xdr:cNvSpPr txBox="1"/>
      </xdr:nvSpPr>
      <xdr:spPr>
        <a:xfrm>
          <a:off x="9404428" y="10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17576</xdr:rowOff>
    </xdr:from>
    <xdr:to>
      <xdr:col>46</xdr:col>
      <xdr:colOff>38100</xdr:colOff>
      <xdr:row>59</xdr:row>
      <xdr:rowOff>119176</xdr:rowOff>
    </xdr:to>
    <xdr:sp macro="" textlink="">
      <xdr:nvSpPr>
        <xdr:cNvPr id="367" name="楕円 366"/>
        <xdr:cNvSpPr/>
      </xdr:nvSpPr>
      <xdr:spPr>
        <a:xfrm>
          <a:off x="8699500" y="101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110303</xdr:rowOff>
    </xdr:from>
    <xdr:ext cx="469744" cy="259045"/>
    <xdr:sp macro="" textlink="">
      <xdr:nvSpPr>
        <xdr:cNvPr id="368" name="テキスト ボックス 367"/>
        <xdr:cNvSpPr txBox="1"/>
      </xdr:nvSpPr>
      <xdr:spPr>
        <a:xfrm>
          <a:off x="8515428" y="102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19732</xdr:rowOff>
    </xdr:from>
    <xdr:to>
      <xdr:col>41</xdr:col>
      <xdr:colOff>101600</xdr:colOff>
      <xdr:row>59</xdr:row>
      <xdr:rowOff>121332</xdr:rowOff>
    </xdr:to>
    <xdr:sp macro="" textlink="">
      <xdr:nvSpPr>
        <xdr:cNvPr id="369" name="楕円 368"/>
        <xdr:cNvSpPr/>
      </xdr:nvSpPr>
      <xdr:spPr>
        <a:xfrm>
          <a:off x="7810500" y="101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112459</xdr:rowOff>
    </xdr:from>
    <xdr:ext cx="469744" cy="259045"/>
    <xdr:sp macro="" textlink="">
      <xdr:nvSpPr>
        <xdr:cNvPr id="370" name="テキスト ボックス 369"/>
        <xdr:cNvSpPr txBox="1"/>
      </xdr:nvSpPr>
      <xdr:spPr>
        <a:xfrm>
          <a:off x="7626428" y="102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17729</xdr:rowOff>
    </xdr:from>
    <xdr:to>
      <xdr:col>36</xdr:col>
      <xdr:colOff>165100</xdr:colOff>
      <xdr:row>59</xdr:row>
      <xdr:rowOff>119329</xdr:rowOff>
    </xdr:to>
    <xdr:sp macro="" textlink="">
      <xdr:nvSpPr>
        <xdr:cNvPr id="371" name="楕円 370"/>
        <xdr:cNvSpPr/>
      </xdr:nvSpPr>
      <xdr:spPr>
        <a:xfrm>
          <a:off x="6921500" y="101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110456</xdr:rowOff>
    </xdr:from>
    <xdr:ext cx="469744" cy="259045"/>
    <xdr:sp macro="" textlink="">
      <xdr:nvSpPr>
        <xdr:cNvPr id="372" name="テキスト ボックス 371"/>
        <xdr:cNvSpPr txBox="1"/>
      </xdr:nvSpPr>
      <xdr:spPr>
        <a:xfrm>
          <a:off x="6737428" y="1022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148365</xdr:rowOff>
    </xdr:from>
    <xdr:to>
      <xdr:col>55</xdr:col>
      <xdr:colOff>0</xdr:colOff>
      <xdr:row>78</xdr:row>
      <xdr:rowOff>48420</xdr:rowOff>
    </xdr:to>
    <xdr:cxnSp macro="">
      <xdr:nvCxnSpPr>
        <xdr:cNvPr id="399" name="直線コネクタ 398"/>
        <xdr:cNvCxnSpPr/>
      </xdr:nvCxnSpPr>
      <xdr:spPr>
        <a:xfrm flipV="1">
          <a:off x="9639300" y="13350015"/>
          <a:ext cx="8382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48420</xdr:rowOff>
    </xdr:from>
    <xdr:to>
      <xdr:col>50</xdr:col>
      <xdr:colOff>114300</xdr:colOff>
      <xdr:row>78</xdr:row>
      <xdr:rowOff>51186</xdr:rowOff>
    </xdr:to>
    <xdr:cxnSp macro="">
      <xdr:nvCxnSpPr>
        <xdr:cNvPr id="402" name="直線コネクタ 401"/>
        <xdr:cNvCxnSpPr/>
      </xdr:nvCxnSpPr>
      <xdr:spPr>
        <a:xfrm flipV="1">
          <a:off x="8750300" y="1342152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49244</xdr:rowOff>
    </xdr:from>
    <xdr:to>
      <xdr:col>45</xdr:col>
      <xdr:colOff>177800</xdr:colOff>
      <xdr:row>78</xdr:row>
      <xdr:rowOff>51186</xdr:rowOff>
    </xdr:to>
    <xdr:cxnSp macro="">
      <xdr:nvCxnSpPr>
        <xdr:cNvPr id="405" name="直線コネクタ 404"/>
        <xdr:cNvCxnSpPr/>
      </xdr:nvCxnSpPr>
      <xdr:spPr>
        <a:xfrm>
          <a:off x="7861300" y="1342234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12142</xdr:rowOff>
    </xdr:from>
    <xdr:to>
      <xdr:col>41</xdr:col>
      <xdr:colOff>50800</xdr:colOff>
      <xdr:row>78</xdr:row>
      <xdr:rowOff>49244</xdr:rowOff>
    </xdr:to>
    <xdr:cxnSp macro="">
      <xdr:nvCxnSpPr>
        <xdr:cNvPr id="408" name="直線コネクタ 407"/>
        <xdr:cNvCxnSpPr/>
      </xdr:nvCxnSpPr>
      <xdr:spPr>
        <a:xfrm>
          <a:off x="6972300" y="13385242"/>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97565</xdr:rowOff>
    </xdr:from>
    <xdr:to>
      <xdr:col>55</xdr:col>
      <xdr:colOff>50800</xdr:colOff>
      <xdr:row>78</xdr:row>
      <xdr:rowOff>27715</xdr:rowOff>
    </xdr:to>
    <xdr:sp macro="" textlink="">
      <xdr:nvSpPr>
        <xdr:cNvPr id="418" name="楕円 417"/>
        <xdr:cNvSpPr/>
      </xdr:nvSpPr>
      <xdr:spPr>
        <a:xfrm>
          <a:off x="10426700" y="132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75992</xdr:rowOff>
    </xdr:from>
    <xdr:ext cx="469744" cy="259045"/>
    <xdr:sp macro="" textlink="">
      <xdr:nvSpPr>
        <xdr:cNvPr id="419" name="商工費該当値テキスト"/>
        <xdr:cNvSpPr txBox="1"/>
      </xdr:nvSpPr>
      <xdr:spPr>
        <a:xfrm>
          <a:off x="10528300" y="1327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169070</xdr:rowOff>
    </xdr:from>
    <xdr:to>
      <xdr:col>50</xdr:col>
      <xdr:colOff>165100</xdr:colOff>
      <xdr:row>78</xdr:row>
      <xdr:rowOff>99220</xdr:rowOff>
    </xdr:to>
    <xdr:sp macro="" textlink="">
      <xdr:nvSpPr>
        <xdr:cNvPr id="420" name="楕円 419"/>
        <xdr:cNvSpPr/>
      </xdr:nvSpPr>
      <xdr:spPr>
        <a:xfrm>
          <a:off x="9588500" y="133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90347</xdr:rowOff>
    </xdr:from>
    <xdr:ext cx="469744" cy="259045"/>
    <xdr:sp macro="" textlink="">
      <xdr:nvSpPr>
        <xdr:cNvPr id="421" name="テキスト ボックス 420"/>
        <xdr:cNvSpPr txBox="1"/>
      </xdr:nvSpPr>
      <xdr:spPr>
        <a:xfrm>
          <a:off x="9404428" y="134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386</xdr:rowOff>
    </xdr:from>
    <xdr:to>
      <xdr:col>46</xdr:col>
      <xdr:colOff>38100</xdr:colOff>
      <xdr:row>78</xdr:row>
      <xdr:rowOff>101986</xdr:rowOff>
    </xdr:to>
    <xdr:sp macro="" textlink="">
      <xdr:nvSpPr>
        <xdr:cNvPr id="422" name="楕円 421"/>
        <xdr:cNvSpPr/>
      </xdr:nvSpPr>
      <xdr:spPr>
        <a:xfrm>
          <a:off x="8699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93113</xdr:rowOff>
    </xdr:from>
    <xdr:ext cx="469744" cy="259045"/>
    <xdr:sp macro="" textlink="">
      <xdr:nvSpPr>
        <xdr:cNvPr id="423" name="テキスト ボックス 422"/>
        <xdr:cNvSpPr txBox="1"/>
      </xdr:nvSpPr>
      <xdr:spPr>
        <a:xfrm>
          <a:off x="8515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169894</xdr:rowOff>
    </xdr:from>
    <xdr:to>
      <xdr:col>41</xdr:col>
      <xdr:colOff>101600</xdr:colOff>
      <xdr:row>78</xdr:row>
      <xdr:rowOff>100044</xdr:rowOff>
    </xdr:to>
    <xdr:sp macro="" textlink="">
      <xdr:nvSpPr>
        <xdr:cNvPr id="424" name="楕円 423"/>
        <xdr:cNvSpPr/>
      </xdr:nvSpPr>
      <xdr:spPr>
        <a:xfrm>
          <a:off x="7810500" y="133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91171</xdr:rowOff>
    </xdr:from>
    <xdr:ext cx="469744" cy="259045"/>
    <xdr:sp macro="" textlink="">
      <xdr:nvSpPr>
        <xdr:cNvPr id="425" name="テキスト ボックス 424"/>
        <xdr:cNvSpPr txBox="1"/>
      </xdr:nvSpPr>
      <xdr:spPr>
        <a:xfrm>
          <a:off x="7626428" y="134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132792</xdr:rowOff>
    </xdr:from>
    <xdr:to>
      <xdr:col>36</xdr:col>
      <xdr:colOff>165100</xdr:colOff>
      <xdr:row>78</xdr:row>
      <xdr:rowOff>62942</xdr:rowOff>
    </xdr:to>
    <xdr:sp macro="" textlink="">
      <xdr:nvSpPr>
        <xdr:cNvPr id="426" name="楕円 425"/>
        <xdr:cNvSpPr/>
      </xdr:nvSpPr>
      <xdr:spPr>
        <a:xfrm>
          <a:off x="6921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54069</xdr:rowOff>
    </xdr:from>
    <xdr:ext cx="469744" cy="259045"/>
    <xdr:sp macro="" textlink="">
      <xdr:nvSpPr>
        <xdr:cNvPr id="427" name="テキスト ボックス 426"/>
        <xdr:cNvSpPr txBox="1"/>
      </xdr:nvSpPr>
      <xdr:spPr>
        <a:xfrm>
          <a:off x="6737428" y="13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162998</xdr:rowOff>
    </xdr:from>
    <xdr:to>
      <xdr:col>55</xdr:col>
      <xdr:colOff>0</xdr:colOff>
      <xdr:row>98</xdr:row>
      <xdr:rowOff>45197</xdr:rowOff>
    </xdr:to>
    <xdr:cxnSp macro="">
      <xdr:nvCxnSpPr>
        <xdr:cNvPr id="456" name="直線コネクタ 455"/>
        <xdr:cNvCxnSpPr/>
      </xdr:nvCxnSpPr>
      <xdr:spPr>
        <a:xfrm flipV="1">
          <a:off x="9639300" y="16793648"/>
          <a:ext cx="838200" cy="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45197</xdr:rowOff>
    </xdr:from>
    <xdr:to>
      <xdr:col>50</xdr:col>
      <xdr:colOff>114300</xdr:colOff>
      <xdr:row>98</xdr:row>
      <xdr:rowOff>60429</xdr:rowOff>
    </xdr:to>
    <xdr:cxnSp macro="">
      <xdr:nvCxnSpPr>
        <xdr:cNvPr id="459" name="直線コネクタ 458"/>
        <xdr:cNvCxnSpPr/>
      </xdr:nvCxnSpPr>
      <xdr:spPr>
        <a:xfrm flipV="1">
          <a:off x="8750300" y="16847297"/>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60429</xdr:rowOff>
    </xdr:from>
    <xdr:to>
      <xdr:col>45</xdr:col>
      <xdr:colOff>177800</xdr:colOff>
      <xdr:row>98</xdr:row>
      <xdr:rowOff>65709</xdr:rowOff>
    </xdr:to>
    <xdr:cxnSp macro="">
      <xdr:nvCxnSpPr>
        <xdr:cNvPr id="462" name="直線コネクタ 461"/>
        <xdr:cNvCxnSpPr/>
      </xdr:nvCxnSpPr>
      <xdr:spPr>
        <a:xfrm flipV="1">
          <a:off x="7861300" y="1686252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65709</xdr:rowOff>
    </xdr:from>
    <xdr:to>
      <xdr:col>41</xdr:col>
      <xdr:colOff>50800</xdr:colOff>
      <xdr:row>98</xdr:row>
      <xdr:rowOff>80935</xdr:rowOff>
    </xdr:to>
    <xdr:cxnSp macro="">
      <xdr:nvCxnSpPr>
        <xdr:cNvPr id="465" name="直線コネクタ 464"/>
        <xdr:cNvCxnSpPr/>
      </xdr:nvCxnSpPr>
      <xdr:spPr>
        <a:xfrm flipV="1">
          <a:off x="6972300" y="16867809"/>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112198</xdr:rowOff>
    </xdr:from>
    <xdr:to>
      <xdr:col>55</xdr:col>
      <xdr:colOff>50800</xdr:colOff>
      <xdr:row>98</xdr:row>
      <xdr:rowOff>42348</xdr:rowOff>
    </xdr:to>
    <xdr:sp macro="" textlink="">
      <xdr:nvSpPr>
        <xdr:cNvPr id="475" name="楕円 474"/>
        <xdr:cNvSpPr/>
      </xdr:nvSpPr>
      <xdr:spPr>
        <a:xfrm>
          <a:off x="10426700" y="167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135075</xdr:rowOff>
    </xdr:from>
    <xdr:ext cx="534377" cy="259045"/>
    <xdr:sp macro="" textlink="">
      <xdr:nvSpPr>
        <xdr:cNvPr id="476" name="土木費該当値テキスト"/>
        <xdr:cNvSpPr txBox="1"/>
      </xdr:nvSpPr>
      <xdr:spPr>
        <a:xfrm>
          <a:off x="10528300" y="165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165847</xdr:rowOff>
    </xdr:from>
    <xdr:to>
      <xdr:col>50</xdr:col>
      <xdr:colOff>165100</xdr:colOff>
      <xdr:row>98</xdr:row>
      <xdr:rowOff>95997</xdr:rowOff>
    </xdr:to>
    <xdr:sp macro="" textlink="">
      <xdr:nvSpPr>
        <xdr:cNvPr id="477" name="楕円 476"/>
        <xdr:cNvSpPr/>
      </xdr:nvSpPr>
      <xdr:spPr>
        <a:xfrm>
          <a:off x="9588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112524</xdr:rowOff>
    </xdr:from>
    <xdr:ext cx="534377" cy="259045"/>
    <xdr:sp macro="" textlink="">
      <xdr:nvSpPr>
        <xdr:cNvPr id="478" name="テキスト ボックス 477"/>
        <xdr:cNvSpPr txBox="1"/>
      </xdr:nvSpPr>
      <xdr:spPr>
        <a:xfrm>
          <a:off x="9372111" y="165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9629</xdr:rowOff>
    </xdr:from>
    <xdr:to>
      <xdr:col>46</xdr:col>
      <xdr:colOff>38100</xdr:colOff>
      <xdr:row>98</xdr:row>
      <xdr:rowOff>111229</xdr:rowOff>
    </xdr:to>
    <xdr:sp macro="" textlink="">
      <xdr:nvSpPr>
        <xdr:cNvPr id="479" name="楕円 478"/>
        <xdr:cNvSpPr/>
      </xdr:nvSpPr>
      <xdr:spPr>
        <a:xfrm>
          <a:off x="8699500" y="16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102356</xdr:rowOff>
    </xdr:from>
    <xdr:ext cx="534377" cy="259045"/>
    <xdr:sp macro="" textlink="">
      <xdr:nvSpPr>
        <xdr:cNvPr id="480" name="テキスト ボックス 479"/>
        <xdr:cNvSpPr txBox="1"/>
      </xdr:nvSpPr>
      <xdr:spPr>
        <a:xfrm>
          <a:off x="8483111" y="169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14909</xdr:rowOff>
    </xdr:from>
    <xdr:to>
      <xdr:col>41</xdr:col>
      <xdr:colOff>101600</xdr:colOff>
      <xdr:row>98</xdr:row>
      <xdr:rowOff>116509</xdr:rowOff>
    </xdr:to>
    <xdr:sp macro="" textlink="">
      <xdr:nvSpPr>
        <xdr:cNvPr id="481" name="楕円 480"/>
        <xdr:cNvSpPr/>
      </xdr:nvSpPr>
      <xdr:spPr>
        <a:xfrm>
          <a:off x="7810500" y="16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107636</xdr:rowOff>
    </xdr:from>
    <xdr:ext cx="534377" cy="259045"/>
    <xdr:sp macro="" textlink="">
      <xdr:nvSpPr>
        <xdr:cNvPr id="482" name="テキスト ボックス 481"/>
        <xdr:cNvSpPr txBox="1"/>
      </xdr:nvSpPr>
      <xdr:spPr>
        <a:xfrm>
          <a:off x="7594111" y="169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30135</xdr:rowOff>
    </xdr:from>
    <xdr:to>
      <xdr:col>36</xdr:col>
      <xdr:colOff>165100</xdr:colOff>
      <xdr:row>98</xdr:row>
      <xdr:rowOff>131735</xdr:rowOff>
    </xdr:to>
    <xdr:sp macro="" textlink="">
      <xdr:nvSpPr>
        <xdr:cNvPr id="483" name="楕円 482"/>
        <xdr:cNvSpPr/>
      </xdr:nvSpPr>
      <xdr:spPr>
        <a:xfrm>
          <a:off x="6921500" y="168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122862</xdr:rowOff>
    </xdr:from>
    <xdr:ext cx="534377" cy="259045"/>
    <xdr:sp macro="" textlink="">
      <xdr:nvSpPr>
        <xdr:cNvPr id="484" name="テキスト ボックス 483"/>
        <xdr:cNvSpPr txBox="1"/>
      </xdr:nvSpPr>
      <xdr:spPr>
        <a:xfrm>
          <a:off x="6705111" y="1692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15250</xdr:rowOff>
    </xdr:from>
    <xdr:to>
      <xdr:col>85</xdr:col>
      <xdr:colOff>127000</xdr:colOff>
      <xdr:row>38</xdr:row>
      <xdr:rowOff>33264</xdr:rowOff>
    </xdr:to>
    <xdr:cxnSp macro="">
      <xdr:nvCxnSpPr>
        <xdr:cNvPr id="512" name="直線コネクタ 511"/>
        <xdr:cNvCxnSpPr/>
      </xdr:nvCxnSpPr>
      <xdr:spPr>
        <a:xfrm flipV="1">
          <a:off x="15481300" y="6530350"/>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114600</xdr:rowOff>
    </xdr:from>
    <xdr:to>
      <xdr:col>81</xdr:col>
      <xdr:colOff>50800</xdr:colOff>
      <xdr:row>38</xdr:row>
      <xdr:rowOff>33264</xdr:rowOff>
    </xdr:to>
    <xdr:cxnSp macro="">
      <xdr:nvCxnSpPr>
        <xdr:cNvPr id="515" name="直線コネクタ 514"/>
        <xdr:cNvCxnSpPr/>
      </xdr:nvCxnSpPr>
      <xdr:spPr>
        <a:xfrm>
          <a:off x="14592300" y="6458250"/>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114600</xdr:rowOff>
    </xdr:from>
    <xdr:to>
      <xdr:col>76</xdr:col>
      <xdr:colOff>114300</xdr:colOff>
      <xdr:row>37</xdr:row>
      <xdr:rowOff>166035</xdr:rowOff>
    </xdr:to>
    <xdr:cxnSp macro="">
      <xdr:nvCxnSpPr>
        <xdr:cNvPr id="518" name="直線コネクタ 517"/>
        <xdr:cNvCxnSpPr/>
      </xdr:nvCxnSpPr>
      <xdr:spPr>
        <a:xfrm flipV="1">
          <a:off x="13703300" y="6458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166035</xdr:rowOff>
    </xdr:from>
    <xdr:to>
      <xdr:col>71</xdr:col>
      <xdr:colOff>177800</xdr:colOff>
      <xdr:row>38</xdr:row>
      <xdr:rowOff>37836</xdr:rowOff>
    </xdr:to>
    <xdr:cxnSp macro="">
      <xdr:nvCxnSpPr>
        <xdr:cNvPr id="521" name="直線コネクタ 520"/>
        <xdr:cNvCxnSpPr/>
      </xdr:nvCxnSpPr>
      <xdr:spPr>
        <a:xfrm flipV="1">
          <a:off x="12814300" y="6509685"/>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135900</xdr:rowOff>
    </xdr:from>
    <xdr:to>
      <xdr:col>85</xdr:col>
      <xdr:colOff>177800</xdr:colOff>
      <xdr:row>38</xdr:row>
      <xdr:rowOff>66050</xdr:rowOff>
    </xdr:to>
    <xdr:sp macro="" textlink="">
      <xdr:nvSpPr>
        <xdr:cNvPr id="531" name="楕円 530"/>
        <xdr:cNvSpPr/>
      </xdr:nvSpPr>
      <xdr:spPr>
        <a:xfrm>
          <a:off x="16268700" y="64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114327</xdr:rowOff>
    </xdr:from>
    <xdr:ext cx="534377" cy="259045"/>
    <xdr:sp macro="" textlink="">
      <xdr:nvSpPr>
        <xdr:cNvPr id="532" name="消防費該当値テキスト"/>
        <xdr:cNvSpPr txBox="1"/>
      </xdr:nvSpPr>
      <xdr:spPr>
        <a:xfrm>
          <a:off x="16370300" y="645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153914</xdr:rowOff>
    </xdr:from>
    <xdr:to>
      <xdr:col>81</xdr:col>
      <xdr:colOff>101600</xdr:colOff>
      <xdr:row>38</xdr:row>
      <xdr:rowOff>84064</xdr:rowOff>
    </xdr:to>
    <xdr:sp macro="" textlink="">
      <xdr:nvSpPr>
        <xdr:cNvPr id="533" name="楕円 532"/>
        <xdr:cNvSpPr/>
      </xdr:nvSpPr>
      <xdr:spPr>
        <a:xfrm>
          <a:off x="15430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75191</xdr:rowOff>
    </xdr:from>
    <xdr:ext cx="534377" cy="259045"/>
    <xdr:sp macro="" textlink="">
      <xdr:nvSpPr>
        <xdr:cNvPr id="534" name="テキスト ボックス 533"/>
        <xdr:cNvSpPr txBox="1"/>
      </xdr:nvSpPr>
      <xdr:spPr>
        <a:xfrm>
          <a:off x="15214111" y="65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63800</xdr:rowOff>
    </xdr:from>
    <xdr:to>
      <xdr:col>76</xdr:col>
      <xdr:colOff>165100</xdr:colOff>
      <xdr:row>37</xdr:row>
      <xdr:rowOff>165399</xdr:rowOff>
    </xdr:to>
    <xdr:sp macro="" textlink="">
      <xdr:nvSpPr>
        <xdr:cNvPr id="535" name="楕円 534"/>
        <xdr:cNvSpPr/>
      </xdr:nvSpPr>
      <xdr:spPr>
        <a:xfrm>
          <a:off x="14541500" y="6407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156527</xdr:rowOff>
    </xdr:from>
    <xdr:ext cx="534377" cy="259045"/>
    <xdr:sp macro="" textlink="">
      <xdr:nvSpPr>
        <xdr:cNvPr id="536" name="テキスト ボックス 535"/>
        <xdr:cNvSpPr txBox="1"/>
      </xdr:nvSpPr>
      <xdr:spPr>
        <a:xfrm>
          <a:off x="14325111" y="65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115235</xdr:rowOff>
    </xdr:from>
    <xdr:to>
      <xdr:col>72</xdr:col>
      <xdr:colOff>38100</xdr:colOff>
      <xdr:row>38</xdr:row>
      <xdr:rowOff>45385</xdr:rowOff>
    </xdr:to>
    <xdr:sp macro="" textlink="">
      <xdr:nvSpPr>
        <xdr:cNvPr id="537" name="楕円 536"/>
        <xdr:cNvSpPr/>
      </xdr:nvSpPr>
      <xdr:spPr>
        <a:xfrm>
          <a:off x="136525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36512</xdr:rowOff>
    </xdr:from>
    <xdr:ext cx="534377" cy="259045"/>
    <xdr:sp macro="" textlink="">
      <xdr:nvSpPr>
        <xdr:cNvPr id="538" name="テキスト ボックス 537"/>
        <xdr:cNvSpPr txBox="1"/>
      </xdr:nvSpPr>
      <xdr:spPr>
        <a:xfrm>
          <a:off x="13436111" y="65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158486</xdr:rowOff>
    </xdr:from>
    <xdr:to>
      <xdr:col>67</xdr:col>
      <xdr:colOff>101600</xdr:colOff>
      <xdr:row>38</xdr:row>
      <xdr:rowOff>88636</xdr:rowOff>
    </xdr:to>
    <xdr:sp macro="" textlink="">
      <xdr:nvSpPr>
        <xdr:cNvPr id="539" name="楕円 538"/>
        <xdr:cNvSpPr/>
      </xdr:nvSpPr>
      <xdr:spPr>
        <a:xfrm>
          <a:off x="12763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79763</xdr:rowOff>
    </xdr:from>
    <xdr:ext cx="534377" cy="259045"/>
    <xdr:sp macro="" textlink="">
      <xdr:nvSpPr>
        <xdr:cNvPr id="540" name="テキスト ボックス 539"/>
        <xdr:cNvSpPr txBox="1"/>
      </xdr:nvSpPr>
      <xdr:spPr>
        <a:xfrm>
          <a:off x="12547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96005</xdr:rowOff>
    </xdr:from>
    <xdr:to>
      <xdr:col>85</xdr:col>
      <xdr:colOff>127000</xdr:colOff>
      <xdr:row>56</xdr:row>
      <xdr:rowOff>96054</xdr:rowOff>
    </xdr:to>
    <xdr:cxnSp macro="">
      <xdr:nvCxnSpPr>
        <xdr:cNvPr id="572" name="直線コネクタ 571"/>
        <xdr:cNvCxnSpPr/>
      </xdr:nvCxnSpPr>
      <xdr:spPr>
        <a:xfrm flipV="1">
          <a:off x="15481300" y="9697205"/>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85930</xdr:rowOff>
    </xdr:from>
    <xdr:to>
      <xdr:col>81</xdr:col>
      <xdr:colOff>50800</xdr:colOff>
      <xdr:row>56</xdr:row>
      <xdr:rowOff>96054</xdr:rowOff>
    </xdr:to>
    <xdr:cxnSp macro="">
      <xdr:nvCxnSpPr>
        <xdr:cNvPr id="575" name="直線コネクタ 574"/>
        <xdr:cNvCxnSpPr/>
      </xdr:nvCxnSpPr>
      <xdr:spPr>
        <a:xfrm>
          <a:off x="14592300" y="968713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85930</xdr:rowOff>
    </xdr:from>
    <xdr:to>
      <xdr:col>76</xdr:col>
      <xdr:colOff>114300</xdr:colOff>
      <xdr:row>57</xdr:row>
      <xdr:rowOff>166642</xdr:rowOff>
    </xdr:to>
    <xdr:cxnSp macro="">
      <xdr:nvCxnSpPr>
        <xdr:cNvPr id="578" name="直線コネクタ 577"/>
        <xdr:cNvCxnSpPr/>
      </xdr:nvCxnSpPr>
      <xdr:spPr>
        <a:xfrm flipV="1">
          <a:off x="13703300" y="9687130"/>
          <a:ext cx="889000" cy="25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118963</xdr:rowOff>
    </xdr:from>
    <xdr:to>
      <xdr:col>71</xdr:col>
      <xdr:colOff>177800</xdr:colOff>
      <xdr:row>57</xdr:row>
      <xdr:rowOff>166642</xdr:rowOff>
    </xdr:to>
    <xdr:cxnSp macro="">
      <xdr:nvCxnSpPr>
        <xdr:cNvPr id="581" name="直線コネクタ 580"/>
        <xdr:cNvCxnSpPr/>
      </xdr:nvCxnSpPr>
      <xdr:spPr>
        <a:xfrm>
          <a:off x="12814300" y="9720163"/>
          <a:ext cx="889000" cy="2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45205</xdr:rowOff>
    </xdr:from>
    <xdr:to>
      <xdr:col>85</xdr:col>
      <xdr:colOff>177800</xdr:colOff>
      <xdr:row>56</xdr:row>
      <xdr:rowOff>146805</xdr:rowOff>
    </xdr:to>
    <xdr:sp macro="" textlink="">
      <xdr:nvSpPr>
        <xdr:cNvPr id="591" name="楕円 590"/>
        <xdr:cNvSpPr/>
      </xdr:nvSpPr>
      <xdr:spPr>
        <a:xfrm>
          <a:off x="162687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23632</xdr:rowOff>
    </xdr:from>
    <xdr:ext cx="534377" cy="259045"/>
    <xdr:sp macro="" textlink="">
      <xdr:nvSpPr>
        <xdr:cNvPr id="592" name="教育費該当値テキスト"/>
        <xdr:cNvSpPr txBox="1"/>
      </xdr:nvSpPr>
      <xdr:spPr>
        <a:xfrm>
          <a:off x="16370300" y="96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45254</xdr:rowOff>
    </xdr:from>
    <xdr:to>
      <xdr:col>81</xdr:col>
      <xdr:colOff>101600</xdr:colOff>
      <xdr:row>56</xdr:row>
      <xdr:rowOff>146854</xdr:rowOff>
    </xdr:to>
    <xdr:sp macro="" textlink="">
      <xdr:nvSpPr>
        <xdr:cNvPr id="593" name="楕円 592"/>
        <xdr:cNvSpPr/>
      </xdr:nvSpPr>
      <xdr:spPr>
        <a:xfrm>
          <a:off x="15430500" y="9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163381</xdr:rowOff>
    </xdr:from>
    <xdr:ext cx="534377" cy="259045"/>
    <xdr:sp macro="" textlink="">
      <xdr:nvSpPr>
        <xdr:cNvPr id="594" name="テキスト ボックス 593"/>
        <xdr:cNvSpPr txBox="1"/>
      </xdr:nvSpPr>
      <xdr:spPr>
        <a:xfrm>
          <a:off x="15214111" y="942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35130</xdr:rowOff>
    </xdr:from>
    <xdr:to>
      <xdr:col>76</xdr:col>
      <xdr:colOff>165100</xdr:colOff>
      <xdr:row>56</xdr:row>
      <xdr:rowOff>136730</xdr:rowOff>
    </xdr:to>
    <xdr:sp macro="" textlink="">
      <xdr:nvSpPr>
        <xdr:cNvPr id="595" name="楕円 594"/>
        <xdr:cNvSpPr/>
      </xdr:nvSpPr>
      <xdr:spPr>
        <a:xfrm>
          <a:off x="14541500" y="96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153257</xdr:rowOff>
    </xdr:from>
    <xdr:ext cx="534377" cy="259045"/>
    <xdr:sp macro="" textlink="">
      <xdr:nvSpPr>
        <xdr:cNvPr id="596" name="テキスト ボックス 595"/>
        <xdr:cNvSpPr txBox="1"/>
      </xdr:nvSpPr>
      <xdr:spPr>
        <a:xfrm>
          <a:off x="14325111" y="94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115842</xdr:rowOff>
    </xdr:from>
    <xdr:to>
      <xdr:col>72</xdr:col>
      <xdr:colOff>38100</xdr:colOff>
      <xdr:row>58</xdr:row>
      <xdr:rowOff>45992</xdr:rowOff>
    </xdr:to>
    <xdr:sp macro="" textlink="">
      <xdr:nvSpPr>
        <xdr:cNvPr id="597" name="楕円 596"/>
        <xdr:cNvSpPr/>
      </xdr:nvSpPr>
      <xdr:spPr>
        <a:xfrm>
          <a:off x="13652500" y="98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37119</xdr:rowOff>
    </xdr:from>
    <xdr:ext cx="534377" cy="259045"/>
    <xdr:sp macro="" textlink="">
      <xdr:nvSpPr>
        <xdr:cNvPr id="598" name="テキスト ボックス 597"/>
        <xdr:cNvSpPr txBox="1"/>
      </xdr:nvSpPr>
      <xdr:spPr>
        <a:xfrm>
          <a:off x="13436111" y="99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68163</xdr:rowOff>
    </xdr:from>
    <xdr:to>
      <xdr:col>67</xdr:col>
      <xdr:colOff>101600</xdr:colOff>
      <xdr:row>56</xdr:row>
      <xdr:rowOff>169763</xdr:rowOff>
    </xdr:to>
    <xdr:sp macro="" textlink="">
      <xdr:nvSpPr>
        <xdr:cNvPr id="599" name="楕円 598"/>
        <xdr:cNvSpPr/>
      </xdr:nvSpPr>
      <xdr:spPr>
        <a:xfrm>
          <a:off x="12763500" y="9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14840</xdr:rowOff>
    </xdr:from>
    <xdr:ext cx="534377" cy="259045"/>
    <xdr:sp macro="" textlink="">
      <xdr:nvSpPr>
        <xdr:cNvPr id="600" name="テキスト ボックス 599"/>
        <xdr:cNvSpPr txBox="1"/>
      </xdr:nvSpPr>
      <xdr:spPr>
        <a:xfrm>
          <a:off x="12547111" y="944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10313</xdr:rowOff>
    </xdr:from>
    <xdr:to>
      <xdr:col>85</xdr:col>
      <xdr:colOff>127000</xdr:colOff>
      <xdr:row>97</xdr:row>
      <xdr:rowOff>24828</xdr:rowOff>
    </xdr:to>
    <xdr:cxnSp macro="">
      <xdr:nvCxnSpPr>
        <xdr:cNvPr id="688" name="直線コネクタ 687"/>
        <xdr:cNvCxnSpPr/>
      </xdr:nvCxnSpPr>
      <xdr:spPr>
        <a:xfrm flipV="1">
          <a:off x="15481300" y="16640963"/>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5299</xdr:rowOff>
    </xdr:from>
    <xdr:to>
      <xdr:col>81</xdr:col>
      <xdr:colOff>50800</xdr:colOff>
      <xdr:row>97</xdr:row>
      <xdr:rowOff>24828</xdr:rowOff>
    </xdr:to>
    <xdr:cxnSp macro="">
      <xdr:nvCxnSpPr>
        <xdr:cNvPr id="691" name="直線コネクタ 690"/>
        <xdr:cNvCxnSpPr/>
      </xdr:nvCxnSpPr>
      <xdr:spPr>
        <a:xfrm>
          <a:off x="14592300" y="16635949"/>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5299</xdr:rowOff>
    </xdr:from>
    <xdr:to>
      <xdr:col>76</xdr:col>
      <xdr:colOff>114300</xdr:colOff>
      <xdr:row>97</xdr:row>
      <xdr:rowOff>9316</xdr:rowOff>
    </xdr:to>
    <xdr:cxnSp macro="">
      <xdr:nvCxnSpPr>
        <xdr:cNvPr id="694" name="直線コネクタ 693"/>
        <xdr:cNvCxnSpPr/>
      </xdr:nvCxnSpPr>
      <xdr:spPr>
        <a:xfrm flipV="1">
          <a:off x="13703300" y="1663594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9316</xdr:rowOff>
    </xdr:from>
    <xdr:to>
      <xdr:col>71</xdr:col>
      <xdr:colOff>177800</xdr:colOff>
      <xdr:row>97</xdr:row>
      <xdr:rowOff>17334</xdr:rowOff>
    </xdr:to>
    <xdr:cxnSp macro="">
      <xdr:nvCxnSpPr>
        <xdr:cNvPr id="697" name="直線コネクタ 696"/>
        <xdr:cNvCxnSpPr/>
      </xdr:nvCxnSpPr>
      <xdr:spPr>
        <a:xfrm flipV="1">
          <a:off x="12814300" y="16639966"/>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130963</xdr:rowOff>
    </xdr:from>
    <xdr:to>
      <xdr:col>85</xdr:col>
      <xdr:colOff>177800</xdr:colOff>
      <xdr:row>97</xdr:row>
      <xdr:rowOff>61113</xdr:rowOff>
    </xdr:to>
    <xdr:sp macro="" textlink="">
      <xdr:nvSpPr>
        <xdr:cNvPr id="707" name="楕円 706"/>
        <xdr:cNvSpPr/>
      </xdr:nvSpPr>
      <xdr:spPr>
        <a:xfrm>
          <a:off x="162687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109390</xdr:rowOff>
    </xdr:from>
    <xdr:ext cx="534377" cy="259045"/>
    <xdr:sp macro="" textlink="">
      <xdr:nvSpPr>
        <xdr:cNvPr id="708" name="公債費該当値テキスト"/>
        <xdr:cNvSpPr txBox="1"/>
      </xdr:nvSpPr>
      <xdr:spPr>
        <a:xfrm>
          <a:off x="16370300" y="165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145478</xdr:rowOff>
    </xdr:from>
    <xdr:to>
      <xdr:col>81</xdr:col>
      <xdr:colOff>101600</xdr:colOff>
      <xdr:row>97</xdr:row>
      <xdr:rowOff>75628</xdr:rowOff>
    </xdr:to>
    <xdr:sp macro="" textlink="">
      <xdr:nvSpPr>
        <xdr:cNvPr id="709" name="楕円 708"/>
        <xdr:cNvSpPr/>
      </xdr:nvSpPr>
      <xdr:spPr>
        <a:xfrm>
          <a:off x="15430500" y="1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66755</xdr:rowOff>
    </xdr:from>
    <xdr:ext cx="534377" cy="259045"/>
    <xdr:sp macro="" textlink="">
      <xdr:nvSpPr>
        <xdr:cNvPr id="710" name="テキスト ボックス 709"/>
        <xdr:cNvSpPr txBox="1"/>
      </xdr:nvSpPr>
      <xdr:spPr>
        <a:xfrm>
          <a:off x="15214111" y="166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125949</xdr:rowOff>
    </xdr:from>
    <xdr:to>
      <xdr:col>76</xdr:col>
      <xdr:colOff>165100</xdr:colOff>
      <xdr:row>97</xdr:row>
      <xdr:rowOff>56099</xdr:rowOff>
    </xdr:to>
    <xdr:sp macro="" textlink="">
      <xdr:nvSpPr>
        <xdr:cNvPr id="711" name="楕円 710"/>
        <xdr:cNvSpPr/>
      </xdr:nvSpPr>
      <xdr:spPr>
        <a:xfrm>
          <a:off x="14541500" y="165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47226</xdr:rowOff>
    </xdr:from>
    <xdr:ext cx="534377" cy="259045"/>
    <xdr:sp macro="" textlink="">
      <xdr:nvSpPr>
        <xdr:cNvPr id="712" name="テキスト ボックス 711"/>
        <xdr:cNvSpPr txBox="1"/>
      </xdr:nvSpPr>
      <xdr:spPr>
        <a:xfrm>
          <a:off x="14325111" y="166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129966</xdr:rowOff>
    </xdr:from>
    <xdr:to>
      <xdr:col>72</xdr:col>
      <xdr:colOff>38100</xdr:colOff>
      <xdr:row>97</xdr:row>
      <xdr:rowOff>60116</xdr:rowOff>
    </xdr:to>
    <xdr:sp macro="" textlink="">
      <xdr:nvSpPr>
        <xdr:cNvPr id="713" name="楕円 712"/>
        <xdr:cNvSpPr/>
      </xdr:nvSpPr>
      <xdr:spPr>
        <a:xfrm>
          <a:off x="13652500" y="165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51243</xdr:rowOff>
    </xdr:from>
    <xdr:ext cx="534377" cy="259045"/>
    <xdr:sp macro="" textlink="">
      <xdr:nvSpPr>
        <xdr:cNvPr id="714" name="テキスト ボックス 713"/>
        <xdr:cNvSpPr txBox="1"/>
      </xdr:nvSpPr>
      <xdr:spPr>
        <a:xfrm>
          <a:off x="13436111" y="16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137984</xdr:rowOff>
    </xdr:from>
    <xdr:to>
      <xdr:col>67</xdr:col>
      <xdr:colOff>101600</xdr:colOff>
      <xdr:row>97</xdr:row>
      <xdr:rowOff>68134</xdr:rowOff>
    </xdr:to>
    <xdr:sp macro="" textlink="">
      <xdr:nvSpPr>
        <xdr:cNvPr id="715" name="楕円 714"/>
        <xdr:cNvSpPr/>
      </xdr:nvSpPr>
      <xdr:spPr>
        <a:xfrm>
          <a:off x="12763500" y="165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59261</xdr:rowOff>
    </xdr:from>
    <xdr:ext cx="534377" cy="259045"/>
    <xdr:sp macro="" textlink="">
      <xdr:nvSpPr>
        <xdr:cNvPr id="716" name="テキスト ボックス 715"/>
        <xdr:cNvSpPr txBox="1"/>
      </xdr:nvSpPr>
      <xdr:spPr>
        <a:xfrm>
          <a:off x="12547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387,000</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19,442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本市の住民一人当たりのコストは、全体的に類似団体内平均値より低い、あるいは同水準となっているが、民生費と土木費については平成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年度から令和元年度にかけて大きく増加し、類似団体内平均値を上回った。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民生費は、令和元年度に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西枇杷島児童センターの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整備や、民</a:t>
          </a:r>
          <a:r>
            <a:rPr kumimoji="1" lang="ja-JP" altLang="en-US" sz="1300">
              <a:latin typeface="ＭＳ Ｐゴシック" panose="020B0600070205080204" pitchFamily="50" charset="-128"/>
              <a:ea typeface="ＭＳ Ｐゴシック" panose="020B0600070205080204" pitchFamily="50" charset="-128"/>
            </a:rPr>
            <a:t>間が行う認定こども園整備に対する補助金交付事業を実施したことを主な要因として住民一人当たり前年度比＋</a:t>
          </a:r>
          <a:r>
            <a:rPr kumimoji="1" lang="en-US" altLang="ja-JP" sz="1300">
              <a:latin typeface="ＭＳ Ｐゴシック" panose="020B0600070205080204" pitchFamily="50" charset="-128"/>
              <a:ea typeface="ＭＳ Ｐゴシック" panose="020B0600070205080204" pitchFamily="50" charset="-128"/>
            </a:rPr>
            <a:t>12,731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土木費は、令和元年度に新川中学校への雨水貯留施設の整備や、下水道事業を法適化し企業会計へ移行することに伴い出資金を支出したことを主な要因として住民一人当たり前年度比＋</a:t>
          </a:r>
          <a:r>
            <a:rPr kumimoji="1" lang="en-US" altLang="ja-JP" sz="1300">
              <a:latin typeface="ＭＳ Ｐゴシック" panose="020B0600070205080204" pitchFamily="50" charset="-128"/>
              <a:ea typeface="ＭＳ Ｐゴシック" panose="020B0600070205080204" pitchFamily="50" charset="-128"/>
            </a:rPr>
            <a:t>14,896</a:t>
          </a:r>
          <a:r>
            <a:rPr kumimoji="1" lang="ja-JP" altLang="en-US" sz="1300">
              <a:latin typeface="ＭＳ Ｐゴシック" panose="020B0600070205080204" pitchFamily="50" charset="-128"/>
              <a:ea typeface="ＭＳ Ｐゴシック" panose="020B0600070205080204" pitchFamily="50" charset="-128"/>
            </a:rPr>
            <a:t>円となった。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いずれも継続的な要因でなく、単年度のみの限定的な影響であるため、今後の財政運営に負担を与えるものではないが、今後も必要な分野に対して適正な投資を行い、全体として適正な住民一人当たりのコスト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令和元年度にかけて財政調整基金が減少しているが、これは令和元年度に下水道事業を法適化し、企業会計へ移行するために必要な出資金相当額を事前に財政調整基金に積み立てたものを取り崩したことによるものであるため、本来市として望ましいと考える基金残高は維持で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標準財政規模に対する実質収支額の割合（実質収支比率）は、例年、望ましいとされる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の範囲内に概ね収まっており、財政運営の健全性が保たれていると考えられる。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また、令和元年度に下水道事業を法適化し企業会計へ移行した影響により、全体の黒字額も大きく増加している。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今後も、各会計の動向を注視し、健全な財政運営を行うように努める。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28463806</v>
      </c>
      <c r="BO4" s="462"/>
      <c r="BP4" s="462"/>
      <c r="BQ4" s="462"/>
      <c r="BR4" s="462"/>
      <c r="BS4" s="462"/>
      <c r="BT4" s="462"/>
      <c r="BU4" s="463"/>
      <c r="BV4" s="461">
        <v>26599009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4.9000000000000004</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26878298</v>
      </c>
      <c r="BO5" s="467"/>
      <c r="BP5" s="467"/>
      <c r="BQ5" s="467"/>
      <c r="BR5" s="467"/>
      <c r="BS5" s="467"/>
      <c r="BT5" s="467"/>
      <c r="BU5" s="468"/>
      <c r="BV5" s="466">
        <v>25385021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90.1</v>
      </c>
      <c r="CU5" s="437"/>
      <c r="CV5" s="437"/>
      <c r="CW5" s="437"/>
      <c r="CX5" s="437"/>
      <c r="CY5" s="437"/>
      <c r="CZ5" s="437"/>
      <c r="DA5" s="438"/>
      <c r="DB5" s="436">
        <v>86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1585508</v>
      </c>
      <c r="BO6" s="467"/>
      <c r="BP6" s="467"/>
      <c r="BQ6" s="467"/>
      <c r="BR6" s="467"/>
      <c r="BS6" s="467"/>
      <c r="BT6" s="467"/>
      <c r="BU6" s="468"/>
      <c r="BV6" s="466">
        <v>1213988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94.1</v>
      </c>
      <c r="CU6" s="620"/>
      <c r="CV6" s="620"/>
      <c r="CW6" s="620"/>
      <c r="CX6" s="620"/>
      <c r="CY6" s="620"/>
      <c r="CZ6" s="620"/>
      <c r="DA6" s="621"/>
      <c r="DB6" s="619">
        <v>90</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801495</v>
      </c>
      <c r="BO7" s="467"/>
      <c r="BP7" s="467"/>
      <c r="BQ7" s="467"/>
      <c r="BR7" s="467"/>
      <c r="BS7" s="467"/>
      <c r="BT7" s="467"/>
      <c r="BU7" s="468"/>
      <c r="BV7" s="466">
        <v>454268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15888529</v>
      </c>
      <c r="CU7" s="467"/>
      <c r="CV7" s="467"/>
      <c r="CW7" s="467"/>
      <c r="CX7" s="467"/>
      <c r="CY7" s="467"/>
      <c r="CZ7" s="467"/>
      <c r="DA7" s="468"/>
      <c r="DB7" s="466">
        <v>15939494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784013</v>
      </c>
      <c r="BO8" s="467"/>
      <c r="BP8" s="467"/>
      <c r="BQ8" s="467"/>
      <c r="BR8" s="467"/>
      <c r="BS8" s="467"/>
      <c r="BT8" s="467"/>
      <c r="BU8" s="468"/>
      <c r="BV8" s="466">
        <v>759720</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0.89</v>
      </c>
      <c r="CU8" s="580"/>
      <c r="CV8" s="580"/>
      <c r="CW8" s="580"/>
      <c r="CX8" s="580"/>
      <c r="CY8" s="580"/>
      <c r="CZ8" s="580"/>
      <c r="DA8" s="581"/>
      <c r="DB8" s="579">
        <v>0.89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67327</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24293</v>
      </c>
      <c r="BO9" s="467"/>
      <c r="BP9" s="467"/>
      <c r="BQ9" s="467"/>
      <c r="BR9" s="467"/>
      <c r="BS9" s="467"/>
      <c r="BT9" s="467"/>
      <c r="BU9" s="468"/>
      <c r="BV9" s="466">
        <v>-50363</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9.4</v>
      </c>
      <c r="CU9" s="437"/>
      <c r="CV9" s="437"/>
      <c r="CW9" s="437"/>
      <c r="CX9" s="437"/>
      <c r="CY9" s="437"/>
      <c r="CZ9" s="437"/>
      <c r="DA9" s="438"/>
      <c r="DB9" s="436">
        <v>9.5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65837</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83901</v>
      </c>
      <c r="BO10" s="467"/>
      <c r="BP10" s="467"/>
      <c r="BQ10" s="467"/>
      <c r="BR10" s="467"/>
      <c r="BS10" s="467"/>
      <c r="BT10" s="467"/>
      <c r="BU10" s="468"/>
      <c r="BV10" s="466">
        <v>669725</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122</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69453</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651430</v>
      </c>
      <c r="BO12" s="467"/>
      <c r="BP12" s="467"/>
      <c r="BQ12" s="467"/>
      <c r="BR12" s="467"/>
      <c r="BS12" s="467"/>
      <c r="BT12" s="467"/>
      <c r="BU12" s="468"/>
      <c r="BV12" s="466">
        <v>41672</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67650</v>
      </c>
      <c r="S13" s="570"/>
      <c r="T13" s="570"/>
      <c r="U13" s="570"/>
      <c r="V13" s="571"/>
      <c r="W13" s="557" t="s">
        <v>141</v>
      </c>
      <c r="X13" s="479"/>
      <c r="Y13" s="479"/>
      <c r="Z13" s="479"/>
      <c r="AA13" s="479"/>
      <c r="AB13" s="480"/>
      <c r="AC13" s="442">
        <v>401</v>
      </c>
      <c r="AD13" s="443"/>
      <c r="AE13" s="443"/>
      <c r="AF13" s="443"/>
      <c r="AG13" s="444"/>
      <c r="AH13" s="442">
        <v>485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-543236</v>
      </c>
      <c r="BO13" s="467"/>
      <c r="BP13" s="467"/>
      <c r="BQ13" s="467"/>
      <c r="BR13" s="467"/>
      <c r="BS13" s="467"/>
      <c r="BT13" s="467"/>
      <c r="BU13" s="468"/>
      <c r="BV13" s="466">
        <v>577690</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69064</v>
      </c>
      <c r="S14" s="570"/>
      <c r="T14" s="570"/>
      <c r="U14" s="570"/>
      <c r="V14" s="571"/>
      <c r="W14" s="572"/>
      <c r="X14" s="482"/>
      <c r="Y14" s="482"/>
      <c r="Z14" s="482"/>
      <c r="AA14" s="482"/>
      <c r="AB14" s="483"/>
      <c r="AC14" s="562">
        <v>1.3</v>
      </c>
      <c r="AD14" s="563"/>
      <c r="AE14" s="563"/>
      <c r="AF14" s="563"/>
      <c r="AG14" s="564"/>
      <c r="AH14" s="562">
        <v>1.6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0.8</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67370</v>
      </c>
      <c r="S15" s="570"/>
      <c r="T15" s="570"/>
      <c r="U15" s="570"/>
      <c r="V15" s="571"/>
      <c r="W15" s="557" t="s">
        <v>148</v>
      </c>
      <c r="X15" s="479"/>
      <c r="Y15" s="479"/>
      <c r="Z15" s="479"/>
      <c r="AA15" s="479"/>
      <c r="AB15" s="480"/>
      <c r="AC15" s="442">
        <v>9377</v>
      </c>
      <c r="AD15" s="443"/>
      <c r="AE15" s="443"/>
      <c r="AF15" s="443"/>
      <c r="AG15" s="444"/>
      <c r="AH15" s="442">
        <v>9381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10216274</v>
      </c>
      <c r="BO15" s="462"/>
      <c r="BP15" s="462"/>
      <c r="BQ15" s="462"/>
      <c r="BR15" s="462"/>
      <c r="BS15" s="462"/>
      <c r="BT15" s="462"/>
      <c r="BU15" s="463"/>
      <c r="BV15" s="461">
        <v>10098856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30.7</v>
      </c>
      <c r="AD16" s="563"/>
      <c r="AE16" s="563"/>
      <c r="AF16" s="563"/>
      <c r="AG16" s="564"/>
      <c r="AH16" s="562">
        <v>30.3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11667898</v>
      </c>
      <c r="BO16" s="467"/>
      <c r="BP16" s="467"/>
      <c r="BQ16" s="467"/>
      <c r="BR16" s="467"/>
      <c r="BS16" s="467"/>
      <c r="BT16" s="467"/>
      <c r="BU16" s="468"/>
      <c r="BV16" s="466">
        <v>11347102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20717</v>
      </c>
      <c r="AD17" s="443"/>
      <c r="AE17" s="443"/>
      <c r="AF17" s="443"/>
      <c r="AG17" s="444"/>
      <c r="AH17" s="442">
        <v>21084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13143008</v>
      </c>
      <c r="BO17" s="467"/>
      <c r="BP17" s="467"/>
      <c r="BQ17" s="467"/>
      <c r="BR17" s="467"/>
      <c r="BS17" s="467"/>
      <c r="BT17" s="467"/>
      <c r="BU17" s="468"/>
      <c r="BV17" s="466">
        <v>12979163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17.350000000000001</v>
      </c>
      <c r="M18" s="531"/>
      <c r="N18" s="531"/>
      <c r="O18" s="531"/>
      <c r="P18" s="531"/>
      <c r="Q18" s="531"/>
      <c r="R18" s="532"/>
      <c r="S18" s="532"/>
      <c r="T18" s="532"/>
      <c r="U18" s="532"/>
      <c r="V18" s="533"/>
      <c r="W18" s="547"/>
      <c r="X18" s="548"/>
      <c r="Y18" s="548"/>
      <c r="Z18" s="548"/>
      <c r="AA18" s="548"/>
      <c r="AB18" s="558"/>
      <c r="AC18" s="430">
        <v>67.900000000000006</v>
      </c>
      <c r="AD18" s="431"/>
      <c r="AE18" s="431"/>
      <c r="AF18" s="431"/>
      <c r="AG18" s="534"/>
      <c r="AH18" s="430">
        <v>68.099999999999994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14520597</v>
      </c>
      <c r="BO18" s="467"/>
      <c r="BP18" s="467"/>
      <c r="BQ18" s="467"/>
      <c r="BR18" s="467"/>
      <c r="BS18" s="467"/>
      <c r="BT18" s="467"/>
      <c r="BU18" s="468"/>
      <c r="BV18" s="466">
        <v>13553068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3881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19581600</v>
      </c>
      <c r="BO19" s="467"/>
      <c r="BP19" s="467"/>
      <c r="BQ19" s="467"/>
      <c r="BR19" s="467"/>
      <c r="BS19" s="467"/>
      <c r="BT19" s="467"/>
      <c r="BU19" s="468"/>
      <c r="BV19" s="466">
        <v>18551341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27056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18655357</v>
      </c>
      <c r="BO23" s="467"/>
      <c r="BP23" s="467"/>
      <c r="BQ23" s="467"/>
      <c r="BR23" s="467"/>
      <c r="BS23" s="467"/>
      <c r="BT23" s="467"/>
      <c r="BU23" s="468"/>
      <c r="BV23" s="466">
        <v>18132290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9200</v>
      </c>
      <c r="R24" s="443"/>
      <c r="S24" s="443"/>
      <c r="T24" s="443"/>
      <c r="U24" s="443"/>
      <c r="V24" s="444"/>
      <c r="W24" s="508"/>
      <c r="X24" s="499"/>
      <c r="Y24" s="500"/>
      <c r="Z24" s="439" t="s">
        <v>172</v>
      </c>
      <c r="AA24" s="440"/>
      <c r="AB24" s="440"/>
      <c r="AC24" s="440"/>
      <c r="AD24" s="440"/>
      <c r="AE24" s="440"/>
      <c r="AF24" s="440"/>
      <c r="AG24" s="441"/>
      <c r="AH24" s="442">
        <v>416</v>
      </c>
      <c r="AI24" s="443"/>
      <c r="AJ24" s="443"/>
      <c r="AK24" s="443"/>
      <c r="AL24" s="444"/>
      <c r="AM24" s="442">
        <v>1165632</v>
      </c>
      <c r="AN24" s="443"/>
      <c r="AO24" s="443"/>
      <c r="AP24" s="443"/>
      <c r="AQ24" s="443"/>
      <c r="AR24" s="444"/>
      <c r="AS24" s="442">
        <v>2802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11581138</v>
      </c>
      <c r="BO24" s="467"/>
      <c r="BP24" s="467"/>
      <c r="BQ24" s="467"/>
      <c r="BR24" s="467"/>
      <c r="BS24" s="467"/>
      <c r="BT24" s="467"/>
      <c r="BU24" s="468"/>
      <c r="BV24" s="466">
        <v>11700884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7500</v>
      </c>
      <c r="R25" s="443"/>
      <c r="S25" s="443"/>
      <c r="T25" s="443"/>
      <c r="U25" s="443"/>
      <c r="V25" s="444"/>
      <c r="W25" s="508"/>
      <c r="X25" s="499"/>
      <c r="Y25" s="500"/>
      <c r="Z25" s="439" t="s">
        <v>175</v>
      </c>
      <c r="AA25" s="440"/>
      <c r="AB25" s="440"/>
      <c r="AC25" s="440"/>
      <c r="AD25" s="440"/>
      <c r="AE25" s="440"/>
      <c r="AF25" s="440"/>
      <c r="AG25" s="441"/>
      <c r="AH25" s="442" t="s">
        <v>131</v>
      </c>
      <c r="AI25" s="443"/>
      <c r="AJ25" s="443"/>
      <c r="AK25" s="443"/>
      <c r="AL25" s="444"/>
      <c r="AM25" s="442" t="s">
        <v>131</v>
      </c>
      <c r="AN25" s="443"/>
      <c r="AO25" s="443"/>
      <c r="AP25" s="443"/>
      <c r="AQ25" s="443"/>
      <c r="AR25" s="444"/>
      <c r="AS25" s="442" t="s">
        <v>131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2889860</v>
      </c>
      <c r="BO25" s="462"/>
      <c r="BP25" s="462"/>
      <c r="BQ25" s="462"/>
      <c r="BR25" s="462"/>
      <c r="BS25" s="462"/>
      <c r="BT25" s="462"/>
      <c r="BU25" s="463"/>
      <c r="BV25" s="461">
        <v>2265368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6700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6903</v>
      </c>
      <c r="AN26" s="443"/>
      <c r="AO26" s="443"/>
      <c r="AP26" s="443"/>
      <c r="AQ26" s="443"/>
      <c r="AR26" s="444"/>
      <c r="AS26" s="442">
        <v>2301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131</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5150</v>
      </c>
      <c r="R27" s="443"/>
      <c r="S27" s="443"/>
      <c r="T27" s="443"/>
      <c r="U27" s="443"/>
      <c r="V27" s="444"/>
      <c r="W27" s="508"/>
      <c r="X27" s="499"/>
      <c r="Y27" s="500"/>
      <c r="Z27" s="439" t="s">
        <v>181</v>
      </c>
      <c r="AA27" s="440"/>
      <c r="AB27" s="440"/>
      <c r="AC27" s="440"/>
      <c r="AD27" s="440"/>
      <c r="AE27" s="440"/>
      <c r="AF27" s="440"/>
      <c r="AG27" s="441"/>
      <c r="AH27" s="442">
        <v>9</v>
      </c>
      <c r="AI27" s="443"/>
      <c r="AJ27" s="443"/>
      <c r="AK27" s="443"/>
      <c r="AL27" s="444"/>
      <c r="AM27" s="442">
        <v>22851</v>
      </c>
      <c r="AN27" s="443"/>
      <c r="AO27" s="443"/>
      <c r="AP27" s="443"/>
      <c r="AQ27" s="443"/>
      <c r="AR27" s="444"/>
      <c r="AS27" s="442">
        <v>2539</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131</v>
      </c>
      <c r="BO27" s="470"/>
      <c r="BP27" s="470"/>
      <c r="BQ27" s="470"/>
      <c r="BR27" s="470"/>
      <c r="BS27" s="470"/>
      <c r="BT27" s="470"/>
      <c r="BU27" s="471"/>
      <c r="BV27" s="469" t="s">
        <v>131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4250</v>
      </c>
      <c r="R28" s="443"/>
      <c r="S28" s="443"/>
      <c r="T28" s="443"/>
      <c r="U28" s="443"/>
      <c r="V28" s="444"/>
      <c r="W28" s="508"/>
      <c r="X28" s="499"/>
      <c r="Y28" s="500"/>
      <c r="Z28" s="439" t="s">
        <v>184</v>
      </c>
      <c r="AA28" s="440"/>
      <c r="AB28" s="440"/>
      <c r="AC28" s="440"/>
      <c r="AD28" s="440"/>
      <c r="AE28" s="440"/>
      <c r="AF28" s="440"/>
      <c r="AG28" s="441"/>
      <c r="AH28" s="442" t="s">
        <v>131</v>
      </c>
      <c r="AI28" s="443"/>
      <c r="AJ28" s="443"/>
      <c r="AK28" s="443"/>
      <c r="AL28" s="444"/>
      <c r="AM28" s="442" t="s">
        <v>131</v>
      </c>
      <c r="AN28" s="443"/>
      <c r="AO28" s="443"/>
      <c r="AP28" s="443"/>
      <c r="AQ28" s="443"/>
      <c r="AR28" s="444"/>
      <c r="AS28" s="442" t="s">
        <v>131</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2145777</v>
      </c>
      <c r="BO28" s="462"/>
      <c r="BP28" s="462"/>
      <c r="BQ28" s="462"/>
      <c r="BR28" s="462"/>
      <c r="BS28" s="462"/>
      <c r="BT28" s="462"/>
      <c r="BU28" s="463"/>
      <c r="BV28" s="461">
        <v>2713306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20</v>
      </c>
      <c r="M29" s="443"/>
      <c r="N29" s="443"/>
      <c r="O29" s="443"/>
      <c r="P29" s="444"/>
      <c r="Q29" s="442">
        <v>4050</v>
      </c>
      <c r="R29" s="443"/>
      <c r="S29" s="443"/>
      <c r="T29" s="443"/>
      <c r="U29" s="443"/>
      <c r="V29" s="444"/>
      <c r="W29" s="509"/>
      <c r="X29" s="510"/>
      <c r="Y29" s="511"/>
      <c r="Z29" s="439" t="s">
        <v>187</v>
      </c>
      <c r="AA29" s="440"/>
      <c r="AB29" s="440"/>
      <c r="AC29" s="440"/>
      <c r="AD29" s="440"/>
      <c r="AE29" s="440"/>
      <c r="AF29" s="440"/>
      <c r="AG29" s="441"/>
      <c r="AH29" s="442">
        <v>425</v>
      </c>
      <c r="AI29" s="443"/>
      <c r="AJ29" s="443"/>
      <c r="AK29" s="443"/>
      <c r="AL29" s="444"/>
      <c r="AM29" s="442">
        <v>1188483</v>
      </c>
      <c r="AN29" s="443"/>
      <c r="AO29" s="443"/>
      <c r="AP29" s="443"/>
      <c r="AQ29" s="443"/>
      <c r="AR29" s="444"/>
      <c r="AS29" s="442">
        <v>2796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630203</v>
      </c>
      <c r="BO29" s="467"/>
      <c r="BP29" s="467"/>
      <c r="BQ29" s="467"/>
      <c r="BR29" s="467"/>
      <c r="BS29" s="467"/>
      <c r="BT29" s="467"/>
      <c r="BU29" s="468"/>
      <c r="BV29" s="466">
        <v>630069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2464077</v>
      </c>
      <c r="BO30" s="470"/>
      <c r="BP30" s="470"/>
      <c r="BQ30" s="470"/>
      <c r="BR30" s="470"/>
      <c r="BS30" s="470"/>
      <c r="BT30" s="470"/>
      <c r="BU30" s="471"/>
      <c r="BV30" s="469">
        <v>3013242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西春日井広域事務組合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尾張土地開発公社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五条広域事務組合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尾張市町交通災害共済組合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愛知県市町村職員退職手当組合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愛知県後期高齢者医療広域連合（一般会計）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愛知県後期高齢者医療広域連合（後期高齢者医療特別会計）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pLtI6hjGCVeli/lMreqcFbJvBLBOC7vxyp2BFfJwqJnjAoxDzt4pTCuYU8i9mbuGHrqAUZsmcfgmQaq4MfNmw==" saltValue="xxw7ad+G7xykoqIEvbJ1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7" t="s">
        <v>565</v>
      </c>
      <c r="D34" s="1247"/>
      <c r="E34" s="1248"/>
      <c r="F34" s="32">
        <v>4.6100000000000003</v>
      </c>
      <c r="G34" s="33">
        <v>3.71</v>
      </c>
      <c r="H34" s="33">
        <v>5.12</v>
      </c>
      <c r="I34" s="33">
        <v>4.76</v>
      </c>
      <c r="J34" s="34">
        <v>4.93</v>
      </c>
      <c r="K34" s="22"/>
      <c r="L34" s="22"/>
      <c r="M34" s="22"/>
      <c r="N34" s="22"/>
      <c r="O34" s="22"/>
      <c r="P34" s="22"/>
    </row>
    <row r="35" spans="1:16" ht="39" customHeight="1" x14ac:dyDescent="0.15">
      <c r="A35" s="22"/>
      <c r="B35" s="35"/>
      <c r="C35" s="1241" t="s">
        <v>566</v>
      </c>
      <c r="D35" s="1242"/>
      <c r="E35" s="1243"/>
      <c r="F35" s="36" t="s">
        <v>531</v>
      </c>
      <c r="G35" s="37" t="s">
        <v>531</v>
      </c>
      <c r="H35" s="37" t="s">
        <v>531</v>
      </c>
      <c r="I35" s="37" t="s">
        <v>531</v>
      </c>
      <c r="J35" s="38">
        <v>4.6100000000000003</v>
      </c>
      <c r="K35" s="22"/>
      <c r="L35" s="22"/>
      <c r="M35" s="22"/>
      <c r="N35" s="22"/>
      <c r="O35" s="22"/>
      <c r="P35" s="22"/>
    </row>
    <row r="36" spans="1:16" ht="39" customHeight="1" x14ac:dyDescent="0.15">
      <c r="A36" s="22"/>
      <c r="B36" s="35"/>
      <c r="C36" s="1241" t="s">
        <v>567</v>
      </c>
      <c r="D36" s="1242"/>
      <c r="E36" s="1243"/>
      <c r="F36" s="36">
        <v>1.75</v>
      </c>
      <c r="G36" s="37">
        <v>1.52</v>
      </c>
      <c r="H36" s="37">
        <v>1.51</v>
      </c>
      <c r="I36" s="37">
        <v>0.98</v>
      </c>
      <c r="J36" s="38">
        <v>0.77</v>
      </c>
      <c r="K36" s="22"/>
      <c r="L36" s="22"/>
      <c r="M36" s="22"/>
      <c r="N36" s="22"/>
      <c r="O36" s="22"/>
      <c r="P36" s="22"/>
    </row>
    <row r="37" spans="1:16" ht="39" customHeight="1" x14ac:dyDescent="0.15">
      <c r="A37" s="22"/>
      <c r="B37" s="35"/>
      <c r="C37" s="1241" t="s">
        <v>568</v>
      </c>
      <c r="D37" s="1242"/>
      <c r="E37" s="1243"/>
      <c r="F37" s="36">
        <v>0.4</v>
      </c>
      <c r="G37" s="37">
        <v>1.47</v>
      </c>
      <c r="H37" s="37">
        <v>2.08</v>
      </c>
      <c r="I37" s="37">
        <v>0.56000000000000005</v>
      </c>
      <c r="J37" s="38">
        <v>0.72</v>
      </c>
      <c r="K37" s="22"/>
      <c r="L37" s="22"/>
      <c r="M37" s="22"/>
      <c r="N37" s="22"/>
      <c r="O37" s="22"/>
      <c r="P37" s="22"/>
    </row>
    <row r="38" spans="1:16" ht="39" customHeight="1" x14ac:dyDescent="0.15">
      <c r="A38" s="22"/>
      <c r="B38" s="35"/>
      <c r="C38" s="1241" t="s">
        <v>569</v>
      </c>
      <c r="D38" s="1242"/>
      <c r="E38" s="1243"/>
      <c r="F38" s="36">
        <v>0.61</v>
      </c>
      <c r="G38" s="37">
        <v>0.98</v>
      </c>
      <c r="H38" s="37">
        <v>0.44</v>
      </c>
      <c r="I38" s="37">
        <v>0.63</v>
      </c>
      <c r="J38" s="38">
        <v>0.64</v>
      </c>
      <c r="K38" s="22"/>
      <c r="L38" s="22"/>
      <c r="M38" s="22"/>
      <c r="N38" s="22"/>
      <c r="O38" s="22"/>
      <c r="P38" s="22"/>
    </row>
    <row r="39" spans="1:16" ht="39" customHeight="1" x14ac:dyDescent="0.15">
      <c r="A39" s="22"/>
      <c r="B39" s="35"/>
      <c r="C39" s="1241" t="s">
        <v>570</v>
      </c>
      <c r="D39" s="1242"/>
      <c r="E39" s="1243"/>
      <c r="F39" s="36">
        <v>0.01</v>
      </c>
      <c r="G39" s="37">
        <v>0.02</v>
      </c>
      <c r="H39" s="37">
        <v>0.3</v>
      </c>
      <c r="I39" s="37">
        <v>0.2</v>
      </c>
      <c r="J39" s="38">
        <v>0.18</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571</v>
      </c>
      <c r="D42" s="1242"/>
      <c r="E42" s="1243"/>
      <c r="F42" s="36" t="s">
        <v>531</v>
      </c>
      <c r="G42" s="37" t="s">
        <v>531</v>
      </c>
      <c r="H42" s="37" t="s">
        <v>531</v>
      </c>
      <c r="I42" s="37" t="s">
        <v>531</v>
      </c>
      <c r="J42" s="38" t="s">
        <v>531</v>
      </c>
      <c r="K42" s="22"/>
      <c r="L42" s="22"/>
      <c r="M42" s="22"/>
      <c r="N42" s="22"/>
      <c r="O42" s="22"/>
      <c r="P42" s="22"/>
    </row>
    <row r="43" spans="1:16" ht="39" customHeight="1" thickBot="1" x14ac:dyDescent="0.2">
      <c r="A43" s="22"/>
      <c r="B43" s="40"/>
      <c r="C43" s="1244" t="s">
        <v>572</v>
      </c>
      <c r="D43" s="1245"/>
      <c r="E43" s="1246"/>
      <c r="F43" s="41">
        <v>0.04</v>
      </c>
      <c r="G43" s="42">
        <v>0.23</v>
      </c>
      <c r="H43" s="42">
        <v>0.57999999999999996</v>
      </c>
      <c r="I43" s="42">
        <v>0.65</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zgFRpzQWWuzUiwY//HkDkoUqET1ih1OVswaQ1qFRsWaB0Lz9Vbe1vq6tHaNKULiXf4Cm9aqAIqziDou7nwPHQ==" saltValue="qUcqxzRGvwZJQGMx56zf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1745</v>
      </c>
      <c r="L45" s="60">
        <v>1789</v>
      </c>
      <c r="M45" s="60">
        <v>1840</v>
      </c>
      <c r="N45" s="60">
        <v>1764</v>
      </c>
      <c r="O45" s="61">
        <v>1835</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531</v>
      </c>
      <c r="L46" s="64" t="s">
        <v>531</v>
      </c>
      <c r="M46" s="64" t="s">
        <v>531</v>
      </c>
      <c r="N46" s="64" t="s">
        <v>531</v>
      </c>
      <c r="O46" s="65" t="s">
        <v>531</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531</v>
      </c>
      <c r="L47" s="64" t="s">
        <v>531</v>
      </c>
      <c r="M47" s="64" t="s">
        <v>531</v>
      </c>
      <c r="N47" s="64" t="s">
        <v>531</v>
      </c>
      <c r="O47" s="65" t="s">
        <v>531</v>
      </c>
      <c r="P47" s="48"/>
      <c r="Q47" s="48"/>
      <c r="R47" s="48"/>
      <c r="S47" s="48"/>
      <c r="T47" s="48"/>
      <c r="U47" s="48"/>
    </row>
    <row r="48" spans="1:21" ht="30.75" customHeight="1" x14ac:dyDescent="0.15">
      <c r="A48" s="48"/>
      <c r="B48" s="1269"/>
      <c r="C48" s="1270"/>
      <c r="D48" s="62"/>
      <c r="E48" s="1251" t="s">
        <v>15</v>
      </c>
      <c r="F48" s="1251"/>
      <c r="G48" s="1251"/>
      <c r="H48" s="1251"/>
      <c r="I48" s="1251"/>
      <c r="J48" s="1252"/>
      <c r="K48" s="63">
        <v>302</v>
      </c>
      <c r="L48" s="64">
        <v>347</v>
      </c>
      <c r="M48" s="64">
        <v>401</v>
      </c>
      <c r="N48" s="64">
        <v>433</v>
      </c>
      <c r="O48" s="65">
        <v>457</v>
      </c>
      <c r="P48" s="48"/>
      <c r="Q48" s="48"/>
      <c r="R48" s="48"/>
      <c r="S48" s="48"/>
      <c r="T48" s="48"/>
      <c r="U48" s="48"/>
    </row>
    <row r="49" spans="1:21" ht="30.75" customHeight="1" x14ac:dyDescent="0.15">
      <c r="A49" s="48"/>
      <c r="B49" s="1269"/>
      <c r="C49" s="1270"/>
      <c r="D49" s="62"/>
      <c r="E49" s="1251" t="s">
        <v>16</v>
      </c>
      <c r="F49" s="1251"/>
      <c r="G49" s="1251"/>
      <c r="H49" s="1251"/>
      <c r="I49" s="1251"/>
      <c r="J49" s="1252"/>
      <c r="K49" s="63">
        <v>180</v>
      </c>
      <c r="L49" s="64">
        <v>166</v>
      </c>
      <c r="M49" s="64">
        <v>174</v>
      </c>
      <c r="N49" s="64">
        <v>166</v>
      </c>
      <c r="O49" s="65">
        <v>100</v>
      </c>
      <c r="P49" s="48"/>
      <c r="Q49" s="48"/>
      <c r="R49" s="48"/>
      <c r="S49" s="48"/>
      <c r="T49" s="48"/>
      <c r="U49" s="48"/>
    </row>
    <row r="50" spans="1:21" ht="30.75" customHeight="1" x14ac:dyDescent="0.15">
      <c r="A50" s="48"/>
      <c r="B50" s="1269"/>
      <c r="C50" s="1270"/>
      <c r="D50" s="62"/>
      <c r="E50" s="1251" t="s">
        <v>17</v>
      </c>
      <c r="F50" s="1251"/>
      <c r="G50" s="1251"/>
      <c r="H50" s="1251"/>
      <c r="I50" s="1251"/>
      <c r="J50" s="1252"/>
      <c r="K50" s="63">
        <v>115</v>
      </c>
      <c r="L50" s="64">
        <v>138</v>
      </c>
      <c r="M50" s="64">
        <v>113</v>
      </c>
      <c r="N50" s="64">
        <v>66</v>
      </c>
      <c r="O50" s="65">
        <v>49</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531</v>
      </c>
      <c r="L51" s="64" t="s">
        <v>531</v>
      </c>
      <c r="M51" s="64" t="s">
        <v>531</v>
      </c>
      <c r="N51" s="64" t="s">
        <v>531</v>
      </c>
      <c r="O51" s="65" t="s">
        <v>531</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2068</v>
      </c>
      <c r="L52" s="64">
        <v>2137</v>
      </c>
      <c r="M52" s="64">
        <v>2204</v>
      </c>
      <c r="N52" s="64">
        <v>2204</v>
      </c>
      <c r="O52" s="65">
        <v>2143</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274</v>
      </c>
      <c r="L53" s="69">
        <v>303</v>
      </c>
      <c r="M53" s="69">
        <v>324</v>
      </c>
      <c r="N53" s="69">
        <v>225</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592</v>
      </c>
      <c r="L57" s="84" t="s">
        <v>593</v>
      </c>
      <c r="M57" s="84" t="s">
        <v>593</v>
      </c>
      <c r="N57" s="84" t="s">
        <v>594</v>
      </c>
      <c r="O57" s="85" t="s">
        <v>595</v>
      </c>
    </row>
    <row r="58" spans="1:21" ht="31.5" customHeight="1" thickBot="1" x14ac:dyDescent="0.2">
      <c r="B58" s="1259"/>
      <c r="C58" s="1260"/>
      <c r="D58" s="1264" t="s">
        <v>27</v>
      </c>
      <c r="E58" s="1265"/>
      <c r="F58" s="1265"/>
      <c r="G58" s="1265"/>
      <c r="H58" s="1265"/>
      <c r="I58" s="1265"/>
      <c r="J58" s="1266"/>
      <c r="K58" s="86" t="s">
        <v>596</v>
      </c>
      <c r="L58" s="87" t="s">
        <v>597</v>
      </c>
      <c r="M58" s="87" t="s">
        <v>592</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HFER44PwtTZ5/tpAEwj5VZqR2LHRPSNdl5fr8c4QepwH2NuvNF3o6xIm8N4NklWEijCd4LujmJz6sTaqeGmPw==" saltValue="TLPkiDvm/hVom4USfNAO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7" t="s">
        <v>30</v>
      </c>
      <c r="C41" s="1288"/>
      <c r="D41" s="102"/>
      <c r="E41" s="1289" t="s">
        <v>31</v>
      </c>
      <c r="F41" s="1289"/>
      <c r="G41" s="1289"/>
      <c r="H41" s="1290"/>
      <c r="I41" s="103">
        <v>17312</v>
      </c>
      <c r="J41" s="104">
        <v>17840</v>
      </c>
      <c r="K41" s="104">
        <v>17838</v>
      </c>
      <c r="L41" s="104">
        <v>18132</v>
      </c>
      <c r="M41" s="105">
        <v>18655</v>
      </c>
    </row>
    <row r="42" spans="2:13" ht="27.75" customHeight="1" x14ac:dyDescent="0.15">
      <c r="B42" s="1277"/>
      <c r="C42" s="1278"/>
      <c r="D42" s="106"/>
      <c r="E42" s="1281" t="s">
        <v>32</v>
      </c>
      <c r="F42" s="1281"/>
      <c r="G42" s="1281"/>
      <c r="H42" s="1282"/>
      <c r="I42" s="107">
        <v>430</v>
      </c>
      <c r="J42" s="108">
        <v>345</v>
      </c>
      <c r="K42" s="108">
        <v>284</v>
      </c>
      <c r="L42" s="108">
        <v>219</v>
      </c>
      <c r="M42" s="109">
        <v>344</v>
      </c>
    </row>
    <row r="43" spans="2:13" ht="27.75" customHeight="1" x14ac:dyDescent="0.15">
      <c r="B43" s="1277"/>
      <c r="C43" s="1278"/>
      <c r="D43" s="106"/>
      <c r="E43" s="1281" t="s">
        <v>33</v>
      </c>
      <c r="F43" s="1281"/>
      <c r="G43" s="1281"/>
      <c r="H43" s="1282"/>
      <c r="I43" s="107">
        <v>10331</v>
      </c>
      <c r="J43" s="108">
        <v>10976</v>
      </c>
      <c r="K43" s="108">
        <v>12244</v>
      </c>
      <c r="L43" s="108">
        <v>12599</v>
      </c>
      <c r="M43" s="109">
        <v>12663</v>
      </c>
    </row>
    <row r="44" spans="2:13" ht="27.75" customHeight="1" x14ac:dyDescent="0.15">
      <c r="B44" s="1277"/>
      <c r="C44" s="1278"/>
      <c r="D44" s="106"/>
      <c r="E44" s="1281" t="s">
        <v>34</v>
      </c>
      <c r="F44" s="1281"/>
      <c r="G44" s="1281"/>
      <c r="H44" s="1282"/>
      <c r="I44" s="107">
        <v>879</v>
      </c>
      <c r="J44" s="108">
        <v>717</v>
      </c>
      <c r="K44" s="108">
        <v>539</v>
      </c>
      <c r="L44" s="108">
        <v>387</v>
      </c>
      <c r="M44" s="109">
        <v>603</v>
      </c>
    </row>
    <row r="45" spans="2:13" ht="27.75" customHeight="1" x14ac:dyDescent="0.15">
      <c r="B45" s="1277"/>
      <c r="C45" s="1278"/>
      <c r="D45" s="106"/>
      <c r="E45" s="1281" t="s">
        <v>35</v>
      </c>
      <c r="F45" s="1281"/>
      <c r="G45" s="1281"/>
      <c r="H45" s="1282"/>
      <c r="I45" s="107">
        <v>4331</v>
      </c>
      <c r="J45" s="108">
        <v>4347</v>
      </c>
      <c r="K45" s="108">
        <v>4305</v>
      </c>
      <c r="L45" s="108">
        <v>4260</v>
      </c>
      <c r="M45" s="109">
        <v>4250</v>
      </c>
    </row>
    <row r="46" spans="2:13" ht="27.75" customHeight="1" x14ac:dyDescent="0.15">
      <c r="B46" s="1277"/>
      <c r="C46" s="1278"/>
      <c r="D46" s="110"/>
      <c r="E46" s="1281" t="s">
        <v>36</v>
      </c>
      <c r="F46" s="1281"/>
      <c r="G46" s="1281"/>
      <c r="H46" s="1282"/>
      <c r="I46" s="107" t="s">
        <v>531</v>
      </c>
      <c r="J46" s="108" t="s">
        <v>531</v>
      </c>
      <c r="K46" s="108" t="s">
        <v>531</v>
      </c>
      <c r="L46" s="108" t="s">
        <v>531</v>
      </c>
      <c r="M46" s="109" t="s">
        <v>531</v>
      </c>
    </row>
    <row r="47" spans="2:13" ht="27.75" customHeight="1" x14ac:dyDescent="0.15">
      <c r="B47" s="1277"/>
      <c r="C47" s="1278"/>
      <c r="D47" s="111"/>
      <c r="E47" s="1291" t="s">
        <v>37</v>
      </c>
      <c r="F47" s="1292"/>
      <c r="G47" s="1292"/>
      <c r="H47" s="1293"/>
      <c r="I47" s="107" t="s">
        <v>531</v>
      </c>
      <c r="J47" s="108" t="s">
        <v>531</v>
      </c>
      <c r="K47" s="108" t="s">
        <v>531</v>
      </c>
      <c r="L47" s="108" t="s">
        <v>531</v>
      </c>
      <c r="M47" s="109" t="s">
        <v>531</v>
      </c>
    </row>
    <row r="48" spans="2:13" ht="27.75" customHeight="1" x14ac:dyDescent="0.15">
      <c r="B48" s="1277"/>
      <c r="C48" s="1278"/>
      <c r="D48" s="106"/>
      <c r="E48" s="1281" t="s">
        <v>38</v>
      </c>
      <c r="F48" s="1281"/>
      <c r="G48" s="1281"/>
      <c r="H48" s="1282"/>
      <c r="I48" s="107" t="s">
        <v>531</v>
      </c>
      <c r="J48" s="108" t="s">
        <v>531</v>
      </c>
      <c r="K48" s="108" t="s">
        <v>531</v>
      </c>
      <c r="L48" s="108" t="s">
        <v>531</v>
      </c>
      <c r="M48" s="109" t="s">
        <v>531</v>
      </c>
    </row>
    <row r="49" spans="2:13" ht="27.75" customHeight="1" x14ac:dyDescent="0.15">
      <c r="B49" s="1279"/>
      <c r="C49" s="1280"/>
      <c r="D49" s="106"/>
      <c r="E49" s="1281" t="s">
        <v>39</v>
      </c>
      <c r="F49" s="1281"/>
      <c r="G49" s="1281"/>
      <c r="H49" s="1282"/>
      <c r="I49" s="107" t="s">
        <v>531</v>
      </c>
      <c r="J49" s="108" t="s">
        <v>531</v>
      </c>
      <c r="K49" s="108" t="s">
        <v>531</v>
      </c>
      <c r="L49" s="108" t="s">
        <v>531</v>
      </c>
      <c r="M49" s="109" t="s">
        <v>531</v>
      </c>
    </row>
    <row r="50" spans="2:13" ht="27.75" customHeight="1" x14ac:dyDescent="0.15">
      <c r="B50" s="1275" t="s">
        <v>40</v>
      </c>
      <c r="C50" s="1276"/>
      <c r="D50" s="112"/>
      <c r="E50" s="1281" t="s">
        <v>41</v>
      </c>
      <c r="F50" s="1281"/>
      <c r="G50" s="1281"/>
      <c r="H50" s="1282"/>
      <c r="I50" s="107">
        <v>6850</v>
      </c>
      <c r="J50" s="108">
        <v>6368</v>
      </c>
      <c r="K50" s="108">
        <v>6556</v>
      </c>
      <c r="L50" s="108">
        <v>6772</v>
      </c>
      <c r="M50" s="109">
        <v>5608</v>
      </c>
    </row>
    <row r="51" spans="2:13" ht="27.75" customHeight="1" x14ac:dyDescent="0.15">
      <c r="B51" s="1277"/>
      <c r="C51" s="1278"/>
      <c r="D51" s="106"/>
      <c r="E51" s="1281" t="s">
        <v>42</v>
      </c>
      <c r="F51" s="1281"/>
      <c r="G51" s="1281"/>
      <c r="H51" s="1282"/>
      <c r="I51" s="107">
        <v>8188</v>
      </c>
      <c r="J51" s="108">
        <v>7793</v>
      </c>
      <c r="K51" s="108">
        <v>7823</v>
      </c>
      <c r="L51" s="108">
        <v>6902</v>
      </c>
      <c r="M51" s="109">
        <v>6004</v>
      </c>
    </row>
    <row r="52" spans="2:13" ht="27.75" customHeight="1" x14ac:dyDescent="0.15">
      <c r="B52" s="1279"/>
      <c r="C52" s="1280"/>
      <c r="D52" s="106"/>
      <c r="E52" s="1281" t="s">
        <v>43</v>
      </c>
      <c r="F52" s="1281"/>
      <c r="G52" s="1281"/>
      <c r="H52" s="1282"/>
      <c r="I52" s="107">
        <v>23156</v>
      </c>
      <c r="J52" s="108">
        <v>23114</v>
      </c>
      <c r="K52" s="108">
        <v>24302</v>
      </c>
      <c r="L52" s="108">
        <v>24463</v>
      </c>
      <c r="M52" s="109">
        <v>24791</v>
      </c>
    </row>
    <row r="53" spans="2:13" ht="27.75" customHeight="1" thickBot="1" x14ac:dyDescent="0.2">
      <c r="B53" s="1283" t="s">
        <v>44</v>
      </c>
      <c r="C53" s="1284"/>
      <c r="D53" s="113"/>
      <c r="E53" s="1285" t="s">
        <v>45</v>
      </c>
      <c r="F53" s="1285"/>
      <c r="G53" s="1285"/>
      <c r="H53" s="1286"/>
      <c r="I53" s="114">
        <v>-4911</v>
      </c>
      <c r="J53" s="115">
        <v>-3051</v>
      </c>
      <c r="K53" s="115">
        <v>-3471</v>
      </c>
      <c r="L53" s="115">
        <v>-2540</v>
      </c>
      <c r="M53" s="116">
        <v>114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DQr1lnduK6/8p3JIn/4Te6gGlevJ9EjIVQzfvzOjOBVyEierFookoTIITMeUcFlKoPUh650hAGtwQs5RBkhw==" saltValue="k7FugmW7w54KaDAKJ5ev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2" t="s">
        <v>48</v>
      </c>
      <c r="D55" s="1302"/>
      <c r="E55" s="1303"/>
      <c r="F55" s="128">
        <v>2085</v>
      </c>
      <c r="G55" s="128">
        <v>2713</v>
      </c>
      <c r="H55" s="129">
        <v>2146</v>
      </c>
    </row>
    <row r="56" spans="2:8" ht="52.5" customHeight="1" x14ac:dyDescent="0.15">
      <c r="B56" s="130"/>
      <c r="C56" s="1304" t="s">
        <v>49</v>
      </c>
      <c r="D56" s="1304"/>
      <c r="E56" s="1305"/>
      <c r="F56" s="131">
        <v>430</v>
      </c>
      <c r="G56" s="131">
        <v>630</v>
      </c>
      <c r="H56" s="132">
        <v>630</v>
      </c>
    </row>
    <row r="57" spans="2:8" ht="53.25" customHeight="1" x14ac:dyDescent="0.15">
      <c r="B57" s="130"/>
      <c r="C57" s="1306" t="s">
        <v>50</v>
      </c>
      <c r="D57" s="1306"/>
      <c r="E57" s="1307"/>
      <c r="F57" s="133">
        <v>3611</v>
      </c>
      <c r="G57" s="133">
        <v>3013</v>
      </c>
      <c r="H57" s="134">
        <v>2464</v>
      </c>
    </row>
    <row r="58" spans="2:8" ht="45.75" customHeight="1" x14ac:dyDescent="0.15">
      <c r="B58" s="135"/>
      <c r="C58" s="1294" t="s">
        <v>579</v>
      </c>
      <c r="D58" s="1295"/>
      <c r="E58" s="1296"/>
      <c r="F58" s="136">
        <v>1272</v>
      </c>
      <c r="G58" s="136">
        <v>1023</v>
      </c>
      <c r="H58" s="137">
        <v>973</v>
      </c>
    </row>
    <row r="59" spans="2:8" ht="45.75" customHeight="1" x14ac:dyDescent="0.15">
      <c r="B59" s="135"/>
      <c r="C59" s="1294" t="s">
        <v>580</v>
      </c>
      <c r="D59" s="1295"/>
      <c r="E59" s="1296"/>
      <c r="F59" s="136">
        <v>553</v>
      </c>
      <c r="G59" s="136">
        <v>603</v>
      </c>
      <c r="H59" s="137">
        <v>654</v>
      </c>
    </row>
    <row r="60" spans="2:8" ht="45.75" customHeight="1" x14ac:dyDescent="0.15">
      <c r="B60" s="135"/>
      <c r="C60" s="1294" t="s">
        <v>581</v>
      </c>
      <c r="D60" s="1295"/>
      <c r="E60" s="1296"/>
      <c r="F60" s="136">
        <v>1393</v>
      </c>
      <c r="G60" s="136">
        <v>994</v>
      </c>
      <c r="H60" s="137">
        <v>342</v>
      </c>
    </row>
    <row r="61" spans="2:8" ht="45.75" customHeight="1" x14ac:dyDescent="0.15">
      <c r="B61" s="135"/>
      <c r="C61" s="1294" t="s">
        <v>582</v>
      </c>
      <c r="D61" s="1295"/>
      <c r="E61" s="1296"/>
      <c r="F61" s="136">
        <v>122</v>
      </c>
      <c r="G61" s="136">
        <v>122</v>
      </c>
      <c r="H61" s="137">
        <v>172</v>
      </c>
    </row>
    <row r="62" spans="2:8" ht="45.75" customHeight="1" thickBot="1" x14ac:dyDescent="0.2">
      <c r="B62" s="138"/>
      <c r="C62" s="1297" t="s">
        <v>583</v>
      </c>
      <c r="D62" s="1298"/>
      <c r="E62" s="1299"/>
      <c r="F62" s="139">
        <v>152</v>
      </c>
      <c r="G62" s="139">
        <v>152</v>
      </c>
      <c r="H62" s="140">
        <v>152</v>
      </c>
    </row>
    <row r="63" spans="2:8" ht="52.5" customHeight="1" thickBot="1" x14ac:dyDescent="0.2">
      <c r="B63" s="141"/>
      <c r="C63" s="1300" t="s">
        <v>51</v>
      </c>
      <c r="D63" s="1300"/>
      <c r="E63" s="1301"/>
      <c r="F63" s="142">
        <v>6126</v>
      </c>
      <c r="G63" s="142">
        <v>6357</v>
      </c>
      <c r="H63" s="143">
        <v>5240</v>
      </c>
    </row>
    <row r="64" spans="2:8" ht="15" customHeight="1" x14ac:dyDescent="0.15"/>
  </sheetData>
  <sheetProtection algorithmName="SHA-512" hashValue="a4/DngfmLPBGAwb6MzYCHGw6auQOBhhI4yvgPtwkDiIaLlk4Fn50sJSHi77uIaX1vAEoJB25Ub81xAICOKgdcA==" saltValue="DinJ7OO/K72iZ5E8mClc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609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602</v>
      </c>
      <c r="AO51" s="1313"/>
      <c r="AP51" s="1313"/>
      <c r="AQ51" s="1313"/>
      <c r="AR51" s="1313"/>
      <c r="AS51" s="1313"/>
      <c r="AT51" s="1313"/>
      <c r="AU51" s="1313"/>
      <c r="AV51" s="1313"/>
      <c r="AW51" s="1313"/>
      <c r="AX51" s="1313"/>
      <c r="AY51" s="1313"/>
      <c r="AZ51" s="1313"/>
      <c r="BA51" s="1313"/>
      <c r="BB51" s="1313" t="s">
        <v>603</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v>0.8</v>
      </c>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10">
        <v>56.4</v>
      </c>
      <c r="BQ53" s="1310"/>
      <c r="BR53" s="1310"/>
      <c r="BS53" s="1310"/>
      <c r="BT53" s="1310"/>
      <c r="BU53" s="1310"/>
      <c r="BV53" s="1310"/>
      <c r="BW53" s="1310"/>
      <c r="BX53" s="1310">
        <v>54.3</v>
      </c>
      <c r="BY53" s="1310"/>
      <c r="BZ53" s="1310"/>
      <c r="CA53" s="1310"/>
      <c r="CB53" s="1310"/>
      <c r="CC53" s="1310"/>
      <c r="CD53" s="1310"/>
      <c r="CE53" s="1310"/>
      <c r="CF53" s="1310">
        <v>54.5</v>
      </c>
      <c r="CG53" s="1310"/>
      <c r="CH53" s="1310"/>
      <c r="CI53" s="1310"/>
      <c r="CJ53" s="1310"/>
      <c r="CK53" s="1310"/>
      <c r="CL53" s="1310"/>
      <c r="CM53" s="1310"/>
      <c r="CN53" s="1310">
        <v>54.7</v>
      </c>
      <c r="CO53" s="1310"/>
      <c r="CP53" s="1310"/>
      <c r="CQ53" s="1310"/>
      <c r="CR53" s="1310"/>
      <c r="CS53" s="1310"/>
      <c r="CT53" s="1310"/>
      <c r="CU53" s="1310"/>
      <c r="CV53" s="1310">
        <v>53.4</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605</v>
      </c>
      <c r="AO55" s="1314"/>
      <c r="AP55" s="1314"/>
      <c r="AQ55" s="1314"/>
      <c r="AR55" s="1314"/>
      <c r="AS55" s="1314"/>
      <c r="AT55" s="1314"/>
      <c r="AU55" s="1314"/>
      <c r="AV55" s="1314"/>
      <c r="AW55" s="1314"/>
      <c r="AX55" s="1314"/>
      <c r="AY55" s="1314"/>
      <c r="AZ55" s="1314"/>
      <c r="BA55" s="1314"/>
      <c r="BB55" s="1313" t="s">
        <v>603</v>
      </c>
      <c r="BC55" s="1313"/>
      <c r="BD55" s="1313"/>
      <c r="BE55" s="1313"/>
      <c r="BF55" s="1313"/>
      <c r="BG55" s="1313"/>
      <c r="BH55" s="1313"/>
      <c r="BI55" s="1313"/>
      <c r="BJ55" s="1313"/>
      <c r="BK55" s="1313"/>
      <c r="BL55" s="1313"/>
      <c r="BM55" s="1313"/>
      <c r="BN55" s="1313"/>
      <c r="BO55" s="1313"/>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604</v>
      </c>
      <c r="BC57" s="1313"/>
      <c r="BD57" s="1313"/>
      <c r="BE57" s="1313"/>
      <c r="BF57" s="1313"/>
      <c r="BG57" s="1313"/>
      <c r="BH57" s="1313"/>
      <c r="BI57" s="1313"/>
      <c r="BJ57" s="1313"/>
      <c r="BK57" s="1313"/>
      <c r="BL57" s="1313"/>
      <c r="BM57" s="1313"/>
      <c r="BN57" s="1313"/>
      <c r="BO57" s="1313"/>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6" t="s">
        <v>610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602</v>
      </c>
      <c r="AO73" s="1313"/>
      <c r="AP73" s="1313"/>
      <c r="AQ73" s="1313"/>
      <c r="AR73" s="1313"/>
      <c r="AS73" s="1313"/>
      <c r="AT73" s="1313"/>
      <c r="AU73" s="1313"/>
      <c r="AV73" s="1313"/>
      <c r="AW73" s="1313"/>
      <c r="AX73" s="1313"/>
      <c r="AY73" s="1313"/>
      <c r="AZ73" s="1313"/>
      <c r="BA73" s="1313"/>
      <c r="BB73" s="1313" t="s">
        <v>603</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v>0.8</v>
      </c>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607</v>
      </c>
      <c r="BC75" s="1313"/>
      <c r="BD75" s="1313"/>
      <c r="BE75" s="1313"/>
      <c r="BF75" s="1313"/>
      <c r="BG75" s="1313"/>
      <c r="BH75" s="1313"/>
      <c r="BI75" s="1313"/>
      <c r="BJ75" s="1313"/>
      <c r="BK75" s="1313"/>
      <c r="BL75" s="1313"/>
      <c r="BM75" s="1313"/>
      <c r="BN75" s="1313"/>
      <c r="BO75" s="1313"/>
      <c r="BP75" s="1310">
        <v>2.6</v>
      </c>
      <c r="BQ75" s="1310"/>
      <c r="BR75" s="1310"/>
      <c r="BS75" s="1310"/>
      <c r="BT75" s="1310"/>
      <c r="BU75" s="1310"/>
      <c r="BV75" s="1310"/>
      <c r="BW75" s="1310"/>
      <c r="BX75" s="1310">
        <v>2.2000000000000002</v>
      </c>
      <c r="BY75" s="1310"/>
      <c r="BZ75" s="1310"/>
      <c r="CA75" s="1310"/>
      <c r="CB75" s="1310"/>
      <c r="CC75" s="1310"/>
      <c r="CD75" s="1310"/>
      <c r="CE75" s="1310"/>
      <c r="CF75" s="1310">
        <v>2.1</v>
      </c>
      <c r="CG75" s="1310"/>
      <c r="CH75" s="1310"/>
      <c r="CI75" s="1310"/>
      <c r="CJ75" s="1310"/>
      <c r="CK75" s="1310"/>
      <c r="CL75" s="1310"/>
      <c r="CM75" s="1310"/>
      <c r="CN75" s="1310">
        <v>2</v>
      </c>
      <c r="CO75" s="1310"/>
      <c r="CP75" s="1310"/>
      <c r="CQ75" s="1310"/>
      <c r="CR75" s="1310"/>
      <c r="CS75" s="1310"/>
      <c r="CT75" s="1310"/>
      <c r="CU75" s="1310"/>
      <c r="CV75" s="1310">
        <v>2</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605</v>
      </c>
      <c r="AO77" s="1314"/>
      <c r="AP77" s="1314"/>
      <c r="AQ77" s="1314"/>
      <c r="AR77" s="1314"/>
      <c r="AS77" s="1314"/>
      <c r="AT77" s="1314"/>
      <c r="AU77" s="1314"/>
      <c r="AV77" s="1314"/>
      <c r="AW77" s="1314"/>
      <c r="AX77" s="1314"/>
      <c r="AY77" s="1314"/>
      <c r="AZ77" s="1314"/>
      <c r="BA77" s="1314"/>
      <c r="BB77" s="1313" t="s">
        <v>603</v>
      </c>
      <c r="BC77" s="1313"/>
      <c r="BD77" s="1313"/>
      <c r="BE77" s="1313"/>
      <c r="BF77" s="1313"/>
      <c r="BG77" s="1313"/>
      <c r="BH77" s="1313"/>
      <c r="BI77" s="1313"/>
      <c r="BJ77" s="1313"/>
      <c r="BK77" s="1313"/>
      <c r="BL77" s="1313"/>
      <c r="BM77" s="1313"/>
      <c r="BN77" s="1313"/>
      <c r="BO77" s="1313"/>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607</v>
      </c>
      <c r="BC79" s="1313"/>
      <c r="BD79" s="1313"/>
      <c r="BE79" s="1313"/>
      <c r="BF79" s="1313"/>
      <c r="BG79" s="1313"/>
      <c r="BH79" s="1313"/>
      <c r="BI79" s="1313"/>
      <c r="BJ79" s="1313"/>
      <c r="BK79" s="1313"/>
      <c r="BL79" s="1313"/>
      <c r="BM79" s="1313"/>
      <c r="BN79" s="1313"/>
      <c r="BO79" s="1313"/>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YX0Sx3QWqURC21avxCbhNvflJrh9KvDJJOqmOdsdkD+P1Pc+yjHX7EnLhV9vxkvmNzyd7r09j3gCnWYrxWTfQ==" saltValue="KFqK1A6XHYieTQC4lMrv1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R25VFv95jaC46Bb9onpuhmoQ1RirSv3lJkAGLAs1iIuPqyl5XTFIhqm22qI/J3N83Wwe7eNrloxM6HoSCpY8jg==" saltValue="QKSaLePzb0ra/K8gRRQA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eSjWrLm1uHySDjsk7yAnZ8ONbfAijkusZOiLa1t4aehQNXYGcDwIX9YSpj8SKb03wo6TGAOdP8ErQPeFm5ROEw==" saltValue="Ik2XlM5PEH2YeLF41Jcw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45639</v>
      </c>
      <c r="E3" s="162"/>
      <c r="F3" s="163">
        <v>54227</v>
      </c>
      <c r="G3" s="164"/>
      <c r="H3" s="165"/>
    </row>
    <row r="4" spans="1:8" x14ac:dyDescent="0.15">
      <c r="A4" s="166"/>
      <c r="B4" s="167"/>
      <c r="C4" s="168"/>
      <c r="D4" s="169">
        <v>31069</v>
      </c>
      <c r="E4" s="170"/>
      <c r="F4" s="171">
        <v>29694</v>
      </c>
      <c r="G4" s="172"/>
      <c r="H4" s="173"/>
    </row>
    <row r="5" spans="1:8" x14ac:dyDescent="0.15">
      <c r="A5" s="154" t="s">
        <v>550</v>
      </c>
      <c r="B5" s="159"/>
      <c r="C5" s="160"/>
      <c r="D5" s="161">
        <v>65791</v>
      </c>
      <c r="E5" s="162"/>
      <c r="F5" s="163">
        <v>57295</v>
      </c>
      <c r="G5" s="164"/>
      <c r="H5" s="165"/>
    </row>
    <row r="6" spans="1:8" x14ac:dyDescent="0.15">
      <c r="A6" s="166"/>
      <c r="B6" s="167"/>
      <c r="C6" s="168"/>
      <c r="D6" s="169">
        <v>58120</v>
      </c>
      <c r="E6" s="170"/>
      <c r="F6" s="171">
        <v>32771</v>
      </c>
      <c r="G6" s="172"/>
      <c r="H6" s="173"/>
    </row>
    <row r="7" spans="1:8" x14ac:dyDescent="0.15">
      <c r="A7" s="154" t="s">
        <v>551</v>
      </c>
      <c r="B7" s="159"/>
      <c r="C7" s="160"/>
      <c r="D7" s="161">
        <v>42807</v>
      </c>
      <c r="E7" s="162"/>
      <c r="F7" s="163">
        <v>54110</v>
      </c>
      <c r="G7" s="164"/>
      <c r="H7" s="165"/>
    </row>
    <row r="8" spans="1:8" x14ac:dyDescent="0.15">
      <c r="A8" s="166"/>
      <c r="B8" s="167"/>
      <c r="C8" s="168"/>
      <c r="D8" s="169">
        <v>26624</v>
      </c>
      <c r="E8" s="170"/>
      <c r="F8" s="171">
        <v>30620</v>
      </c>
      <c r="G8" s="172"/>
      <c r="H8" s="173"/>
    </row>
    <row r="9" spans="1:8" x14ac:dyDescent="0.15">
      <c r="A9" s="154" t="s">
        <v>552</v>
      </c>
      <c r="B9" s="159"/>
      <c r="C9" s="160"/>
      <c r="D9" s="161">
        <v>52340</v>
      </c>
      <c r="E9" s="162"/>
      <c r="F9" s="163">
        <v>54684</v>
      </c>
      <c r="G9" s="164"/>
      <c r="H9" s="165"/>
    </row>
    <row r="10" spans="1:8" x14ac:dyDescent="0.15">
      <c r="A10" s="166"/>
      <c r="B10" s="167"/>
      <c r="C10" s="168"/>
      <c r="D10" s="169">
        <v>28487</v>
      </c>
      <c r="E10" s="170"/>
      <c r="F10" s="171">
        <v>32829</v>
      </c>
      <c r="G10" s="172"/>
      <c r="H10" s="173"/>
    </row>
    <row r="11" spans="1:8" x14ac:dyDescent="0.15">
      <c r="A11" s="154" t="s">
        <v>553</v>
      </c>
      <c r="B11" s="159"/>
      <c r="C11" s="160"/>
      <c r="D11" s="161">
        <v>58453</v>
      </c>
      <c r="E11" s="162"/>
      <c r="F11" s="163">
        <v>62383</v>
      </c>
      <c r="G11" s="164"/>
      <c r="H11" s="165"/>
    </row>
    <row r="12" spans="1:8" x14ac:dyDescent="0.15">
      <c r="A12" s="166"/>
      <c r="B12" s="167"/>
      <c r="C12" s="174"/>
      <c r="D12" s="169">
        <v>30823</v>
      </c>
      <c r="E12" s="170"/>
      <c r="F12" s="171">
        <v>35325</v>
      </c>
      <c r="G12" s="172"/>
      <c r="H12" s="173"/>
    </row>
    <row r="13" spans="1:8" x14ac:dyDescent="0.15">
      <c r="A13" s="154"/>
      <c r="B13" s="159"/>
      <c r="C13" s="175"/>
      <c r="D13" s="176">
        <v>53006</v>
      </c>
      <c r="E13" s="177"/>
      <c r="F13" s="178">
        <v>56540</v>
      </c>
      <c r="G13" s="179"/>
      <c r="H13" s="165"/>
    </row>
    <row r="14" spans="1:8" x14ac:dyDescent="0.15">
      <c r="A14" s="166"/>
      <c r="B14" s="167"/>
      <c r="C14" s="168"/>
      <c r="D14" s="169">
        <v>35025</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4.62</v>
      </c>
      <c r="C19" s="180">
        <f>ROUND(VALUE(SUBSTITUTE(実質収支比率等に係る経年分析!G$48,"▲","-")),2)</f>
        <v>3.71</v>
      </c>
      <c r="D19" s="180">
        <f>ROUND(VALUE(SUBSTITUTE(実質収支比率等に係る経年分析!H$48,"▲","-")),2)</f>
        <v>5.13</v>
      </c>
      <c r="E19" s="180">
        <f>ROUND(VALUE(SUBSTITUTE(実質収支比率等に係る経年分析!I$48,"▲","-")),2)</f>
        <v>4.7699999999999996</v>
      </c>
      <c r="F19" s="180">
        <f>ROUND(VALUE(SUBSTITUTE(実質収支比率等に係る経年分析!J$48,"▲","-")),2)</f>
        <v>4.93</v>
      </c>
    </row>
    <row r="20" spans="1:11" x14ac:dyDescent="0.15">
      <c r="A20" s="180" t="s">
        <v>55</v>
      </c>
      <c r="B20" s="180">
        <f>ROUND(VALUE(SUBSTITUTE(実質収支比率等に係る経年分析!F$47,"▲","-")),2)</f>
        <v>13.23</v>
      </c>
      <c r="C20" s="180">
        <f>ROUND(VALUE(SUBSTITUTE(実質収支比率等に係る経年分析!G$47,"▲","-")),2)</f>
        <v>13.08</v>
      </c>
      <c r="D20" s="180">
        <f>ROUND(VALUE(SUBSTITUTE(実質収支比率等に係る経年分析!H$47,"▲","-")),2)</f>
        <v>13.2</v>
      </c>
      <c r="E20" s="180">
        <f>ROUND(VALUE(SUBSTITUTE(実質収支比率等に係る経年分析!I$47,"▲","-")),2)</f>
        <v>17.02</v>
      </c>
      <c r="F20" s="180">
        <f>ROUND(VALUE(SUBSTITUTE(実質収支比率等に係る経年分析!J$47,"▲","-")),2)</f>
        <v>13.51</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3.62</v>
      </c>
      <c r="F21" s="180">
        <f>IF(ISNUMBER(VALUE(SUBSTITUTE(実質収支比率等に係る経年分析!J$49,"▲","-"))),ROUND(VALUE(SUBSTITUTE(実質収支比率等に係る経年分析!J$49,"▲","-")),2),NA())</f>
        <v>-3.42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0.57999999999999996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4.6100000000000003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4.6100000000000003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2068</v>
      </c>
      <c r="E42" s="182"/>
      <c r="F42" s="182"/>
      <c r="G42" s="182">
        <f>'実質公債費比率（分子）の構造'!L$52</f>
        <v>2137</v>
      </c>
      <c r="H42" s="182"/>
      <c r="I42" s="182"/>
      <c r="J42" s="182">
        <f>'実質公債費比率（分子）の構造'!M$52</f>
        <v>2204</v>
      </c>
      <c r="K42" s="182"/>
      <c r="L42" s="182"/>
      <c r="M42" s="182">
        <f>'実質公債費比率（分子）の構造'!N$52</f>
        <v>2204</v>
      </c>
      <c r="N42" s="182"/>
      <c r="O42" s="182"/>
      <c r="P42" s="182">
        <f>'実質公債費比率（分子）の構造'!O$52</f>
        <v>2143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115</v>
      </c>
      <c r="C44" s="182"/>
      <c r="D44" s="182"/>
      <c r="E44" s="182">
        <f>'実質公債費比率（分子）の構造'!L$50</f>
        <v>138</v>
      </c>
      <c r="F44" s="182"/>
      <c r="G44" s="182"/>
      <c r="H44" s="182">
        <f>'実質公債費比率（分子）の構造'!M$50</f>
        <v>113</v>
      </c>
      <c r="I44" s="182"/>
      <c r="J44" s="182"/>
      <c r="K44" s="182">
        <f>'実質公債費比率（分子）の構造'!N$50</f>
        <v>66</v>
      </c>
      <c r="L44" s="182"/>
      <c r="M44" s="182"/>
      <c r="N44" s="182">
        <f>'実質公債費比率（分子）の構造'!O$50</f>
        <v>49</v>
      </c>
      <c r="O44" s="182"/>
      <c r="P44" s="182"/>
    </row>
    <row r="45" spans="1:16" x14ac:dyDescent="0.15">
      <c r="A45" s="182" t="s">
        <v>66</v>
      </c>
      <c r="B45" s="182">
        <f>'実質公債費比率（分子）の構造'!K$49</f>
        <v>180</v>
      </c>
      <c r="C45" s="182"/>
      <c r="D45" s="182"/>
      <c r="E45" s="182">
        <f>'実質公債費比率（分子）の構造'!L$49</f>
        <v>166</v>
      </c>
      <c r="F45" s="182"/>
      <c r="G45" s="182"/>
      <c r="H45" s="182">
        <f>'実質公債費比率（分子）の構造'!M$49</f>
        <v>174</v>
      </c>
      <c r="I45" s="182"/>
      <c r="J45" s="182"/>
      <c r="K45" s="182">
        <f>'実質公債費比率（分子）の構造'!N$49</f>
        <v>166</v>
      </c>
      <c r="L45" s="182"/>
      <c r="M45" s="182"/>
      <c r="N45" s="182">
        <f>'実質公債費比率（分子）の構造'!O$49</f>
        <v>100</v>
      </c>
      <c r="O45" s="182"/>
      <c r="P45" s="182"/>
    </row>
    <row r="46" spans="1:16" x14ac:dyDescent="0.15">
      <c r="A46" s="182" t="s">
        <v>67</v>
      </c>
      <c r="B46" s="182">
        <f>'実質公債費比率（分子）の構造'!K$48</f>
        <v>302</v>
      </c>
      <c r="C46" s="182"/>
      <c r="D46" s="182"/>
      <c r="E46" s="182">
        <f>'実質公債費比率（分子）の構造'!L$48</f>
        <v>347</v>
      </c>
      <c r="F46" s="182"/>
      <c r="G46" s="182"/>
      <c r="H46" s="182">
        <f>'実質公債費比率（分子）の構造'!M$48</f>
        <v>401</v>
      </c>
      <c r="I46" s="182"/>
      <c r="J46" s="182"/>
      <c r="K46" s="182">
        <f>'実質公債費比率（分子）の構造'!N$48</f>
        <v>433</v>
      </c>
      <c r="L46" s="182"/>
      <c r="M46" s="182"/>
      <c r="N46" s="182">
        <f>'実質公債費比率（分子）の構造'!O$48</f>
        <v>457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1745</v>
      </c>
      <c r="C49" s="182"/>
      <c r="D49" s="182"/>
      <c r="E49" s="182">
        <f>'実質公債費比率（分子）の構造'!L$45</f>
        <v>1789</v>
      </c>
      <c r="F49" s="182"/>
      <c r="G49" s="182"/>
      <c r="H49" s="182">
        <f>'実質公債費比率（分子）の構造'!M$45</f>
        <v>1840</v>
      </c>
      <c r="I49" s="182"/>
      <c r="J49" s="182"/>
      <c r="K49" s="182">
        <f>'実質公債費比率（分子）の構造'!N$45</f>
        <v>1764</v>
      </c>
      <c r="L49" s="182"/>
      <c r="M49" s="182"/>
      <c r="N49" s="182">
        <f>'実質公債費比率（分子）の構造'!O$45</f>
        <v>1835</v>
      </c>
      <c r="O49" s="182"/>
      <c r="P49" s="182"/>
    </row>
    <row r="50" spans="1:16" x14ac:dyDescent="0.15">
      <c r="A50" s="182" t="s">
        <v>71</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303</v>
      </c>
      <c r="G50" s="182" t="e">
        <f>NA()</f>
        <v>#N/A</v>
      </c>
      <c r="H50" s="182" t="e">
        <f>NA()</f>
        <v>#N/A</v>
      </c>
      <c r="I50" s="182">
        <f>IF(ISNUMBER('実質公債費比率（分子）の構造'!M$53),'実質公債費比率（分子）の構造'!M$53,NA())</f>
        <v>324</v>
      </c>
      <c r="J50" s="182" t="e">
        <f>NA()</f>
        <v>#N/A</v>
      </c>
      <c r="K50" s="182" t="e">
        <f>NA()</f>
        <v>#N/A</v>
      </c>
      <c r="L50" s="182">
        <f>IF(ISNUMBER('実質公債費比率（分子）の構造'!N$53),'実質公債費比率（分子）の構造'!N$53,NA())</f>
        <v>225</v>
      </c>
      <c r="M50" s="182" t="e">
        <f>NA()</f>
        <v>#N/A</v>
      </c>
      <c r="N50" s="182" t="e">
        <f>NA()</f>
        <v>#N/A</v>
      </c>
      <c r="O50" s="182">
        <f>IF(ISNUMBER('実質公債費比率（分子）の構造'!O$53),'実質公債費比率（分子）の構造'!O$53,NA())</f>
        <v>298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23156</v>
      </c>
      <c r="E56" s="181"/>
      <c r="F56" s="181"/>
      <c r="G56" s="181">
        <f>'将来負担比率（分子）の構造'!J$52</f>
        <v>23114</v>
      </c>
      <c r="H56" s="181"/>
      <c r="I56" s="181"/>
      <c r="J56" s="181">
        <f>'将来負担比率（分子）の構造'!K$52</f>
        <v>24302</v>
      </c>
      <c r="K56" s="181"/>
      <c r="L56" s="181"/>
      <c r="M56" s="181">
        <f>'将来負担比率（分子）の構造'!L$52</f>
        <v>24463</v>
      </c>
      <c r="N56" s="181"/>
      <c r="O56" s="181"/>
      <c r="P56" s="181">
        <f>'将来負担比率（分子）の構造'!M$52</f>
        <v>24791</v>
      </c>
    </row>
    <row r="57" spans="1:16" x14ac:dyDescent="0.15">
      <c r="A57" s="181" t="s">
        <v>42</v>
      </c>
      <c r="B57" s="181"/>
      <c r="C57" s="181"/>
      <c r="D57" s="181">
        <f>'将来負担比率（分子）の構造'!I$51</f>
        <v>8188</v>
      </c>
      <c r="E57" s="181"/>
      <c r="F57" s="181"/>
      <c r="G57" s="181">
        <f>'将来負担比率（分子）の構造'!J$51</f>
        <v>7793</v>
      </c>
      <c r="H57" s="181"/>
      <c r="I57" s="181"/>
      <c r="J57" s="181">
        <f>'将来負担比率（分子）の構造'!K$51</f>
        <v>7823</v>
      </c>
      <c r="K57" s="181"/>
      <c r="L57" s="181"/>
      <c r="M57" s="181">
        <f>'将来負担比率（分子）の構造'!L$51</f>
        <v>6902</v>
      </c>
      <c r="N57" s="181"/>
      <c r="O57" s="181"/>
      <c r="P57" s="181">
        <f>'将来負担比率（分子）の構造'!M$51</f>
        <v>6004</v>
      </c>
    </row>
    <row r="58" spans="1:16" x14ac:dyDescent="0.15">
      <c r="A58" s="181" t="s">
        <v>41</v>
      </c>
      <c r="B58" s="181"/>
      <c r="C58" s="181"/>
      <c r="D58" s="181">
        <f>'将来負担比率（分子）の構造'!I$50</f>
        <v>6850</v>
      </c>
      <c r="E58" s="181"/>
      <c r="F58" s="181"/>
      <c r="G58" s="181">
        <f>'将来負担比率（分子）の構造'!J$50</f>
        <v>6368</v>
      </c>
      <c r="H58" s="181"/>
      <c r="I58" s="181"/>
      <c r="J58" s="181">
        <f>'将来負担比率（分子）の構造'!K$50</f>
        <v>6556</v>
      </c>
      <c r="K58" s="181"/>
      <c r="L58" s="181"/>
      <c r="M58" s="181">
        <f>'将来負担比率（分子）の構造'!L$50</f>
        <v>6772</v>
      </c>
      <c r="N58" s="181"/>
      <c r="O58" s="181"/>
      <c r="P58" s="181">
        <f>'将来負担比率（分子）の構造'!M$50</f>
        <v>5608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4331</v>
      </c>
      <c r="C62" s="181"/>
      <c r="D62" s="181"/>
      <c r="E62" s="181">
        <f>'将来負担比率（分子）の構造'!J$45</f>
        <v>4347</v>
      </c>
      <c r="F62" s="181"/>
      <c r="G62" s="181"/>
      <c r="H62" s="181">
        <f>'将来負担比率（分子）の構造'!K$45</f>
        <v>4305</v>
      </c>
      <c r="I62" s="181"/>
      <c r="J62" s="181"/>
      <c r="K62" s="181">
        <f>'将来負担比率（分子）の構造'!L$45</f>
        <v>4260</v>
      </c>
      <c r="L62" s="181"/>
      <c r="M62" s="181"/>
      <c r="N62" s="181">
        <f>'将来負担比率（分子）の構造'!M$45</f>
        <v>4250</v>
      </c>
      <c r="O62" s="181"/>
      <c r="P62" s="181"/>
    </row>
    <row r="63" spans="1:16" x14ac:dyDescent="0.15">
      <c r="A63" s="181" t="s">
        <v>34</v>
      </c>
      <c r="B63" s="181">
        <f>'将来負担比率（分子）の構造'!I$44</f>
        <v>879</v>
      </c>
      <c r="C63" s="181"/>
      <c r="D63" s="181"/>
      <c r="E63" s="181">
        <f>'将来負担比率（分子）の構造'!J$44</f>
        <v>717</v>
      </c>
      <c r="F63" s="181"/>
      <c r="G63" s="181"/>
      <c r="H63" s="181">
        <f>'将来負担比率（分子）の構造'!K$44</f>
        <v>539</v>
      </c>
      <c r="I63" s="181"/>
      <c r="J63" s="181"/>
      <c r="K63" s="181">
        <f>'将来負担比率（分子）の構造'!L$44</f>
        <v>387</v>
      </c>
      <c r="L63" s="181"/>
      <c r="M63" s="181"/>
      <c r="N63" s="181">
        <f>'将来負担比率（分子）の構造'!M$44</f>
        <v>603</v>
      </c>
      <c r="O63" s="181"/>
      <c r="P63" s="181"/>
    </row>
    <row r="64" spans="1:16" x14ac:dyDescent="0.15">
      <c r="A64" s="181" t="s">
        <v>33</v>
      </c>
      <c r="B64" s="181">
        <f>'将来負担比率（分子）の構造'!I$43</f>
        <v>10331</v>
      </c>
      <c r="C64" s="181"/>
      <c r="D64" s="181"/>
      <c r="E64" s="181">
        <f>'将来負担比率（分子）の構造'!J$43</f>
        <v>10976</v>
      </c>
      <c r="F64" s="181"/>
      <c r="G64" s="181"/>
      <c r="H64" s="181">
        <f>'将来負担比率（分子）の構造'!K$43</f>
        <v>12244</v>
      </c>
      <c r="I64" s="181"/>
      <c r="J64" s="181"/>
      <c r="K64" s="181">
        <f>'将来負担比率（分子）の構造'!L$43</f>
        <v>12599</v>
      </c>
      <c r="L64" s="181"/>
      <c r="M64" s="181"/>
      <c r="N64" s="181">
        <f>'将来負担比率（分子）の構造'!M$43</f>
        <v>12663</v>
      </c>
      <c r="O64" s="181"/>
      <c r="P64" s="181"/>
    </row>
    <row r="65" spans="1:16" x14ac:dyDescent="0.15">
      <c r="A65" s="181" t="s">
        <v>32</v>
      </c>
      <c r="B65" s="181">
        <f>'将来負担比率（分子）の構造'!I$42</f>
        <v>430</v>
      </c>
      <c r="C65" s="181"/>
      <c r="D65" s="181"/>
      <c r="E65" s="181">
        <f>'将来負担比率（分子）の構造'!J$42</f>
        <v>345</v>
      </c>
      <c r="F65" s="181"/>
      <c r="G65" s="181"/>
      <c r="H65" s="181">
        <f>'将来負担比率（分子）の構造'!K$42</f>
        <v>284</v>
      </c>
      <c r="I65" s="181"/>
      <c r="J65" s="181"/>
      <c r="K65" s="181">
        <f>'将来負担比率（分子）の構造'!L$42</f>
        <v>219</v>
      </c>
      <c r="L65" s="181"/>
      <c r="M65" s="181"/>
      <c r="N65" s="181">
        <f>'将来負担比率（分子）の構造'!M$42</f>
        <v>344</v>
      </c>
      <c r="O65" s="181"/>
      <c r="P65" s="181"/>
    </row>
    <row r="66" spans="1:16" x14ac:dyDescent="0.15">
      <c r="A66" s="181" t="s">
        <v>31</v>
      </c>
      <c r="B66" s="181">
        <f>'将来負担比率（分子）の構造'!I$41</f>
        <v>17312</v>
      </c>
      <c r="C66" s="181"/>
      <c r="D66" s="181"/>
      <c r="E66" s="181">
        <f>'将来負担比率（分子）の構造'!J$41</f>
        <v>17840</v>
      </c>
      <c r="F66" s="181"/>
      <c r="G66" s="181"/>
      <c r="H66" s="181">
        <f>'将来負担比率（分子）の構造'!K$41</f>
        <v>17838</v>
      </c>
      <c r="I66" s="181"/>
      <c r="J66" s="181"/>
      <c r="K66" s="181">
        <f>'将来負担比率（分子）の構造'!L$41</f>
        <v>18132</v>
      </c>
      <c r="L66" s="181"/>
      <c r="M66" s="181"/>
      <c r="N66" s="181">
        <f>'将来負担比率（分子）の構造'!M$41</f>
        <v>18655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114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2085</v>
      </c>
      <c r="C72" s="185">
        <f>基金残高に係る経年分析!G55</f>
        <v>2713</v>
      </c>
      <c r="D72" s="185">
        <f>基金残高に係る経年分析!H55</f>
        <v>2146</v>
      </c>
    </row>
    <row r="73" spans="1:16" x14ac:dyDescent="0.15">
      <c r="A73" s="184" t="s">
        <v>78</v>
      </c>
      <c r="B73" s="185">
        <f>基金残高に係る経年分析!F56</f>
        <v>430</v>
      </c>
      <c r="C73" s="185">
        <f>基金残高に係る経年分析!G56</f>
        <v>630</v>
      </c>
      <c r="D73" s="185">
        <f>基金残高に係る経年分析!H56</f>
        <v>630</v>
      </c>
    </row>
    <row r="74" spans="1:16" x14ac:dyDescent="0.15">
      <c r="A74" s="184" t="s">
        <v>79</v>
      </c>
      <c r="B74" s="185">
        <f>基金残高に係る経年分析!F57</f>
        <v>3611</v>
      </c>
      <c r="C74" s="185">
        <f>基金残高に係る経年分析!G57</f>
        <v>3013</v>
      </c>
      <c r="D74" s="185">
        <f>基金残高に係る経年分析!H57</f>
        <v>2464</v>
      </c>
    </row>
  </sheetData>
  <sheetProtection algorithmName="SHA-512" hashValue="RtqGBBQE4zekqh8asDEWM9XmOmLrvdd1sUnKMCzJ7O5kIxMwgVvIpm6k75f8+asxmXx5cF1ogXCEQGHxuqTEdQ==" saltValue="oTv0kTIcDjbI5zl3mdgZ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12499842</v>
      </c>
      <c r="S5" s="734"/>
      <c r="T5" s="734"/>
      <c r="U5" s="734"/>
      <c r="V5" s="734"/>
      <c r="W5" s="734"/>
      <c r="X5" s="734"/>
      <c r="Y5" s="777"/>
      <c r="Z5" s="795">
        <v>43.9</v>
      </c>
      <c r="AA5" s="795"/>
      <c r="AB5" s="795"/>
      <c r="AC5" s="795"/>
      <c r="AD5" s="796">
        <v>11547963</v>
      </c>
      <c r="AE5" s="796"/>
      <c r="AF5" s="796"/>
      <c r="AG5" s="796"/>
      <c r="AH5" s="796"/>
      <c r="AI5" s="796"/>
      <c r="AJ5" s="796"/>
      <c r="AK5" s="796"/>
      <c r="AL5" s="778">
        <v>74.900000000000006</v>
      </c>
      <c r="AM5" s="749"/>
      <c r="AN5" s="749"/>
      <c r="AO5" s="779"/>
      <c r="AP5" s="744" t="s">
        <v>225</v>
      </c>
      <c r="AQ5" s="745"/>
      <c r="AR5" s="745"/>
      <c r="AS5" s="745"/>
      <c r="AT5" s="745"/>
      <c r="AU5" s="745"/>
      <c r="AV5" s="745"/>
      <c r="AW5" s="745"/>
      <c r="AX5" s="745"/>
      <c r="AY5" s="745"/>
      <c r="AZ5" s="745"/>
      <c r="BA5" s="745"/>
      <c r="BB5" s="745"/>
      <c r="BC5" s="745"/>
      <c r="BD5" s="745"/>
      <c r="BE5" s="745"/>
      <c r="BF5" s="746"/>
      <c r="BG5" s="678">
        <v>11731484</v>
      </c>
      <c r="BH5" s="679"/>
      <c r="BI5" s="679"/>
      <c r="BJ5" s="679"/>
      <c r="BK5" s="679"/>
      <c r="BL5" s="679"/>
      <c r="BM5" s="679"/>
      <c r="BN5" s="680"/>
      <c r="BO5" s="715">
        <v>93.9</v>
      </c>
      <c r="BP5" s="715"/>
      <c r="BQ5" s="715"/>
      <c r="BR5" s="715"/>
      <c r="BS5" s="716">
        <v>183521</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178225</v>
      </c>
      <c r="S6" s="679"/>
      <c r="T6" s="679"/>
      <c r="U6" s="679"/>
      <c r="V6" s="679"/>
      <c r="W6" s="679"/>
      <c r="X6" s="679"/>
      <c r="Y6" s="680"/>
      <c r="Z6" s="715">
        <v>0.6</v>
      </c>
      <c r="AA6" s="715"/>
      <c r="AB6" s="715"/>
      <c r="AC6" s="715"/>
      <c r="AD6" s="716">
        <v>178225</v>
      </c>
      <c r="AE6" s="716"/>
      <c r="AF6" s="716"/>
      <c r="AG6" s="716"/>
      <c r="AH6" s="716"/>
      <c r="AI6" s="716"/>
      <c r="AJ6" s="716"/>
      <c r="AK6" s="716"/>
      <c r="AL6" s="681">
        <v>1.2</v>
      </c>
      <c r="AM6" s="682"/>
      <c r="AN6" s="682"/>
      <c r="AO6" s="717"/>
      <c r="AP6" s="675" t="s">
        <v>230</v>
      </c>
      <c r="AQ6" s="676"/>
      <c r="AR6" s="676"/>
      <c r="AS6" s="676"/>
      <c r="AT6" s="676"/>
      <c r="AU6" s="676"/>
      <c r="AV6" s="676"/>
      <c r="AW6" s="676"/>
      <c r="AX6" s="676"/>
      <c r="AY6" s="676"/>
      <c r="AZ6" s="676"/>
      <c r="BA6" s="676"/>
      <c r="BB6" s="676"/>
      <c r="BC6" s="676"/>
      <c r="BD6" s="676"/>
      <c r="BE6" s="676"/>
      <c r="BF6" s="677"/>
      <c r="BG6" s="678">
        <v>11731484</v>
      </c>
      <c r="BH6" s="679"/>
      <c r="BI6" s="679"/>
      <c r="BJ6" s="679"/>
      <c r="BK6" s="679"/>
      <c r="BL6" s="679"/>
      <c r="BM6" s="679"/>
      <c r="BN6" s="680"/>
      <c r="BO6" s="715">
        <v>93.9</v>
      </c>
      <c r="BP6" s="715"/>
      <c r="BQ6" s="715"/>
      <c r="BR6" s="715"/>
      <c r="BS6" s="716">
        <v>183521</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241953</v>
      </c>
      <c r="CS6" s="679"/>
      <c r="CT6" s="679"/>
      <c r="CU6" s="679"/>
      <c r="CV6" s="679"/>
      <c r="CW6" s="679"/>
      <c r="CX6" s="679"/>
      <c r="CY6" s="680"/>
      <c r="CZ6" s="778">
        <v>0.9</v>
      </c>
      <c r="DA6" s="749"/>
      <c r="DB6" s="749"/>
      <c r="DC6" s="781"/>
      <c r="DD6" s="684" t="s">
        <v>139</v>
      </c>
      <c r="DE6" s="679"/>
      <c r="DF6" s="679"/>
      <c r="DG6" s="679"/>
      <c r="DH6" s="679"/>
      <c r="DI6" s="679"/>
      <c r="DJ6" s="679"/>
      <c r="DK6" s="679"/>
      <c r="DL6" s="679"/>
      <c r="DM6" s="679"/>
      <c r="DN6" s="679"/>
      <c r="DO6" s="679"/>
      <c r="DP6" s="680"/>
      <c r="DQ6" s="684">
        <v>241953</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9505</v>
      </c>
      <c r="S7" s="679"/>
      <c r="T7" s="679"/>
      <c r="U7" s="679"/>
      <c r="V7" s="679"/>
      <c r="W7" s="679"/>
      <c r="X7" s="679"/>
      <c r="Y7" s="680"/>
      <c r="Z7" s="715">
        <v>0</v>
      </c>
      <c r="AA7" s="715"/>
      <c r="AB7" s="715"/>
      <c r="AC7" s="715"/>
      <c r="AD7" s="716">
        <v>9505</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5513749</v>
      </c>
      <c r="BH7" s="679"/>
      <c r="BI7" s="679"/>
      <c r="BJ7" s="679"/>
      <c r="BK7" s="679"/>
      <c r="BL7" s="679"/>
      <c r="BM7" s="679"/>
      <c r="BN7" s="680"/>
      <c r="BO7" s="715">
        <v>44.1</v>
      </c>
      <c r="BP7" s="715"/>
      <c r="BQ7" s="715"/>
      <c r="BR7" s="715"/>
      <c r="BS7" s="716">
        <v>183521</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2220733</v>
      </c>
      <c r="CS7" s="679"/>
      <c r="CT7" s="679"/>
      <c r="CU7" s="679"/>
      <c r="CV7" s="679"/>
      <c r="CW7" s="679"/>
      <c r="CX7" s="679"/>
      <c r="CY7" s="680"/>
      <c r="CZ7" s="715">
        <v>8.3000000000000007</v>
      </c>
      <c r="DA7" s="715"/>
      <c r="DB7" s="715"/>
      <c r="DC7" s="715"/>
      <c r="DD7" s="684">
        <v>29563</v>
      </c>
      <c r="DE7" s="679"/>
      <c r="DF7" s="679"/>
      <c r="DG7" s="679"/>
      <c r="DH7" s="679"/>
      <c r="DI7" s="679"/>
      <c r="DJ7" s="679"/>
      <c r="DK7" s="679"/>
      <c r="DL7" s="679"/>
      <c r="DM7" s="679"/>
      <c r="DN7" s="679"/>
      <c r="DO7" s="679"/>
      <c r="DP7" s="680"/>
      <c r="DQ7" s="684">
        <v>1974985</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66179</v>
      </c>
      <c r="S8" s="679"/>
      <c r="T8" s="679"/>
      <c r="U8" s="679"/>
      <c r="V8" s="679"/>
      <c r="W8" s="679"/>
      <c r="X8" s="679"/>
      <c r="Y8" s="680"/>
      <c r="Z8" s="715">
        <v>0.2</v>
      </c>
      <c r="AA8" s="715"/>
      <c r="AB8" s="715"/>
      <c r="AC8" s="715"/>
      <c r="AD8" s="716">
        <v>66179</v>
      </c>
      <c r="AE8" s="716"/>
      <c r="AF8" s="716"/>
      <c r="AG8" s="716"/>
      <c r="AH8" s="716"/>
      <c r="AI8" s="716"/>
      <c r="AJ8" s="716"/>
      <c r="AK8" s="716"/>
      <c r="AL8" s="681">
        <v>0.4</v>
      </c>
      <c r="AM8" s="682"/>
      <c r="AN8" s="682"/>
      <c r="AO8" s="717"/>
      <c r="AP8" s="675" t="s">
        <v>236</v>
      </c>
      <c r="AQ8" s="676"/>
      <c r="AR8" s="676"/>
      <c r="AS8" s="676"/>
      <c r="AT8" s="676"/>
      <c r="AU8" s="676"/>
      <c r="AV8" s="676"/>
      <c r="AW8" s="676"/>
      <c r="AX8" s="676"/>
      <c r="AY8" s="676"/>
      <c r="AZ8" s="676"/>
      <c r="BA8" s="676"/>
      <c r="BB8" s="676"/>
      <c r="BC8" s="676"/>
      <c r="BD8" s="676"/>
      <c r="BE8" s="676"/>
      <c r="BF8" s="677"/>
      <c r="BG8" s="678">
        <v>125444</v>
      </c>
      <c r="BH8" s="679"/>
      <c r="BI8" s="679"/>
      <c r="BJ8" s="679"/>
      <c r="BK8" s="679"/>
      <c r="BL8" s="679"/>
      <c r="BM8" s="679"/>
      <c r="BN8" s="680"/>
      <c r="BO8" s="715">
        <v>1</v>
      </c>
      <c r="BP8" s="715"/>
      <c r="BQ8" s="715"/>
      <c r="BR8" s="715"/>
      <c r="BS8" s="684" t="s">
        <v>139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10464741</v>
      </c>
      <c r="CS8" s="679"/>
      <c r="CT8" s="679"/>
      <c r="CU8" s="679"/>
      <c r="CV8" s="679"/>
      <c r="CW8" s="679"/>
      <c r="CX8" s="679"/>
      <c r="CY8" s="680"/>
      <c r="CZ8" s="715">
        <v>38.9</v>
      </c>
      <c r="DA8" s="715"/>
      <c r="DB8" s="715"/>
      <c r="DC8" s="715"/>
      <c r="DD8" s="684">
        <v>481528</v>
      </c>
      <c r="DE8" s="679"/>
      <c r="DF8" s="679"/>
      <c r="DG8" s="679"/>
      <c r="DH8" s="679"/>
      <c r="DI8" s="679"/>
      <c r="DJ8" s="679"/>
      <c r="DK8" s="679"/>
      <c r="DL8" s="679"/>
      <c r="DM8" s="679"/>
      <c r="DN8" s="679"/>
      <c r="DO8" s="679"/>
      <c r="DP8" s="680"/>
      <c r="DQ8" s="684">
        <v>6033652</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34274</v>
      </c>
      <c r="S9" s="679"/>
      <c r="T9" s="679"/>
      <c r="U9" s="679"/>
      <c r="V9" s="679"/>
      <c r="W9" s="679"/>
      <c r="X9" s="679"/>
      <c r="Y9" s="680"/>
      <c r="Z9" s="715">
        <v>0.1</v>
      </c>
      <c r="AA9" s="715"/>
      <c r="AB9" s="715"/>
      <c r="AC9" s="715"/>
      <c r="AD9" s="716">
        <v>34274</v>
      </c>
      <c r="AE9" s="716"/>
      <c r="AF9" s="716"/>
      <c r="AG9" s="716"/>
      <c r="AH9" s="716"/>
      <c r="AI9" s="716"/>
      <c r="AJ9" s="716"/>
      <c r="AK9" s="716"/>
      <c r="AL9" s="681">
        <v>0.2</v>
      </c>
      <c r="AM9" s="682"/>
      <c r="AN9" s="682"/>
      <c r="AO9" s="717"/>
      <c r="AP9" s="675" t="s">
        <v>239</v>
      </c>
      <c r="AQ9" s="676"/>
      <c r="AR9" s="676"/>
      <c r="AS9" s="676"/>
      <c r="AT9" s="676"/>
      <c r="AU9" s="676"/>
      <c r="AV9" s="676"/>
      <c r="AW9" s="676"/>
      <c r="AX9" s="676"/>
      <c r="AY9" s="676"/>
      <c r="AZ9" s="676"/>
      <c r="BA9" s="676"/>
      <c r="BB9" s="676"/>
      <c r="BC9" s="676"/>
      <c r="BD9" s="676"/>
      <c r="BE9" s="676"/>
      <c r="BF9" s="677"/>
      <c r="BG9" s="678">
        <v>4165508</v>
      </c>
      <c r="BH9" s="679"/>
      <c r="BI9" s="679"/>
      <c r="BJ9" s="679"/>
      <c r="BK9" s="679"/>
      <c r="BL9" s="679"/>
      <c r="BM9" s="679"/>
      <c r="BN9" s="680"/>
      <c r="BO9" s="715">
        <v>33.299999999999997</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2711753</v>
      </c>
      <c r="CS9" s="679"/>
      <c r="CT9" s="679"/>
      <c r="CU9" s="679"/>
      <c r="CV9" s="679"/>
      <c r="CW9" s="679"/>
      <c r="CX9" s="679"/>
      <c r="CY9" s="680"/>
      <c r="CZ9" s="715">
        <v>10.1</v>
      </c>
      <c r="DA9" s="715"/>
      <c r="DB9" s="715"/>
      <c r="DC9" s="715"/>
      <c r="DD9" s="684">
        <v>247597</v>
      </c>
      <c r="DE9" s="679"/>
      <c r="DF9" s="679"/>
      <c r="DG9" s="679"/>
      <c r="DH9" s="679"/>
      <c r="DI9" s="679"/>
      <c r="DJ9" s="679"/>
      <c r="DK9" s="679"/>
      <c r="DL9" s="679"/>
      <c r="DM9" s="679"/>
      <c r="DN9" s="679"/>
      <c r="DO9" s="679"/>
      <c r="DP9" s="680"/>
      <c r="DQ9" s="684">
        <v>2125314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240</v>
      </c>
      <c r="AA10" s="715"/>
      <c r="AB10" s="715"/>
      <c r="AC10" s="715"/>
      <c r="AD10" s="716" t="s">
        <v>139</v>
      </c>
      <c r="AE10" s="716"/>
      <c r="AF10" s="716"/>
      <c r="AG10" s="716"/>
      <c r="AH10" s="716"/>
      <c r="AI10" s="716"/>
      <c r="AJ10" s="716"/>
      <c r="AK10" s="716"/>
      <c r="AL10" s="681" t="s">
        <v>139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223000</v>
      </c>
      <c r="BH10" s="679"/>
      <c r="BI10" s="679"/>
      <c r="BJ10" s="679"/>
      <c r="BK10" s="679"/>
      <c r="BL10" s="679"/>
      <c r="BM10" s="679"/>
      <c r="BN10" s="680"/>
      <c r="BO10" s="715">
        <v>1.8</v>
      </c>
      <c r="BP10" s="715"/>
      <c r="BQ10" s="715"/>
      <c r="BR10" s="715"/>
      <c r="BS10" s="684" t="s">
        <v>139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155356</v>
      </c>
      <c r="CS10" s="679"/>
      <c r="CT10" s="679"/>
      <c r="CU10" s="679"/>
      <c r="CV10" s="679"/>
      <c r="CW10" s="679"/>
      <c r="CX10" s="679"/>
      <c r="CY10" s="680"/>
      <c r="CZ10" s="715">
        <v>0.6</v>
      </c>
      <c r="DA10" s="715"/>
      <c r="DB10" s="715"/>
      <c r="DC10" s="715"/>
      <c r="DD10" s="684">
        <v>29562</v>
      </c>
      <c r="DE10" s="679"/>
      <c r="DF10" s="679"/>
      <c r="DG10" s="679"/>
      <c r="DH10" s="679"/>
      <c r="DI10" s="679"/>
      <c r="DJ10" s="679"/>
      <c r="DK10" s="679"/>
      <c r="DL10" s="679"/>
      <c r="DM10" s="679"/>
      <c r="DN10" s="679"/>
      <c r="DO10" s="679"/>
      <c r="DP10" s="680"/>
      <c r="DQ10" s="684">
        <v>151681</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1185497</v>
      </c>
      <c r="S11" s="679"/>
      <c r="T11" s="679"/>
      <c r="U11" s="679"/>
      <c r="V11" s="679"/>
      <c r="W11" s="679"/>
      <c r="X11" s="679"/>
      <c r="Y11" s="680"/>
      <c r="Z11" s="681">
        <v>4.2</v>
      </c>
      <c r="AA11" s="682"/>
      <c r="AB11" s="682"/>
      <c r="AC11" s="683"/>
      <c r="AD11" s="684">
        <v>1185497</v>
      </c>
      <c r="AE11" s="679"/>
      <c r="AF11" s="679"/>
      <c r="AG11" s="679"/>
      <c r="AH11" s="679"/>
      <c r="AI11" s="679"/>
      <c r="AJ11" s="679"/>
      <c r="AK11" s="680"/>
      <c r="AL11" s="681">
        <v>7.7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999797</v>
      </c>
      <c r="BH11" s="679"/>
      <c r="BI11" s="679"/>
      <c r="BJ11" s="679"/>
      <c r="BK11" s="679"/>
      <c r="BL11" s="679"/>
      <c r="BM11" s="679"/>
      <c r="BN11" s="680"/>
      <c r="BO11" s="715">
        <v>8</v>
      </c>
      <c r="BP11" s="715"/>
      <c r="BQ11" s="715"/>
      <c r="BR11" s="715"/>
      <c r="BS11" s="684">
        <v>183521</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191589</v>
      </c>
      <c r="CS11" s="679"/>
      <c r="CT11" s="679"/>
      <c r="CU11" s="679"/>
      <c r="CV11" s="679"/>
      <c r="CW11" s="679"/>
      <c r="CX11" s="679"/>
      <c r="CY11" s="680"/>
      <c r="CZ11" s="715">
        <v>0.7</v>
      </c>
      <c r="DA11" s="715"/>
      <c r="DB11" s="715"/>
      <c r="DC11" s="715"/>
      <c r="DD11" s="684">
        <v>73808</v>
      </c>
      <c r="DE11" s="679"/>
      <c r="DF11" s="679"/>
      <c r="DG11" s="679"/>
      <c r="DH11" s="679"/>
      <c r="DI11" s="679"/>
      <c r="DJ11" s="679"/>
      <c r="DK11" s="679"/>
      <c r="DL11" s="679"/>
      <c r="DM11" s="679"/>
      <c r="DN11" s="679"/>
      <c r="DO11" s="679"/>
      <c r="DP11" s="680"/>
      <c r="DQ11" s="684">
        <v>146094</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139</v>
      </c>
      <c r="S12" s="679"/>
      <c r="T12" s="679"/>
      <c r="U12" s="679"/>
      <c r="V12" s="679"/>
      <c r="W12" s="679"/>
      <c r="X12" s="679"/>
      <c r="Y12" s="680"/>
      <c r="Z12" s="715" t="s">
        <v>139</v>
      </c>
      <c r="AA12" s="715"/>
      <c r="AB12" s="715"/>
      <c r="AC12" s="715"/>
      <c r="AD12" s="716" t="s">
        <v>139</v>
      </c>
      <c r="AE12" s="716"/>
      <c r="AF12" s="716"/>
      <c r="AG12" s="716"/>
      <c r="AH12" s="716"/>
      <c r="AI12" s="716"/>
      <c r="AJ12" s="716"/>
      <c r="AK12" s="716"/>
      <c r="AL12" s="681" t="s">
        <v>249</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5674416</v>
      </c>
      <c r="BH12" s="679"/>
      <c r="BI12" s="679"/>
      <c r="BJ12" s="679"/>
      <c r="BK12" s="679"/>
      <c r="BL12" s="679"/>
      <c r="BM12" s="679"/>
      <c r="BN12" s="680"/>
      <c r="BO12" s="715">
        <v>45.4</v>
      </c>
      <c r="BP12" s="715"/>
      <c r="BQ12" s="715"/>
      <c r="BR12" s="715"/>
      <c r="BS12" s="684" t="s">
        <v>139</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494594</v>
      </c>
      <c r="CS12" s="679"/>
      <c r="CT12" s="679"/>
      <c r="CU12" s="679"/>
      <c r="CV12" s="679"/>
      <c r="CW12" s="679"/>
      <c r="CX12" s="679"/>
      <c r="CY12" s="680"/>
      <c r="CZ12" s="715">
        <v>1.8</v>
      </c>
      <c r="DA12" s="715"/>
      <c r="DB12" s="715"/>
      <c r="DC12" s="715"/>
      <c r="DD12" s="684">
        <v>93947</v>
      </c>
      <c r="DE12" s="679"/>
      <c r="DF12" s="679"/>
      <c r="DG12" s="679"/>
      <c r="DH12" s="679"/>
      <c r="DI12" s="679"/>
      <c r="DJ12" s="679"/>
      <c r="DK12" s="679"/>
      <c r="DL12" s="679"/>
      <c r="DM12" s="679"/>
      <c r="DN12" s="679"/>
      <c r="DO12" s="679"/>
      <c r="DP12" s="680"/>
      <c r="DQ12" s="684">
        <v>279850</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139</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5661433</v>
      </c>
      <c r="BH13" s="679"/>
      <c r="BI13" s="679"/>
      <c r="BJ13" s="679"/>
      <c r="BK13" s="679"/>
      <c r="BL13" s="679"/>
      <c r="BM13" s="679"/>
      <c r="BN13" s="680"/>
      <c r="BO13" s="715">
        <v>45.3</v>
      </c>
      <c r="BP13" s="715"/>
      <c r="BQ13" s="715"/>
      <c r="BR13" s="715"/>
      <c r="BS13" s="684" t="s">
        <v>139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4089722</v>
      </c>
      <c r="CS13" s="679"/>
      <c r="CT13" s="679"/>
      <c r="CU13" s="679"/>
      <c r="CV13" s="679"/>
      <c r="CW13" s="679"/>
      <c r="CX13" s="679"/>
      <c r="CY13" s="680"/>
      <c r="CZ13" s="715">
        <v>15.2</v>
      </c>
      <c r="DA13" s="715"/>
      <c r="DB13" s="715"/>
      <c r="DC13" s="715"/>
      <c r="DD13" s="684">
        <v>1507628</v>
      </c>
      <c r="DE13" s="679"/>
      <c r="DF13" s="679"/>
      <c r="DG13" s="679"/>
      <c r="DH13" s="679"/>
      <c r="DI13" s="679"/>
      <c r="DJ13" s="679"/>
      <c r="DK13" s="679"/>
      <c r="DL13" s="679"/>
      <c r="DM13" s="679"/>
      <c r="DN13" s="679"/>
      <c r="DO13" s="679"/>
      <c r="DP13" s="680"/>
      <c r="DQ13" s="684">
        <v>2617485</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52859</v>
      </c>
      <c r="S14" s="679"/>
      <c r="T14" s="679"/>
      <c r="U14" s="679"/>
      <c r="V14" s="679"/>
      <c r="W14" s="679"/>
      <c r="X14" s="679"/>
      <c r="Y14" s="680"/>
      <c r="Z14" s="715">
        <v>0.2</v>
      </c>
      <c r="AA14" s="715"/>
      <c r="AB14" s="715"/>
      <c r="AC14" s="715"/>
      <c r="AD14" s="716">
        <v>52859</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112784</v>
      </c>
      <c r="BH14" s="679"/>
      <c r="BI14" s="679"/>
      <c r="BJ14" s="679"/>
      <c r="BK14" s="679"/>
      <c r="BL14" s="679"/>
      <c r="BM14" s="679"/>
      <c r="BN14" s="680"/>
      <c r="BO14" s="715">
        <v>0.9</v>
      </c>
      <c r="BP14" s="715"/>
      <c r="BQ14" s="715"/>
      <c r="BR14" s="715"/>
      <c r="BS14" s="684" t="s">
        <v>139</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883570</v>
      </c>
      <c r="CS14" s="679"/>
      <c r="CT14" s="679"/>
      <c r="CU14" s="679"/>
      <c r="CV14" s="679"/>
      <c r="CW14" s="679"/>
      <c r="CX14" s="679"/>
      <c r="CY14" s="680"/>
      <c r="CZ14" s="715">
        <v>3.3</v>
      </c>
      <c r="DA14" s="715"/>
      <c r="DB14" s="715"/>
      <c r="DC14" s="715"/>
      <c r="DD14" s="684">
        <v>11724</v>
      </c>
      <c r="DE14" s="679"/>
      <c r="DF14" s="679"/>
      <c r="DG14" s="679"/>
      <c r="DH14" s="679"/>
      <c r="DI14" s="679"/>
      <c r="DJ14" s="679"/>
      <c r="DK14" s="679"/>
      <c r="DL14" s="679"/>
      <c r="DM14" s="679"/>
      <c r="DN14" s="679"/>
      <c r="DO14" s="679"/>
      <c r="DP14" s="680"/>
      <c r="DQ14" s="684">
        <v>862518</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240</v>
      </c>
      <c r="S15" s="679"/>
      <c r="T15" s="679"/>
      <c r="U15" s="679"/>
      <c r="V15" s="679"/>
      <c r="W15" s="679"/>
      <c r="X15" s="679"/>
      <c r="Y15" s="680"/>
      <c r="Z15" s="715" t="s">
        <v>240</v>
      </c>
      <c r="AA15" s="715"/>
      <c r="AB15" s="715"/>
      <c r="AC15" s="715"/>
      <c r="AD15" s="716" t="s">
        <v>139</v>
      </c>
      <c r="AE15" s="716"/>
      <c r="AF15" s="716"/>
      <c r="AG15" s="716"/>
      <c r="AH15" s="716"/>
      <c r="AI15" s="716"/>
      <c r="AJ15" s="716"/>
      <c r="AK15" s="716"/>
      <c r="AL15" s="681" t="s">
        <v>240</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430535</v>
      </c>
      <c r="BH15" s="679"/>
      <c r="BI15" s="679"/>
      <c r="BJ15" s="679"/>
      <c r="BK15" s="679"/>
      <c r="BL15" s="679"/>
      <c r="BM15" s="679"/>
      <c r="BN15" s="680"/>
      <c r="BO15" s="715">
        <v>3.4</v>
      </c>
      <c r="BP15" s="715"/>
      <c r="BQ15" s="715"/>
      <c r="BR15" s="715"/>
      <c r="BS15" s="684" t="s">
        <v>139</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3589049</v>
      </c>
      <c r="CS15" s="679"/>
      <c r="CT15" s="679"/>
      <c r="CU15" s="679"/>
      <c r="CV15" s="679"/>
      <c r="CW15" s="679"/>
      <c r="CX15" s="679"/>
      <c r="CY15" s="680"/>
      <c r="CZ15" s="715">
        <v>13.4</v>
      </c>
      <c r="DA15" s="715"/>
      <c r="DB15" s="715"/>
      <c r="DC15" s="715"/>
      <c r="DD15" s="684">
        <v>1584407</v>
      </c>
      <c r="DE15" s="679"/>
      <c r="DF15" s="679"/>
      <c r="DG15" s="679"/>
      <c r="DH15" s="679"/>
      <c r="DI15" s="679"/>
      <c r="DJ15" s="679"/>
      <c r="DK15" s="679"/>
      <c r="DL15" s="679"/>
      <c r="DM15" s="679"/>
      <c r="DN15" s="679"/>
      <c r="DO15" s="679"/>
      <c r="DP15" s="680"/>
      <c r="DQ15" s="684">
        <v>1727322</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16303</v>
      </c>
      <c r="S16" s="679"/>
      <c r="T16" s="679"/>
      <c r="U16" s="679"/>
      <c r="V16" s="679"/>
      <c r="W16" s="679"/>
      <c r="X16" s="679"/>
      <c r="Y16" s="680"/>
      <c r="Z16" s="715">
        <v>0.1</v>
      </c>
      <c r="AA16" s="715"/>
      <c r="AB16" s="715"/>
      <c r="AC16" s="715"/>
      <c r="AD16" s="716">
        <v>16303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240</v>
      </c>
      <c r="BP16" s="715"/>
      <c r="BQ16" s="715"/>
      <c r="BR16" s="715"/>
      <c r="BS16" s="684" t="s">
        <v>139</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139</v>
      </c>
      <c r="CS16" s="679"/>
      <c r="CT16" s="679"/>
      <c r="CU16" s="679"/>
      <c r="CV16" s="679"/>
      <c r="CW16" s="679"/>
      <c r="CX16" s="679"/>
      <c r="CY16" s="680"/>
      <c r="CZ16" s="715" t="s">
        <v>240</v>
      </c>
      <c r="DA16" s="715"/>
      <c r="DB16" s="715"/>
      <c r="DC16" s="715"/>
      <c r="DD16" s="684" t="s">
        <v>139</v>
      </c>
      <c r="DE16" s="679"/>
      <c r="DF16" s="679"/>
      <c r="DG16" s="679"/>
      <c r="DH16" s="679"/>
      <c r="DI16" s="679"/>
      <c r="DJ16" s="679"/>
      <c r="DK16" s="679"/>
      <c r="DL16" s="679"/>
      <c r="DM16" s="679"/>
      <c r="DN16" s="679"/>
      <c r="DO16" s="679"/>
      <c r="DP16" s="680"/>
      <c r="DQ16" s="684" t="s">
        <v>240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372410</v>
      </c>
      <c r="S17" s="679"/>
      <c r="T17" s="679"/>
      <c r="U17" s="679"/>
      <c r="V17" s="679"/>
      <c r="W17" s="679"/>
      <c r="X17" s="679"/>
      <c r="Y17" s="680"/>
      <c r="Z17" s="715">
        <v>1.3</v>
      </c>
      <c r="AA17" s="715"/>
      <c r="AB17" s="715"/>
      <c r="AC17" s="715"/>
      <c r="AD17" s="716">
        <v>372410</v>
      </c>
      <c r="AE17" s="716"/>
      <c r="AF17" s="716"/>
      <c r="AG17" s="716"/>
      <c r="AH17" s="716"/>
      <c r="AI17" s="716"/>
      <c r="AJ17" s="716"/>
      <c r="AK17" s="716"/>
      <c r="AL17" s="681">
        <v>2.4</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139</v>
      </c>
      <c r="BP17" s="715"/>
      <c r="BQ17" s="715"/>
      <c r="BR17" s="715"/>
      <c r="BS17" s="684" t="s">
        <v>139</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1835238</v>
      </c>
      <c r="CS17" s="679"/>
      <c r="CT17" s="679"/>
      <c r="CU17" s="679"/>
      <c r="CV17" s="679"/>
      <c r="CW17" s="679"/>
      <c r="CX17" s="679"/>
      <c r="CY17" s="680"/>
      <c r="CZ17" s="715">
        <v>6.8</v>
      </c>
      <c r="DA17" s="715"/>
      <c r="DB17" s="715"/>
      <c r="DC17" s="715"/>
      <c r="DD17" s="684" t="s">
        <v>139</v>
      </c>
      <c r="DE17" s="679"/>
      <c r="DF17" s="679"/>
      <c r="DG17" s="679"/>
      <c r="DH17" s="679"/>
      <c r="DI17" s="679"/>
      <c r="DJ17" s="679"/>
      <c r="DK17" s="679"/>
      <c r="DL17" s="679"/>
      <c r="DM17" s="679"/>
      <c r="DN17" s="679"/>
      <c r="DO17" s="679"/>
      <c r="DP17" s="680"/>
      <c r="DQ17" s="684">
        <v>1835238</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89459</v>
      </c>
      <c r="S18" s="679"/>
      <c r="T18" s="679"/>
      <c r="U18" s="679"/>
      <c r="V18" s="679"/>
      <c r="W18" s="679"/>
      <c r="X18" s="679"/>
      <c r="Y18" s="680"/>
      <c r="Z18" s="715">
        <v>0.3</v>
      </c>
      <c r="AA18" s="715"/>
      <c r="AB18" s="715"/>
      <c r="AC18" s="715"/>
      <c r="AD18" s="716">
        <v>89459</v>
      </c>
      <c r="AE18" s="716"/>
      <c r="AF18" s="716"/>
      <c r="AG18" s="716"/>
      <c r="AH18" s="716"/>
      <c r="AI18" s="716"/>
      <c r="AJ18" s="716"/>
      <c r="AK18" s="716"/>
      <c r="AL18" s="681">
        <v>0.6</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269</v>
      </c>
      <c r="BH18" s="679"/>
      <c r="BI18" s="679"/>
      <c r="BJ18" s="679"/>
      <c r="BK18" s="679"/>
      <c r="BL18" s="679"/>
      <c r="BM18" s="679"/>
      <c r="BN18" s="680"/>
      <c r="BO18" s="715" t="s">
        <v>139</v>
      </c>
      <c r="BP18" s="715"/>
      <c r="BQ18" s="715"/>
      <c r="BR18" s="715"/>
      <c r="BS18" s="684" t="s">
        <v>139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139</v>
      </c>
      <c r="DA18" s="715"/>
      <c r="DB18" s="715"/>
      <c r="DC18" s="715"/>
      <c r="DD18" s="684" t="s">
        <v>240</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8451</v>
      </c>
      <c r="S19" s="679"/>
      <c r="T19" s="679"/>
      <c r="U19" s="679"/>
      <c r="V19" s="679"/>
      <c r="W19" s="679"/>
      <c r="X19" s="679"/>
      <c r="Y19" s="680"/>
      <c r="Z19" s="715">
        <v>0</v>
      </c>
      <c r="AA19" s="715"/>
      <c r="AB19" s="715"/>
      <c r="AC19" s="715"/>
      <c r="AD19" s="716">
        <v>8451</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768358</v>
      </c>
      <c r="BH19" s="679"/>
      <c r="BI19" s="679"/>
      <c r="BJ19" s="679"/>
      <c r="BK19" s="679"/>
      <c r="BL19" s="679"/>
      <c r="BM19" s="679"/>
      <c r="BN19" s="680"/>
      <c r="BO19" s="715">
        <v>6.1</v>
      </c>
      <c r="BP19" s="715"/>
      <c r="BQ19" s="715"/>
      <c r="BR19" s="715"/>
      <c r="BS19" s="684" t="s">
        <v>249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269</v>
      </c>
      <c r="CS19" s="679"/>
      <c r="CT19" s="679"/>
      <c r="CU19" s="679"/>
      <c r="CV19" s="679"/>
      <c r="CW19" s="679"/>
      <c r="CX19" s="679"/>
      <c r="CY19" s="680"/>
      <c r="CZ19" s="715" t="s">
        <v>139</v>
      </c>
      <c r="DA19" s="715"/>
      <c r="DB19" s="715"/>
      <c r="DC19" s="715"/>
      <c r="DD19" s="684" t="s">
        <v>139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1088</v>
      </c>
      <c r="S20" s="679"/>
      <c r="T20" s="679"/>
      <c r="U20" s="679"/>
      <c r="V20" s="679"/>
      <c r="W20" s="679"/>
      <c r="X20" s="679"/>
      <c r="Y20" s="680"/>
      <c r="Z20" s="715">
        <v>0</v>
      </c>
      <c r="AA20" s="715"/>
      <c r="AB20" s="715"/>
      <c r="AC20" s="715"/>
      <c r="AD20" s="716">
        <v>1088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768358</v>
      </c>
      <c r="BH20" s="679"/>
      <c r="BI20" s="679"/>
      <c r="BJ20" s="679"/>
      <c r="BK20" s="679"/>
      <c r="BL20" s="679"/>
      <c r="BM20" s="679"/>
      <c r="BN20" s="680"/>
      <c r="BO20" s="715">
        <v>6.1</v>
      </c>
      <c r="BP20" s="715"/>
      <c r="BQ20" s="715"/>
      <c r="BR20" s="715"/>
      <c r="BS20" s="684" t="s">
        <v>139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26878298</v>
      </c>
      <c r="CS20" s="679"/>
      <c r="CT20" s="679"/>
      <c r="CU20" s="679"/>
      <c r="CV20" s="679"/>
      <c r="CW20" s="679"/>
      <c r="CX20" s="679"/>
      <c r="CY20" s="680"/>
      <c r="CZ20" s="715">
        <v>100</v>
      </c>
      <c r="DA20" s="715"/>
      <c r="DB20" s="715"/>
      <c r="DC20" s="715"/>
      <c r="DD20" s="684">
        <v>4059764</v>
      </c>
      <c r="DE20" s="679"/>
      <c r="DF20" s="679"/>
      <c r="DG20" s="679"/>
      <c r="DH20" s="679"/>
      <c r="DI20" s="679"/>
      <c r="DJ20" s="679"/>
      <c r="DK20" s="679"/>
      <c r="DL20" s="679"/>
      <c r="DM20" s="679"/>
      <c r="DN20" s="679"/>
      <c r="DO20" s="679"/>
      <c r="DP20" s="680"/>
      <c r="DQ20" s="684">
        <v>17996092</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273412</v>
      </c>
      <c r="S21" s="679"/>
      <c r="T21" s="679"/>
      <c r="U21" s="679"/>
      <c r="V21" s="679"/>
      <c r="W21" s="679"/>
      <c r="X21" s="679"/>
      <c r="Y21" s="680"/>
      <c r="Z21" s="715">
        <v>1</v>
      </c>
      <c r="AA21" s="715"/>
      <c r="AB21" s="715"/>
      <c r="AC21" s="715"/>
      <c r="AD21" s="716">
        <v>273412</v>
      </c>
      <c r="AE21" s="716"/>
      <c r="AF21" s="716"/>
      <c r="AG21" s="716"/>
      <c r="AH21" s="716"/>
      <c r="AI21" s="716"/>
      <c r="AJ21" s="716"/>
      <c r="AK21" s="716"/>
      <c r="AL21" s="681">
        <v>1.8</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139</v>
      </c>
      <c r="BH21" s="679"/>
      <c r="BI21" s="679"/>
      <c r="BJ21" s="679"/>
      <c r="BK21" s="679"/>
      <c r="BL21" s="679"/>
      <c r="BM21" s="679"/>
      <c r="BN21" s="680"/>
      <c r="BO21" s="715" t="s">
        <v>240</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2150119</v>
      </c>
      <c r="S22" s="679"/>
      <c r="T22" s="679"/>
      <c r="U22" s="679"/>
      <c r="V22" s="679"/>
      <c r="W22" s="679"/>
      <c r="X22" s="679"/>
      <c r="Y22" s="680"/>
      <c r="Z22" s="715">
        <v>7.6</v>
      </c>
      <c r="AA22" s="715"/>
      <c r="AB22" s="715"/>
      <c r="AC22" s="715"/>
      <c r="AD22" s="716">
        <v>1885612</v>
      </c>
      <c r="AE22" s="716"/>
      <c r="AF22" s="716"/>
      <c r="AG22" s="716"/>
      <c r="AH22" s="716"/>
      <c r="AI22" s="716"/>
      <c r="AJ22" s="716"/>
      <c r="AK22" s="716"/>
      <c r="AL22" s="681">
        <v>12.2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1885612</v>
      </c>
      <c r="S23" s="679"/>
      <c r="T23" s="679"/>
      <c r="U23" s="679"/>
      <c r="V23" s="679"/>
      <c r="W23" s="679"/>
      <c r="X23" s="679"/>
      <c r="Y23" s="680"/>
      <c r="Z23" s="715">
        <v>6.6</v>
      </c>
      <c r="AA23" s="715"/>
      <c r="AB23" s="715"/>
      <c r="AC23" s="715"/>
      <c r="AD23" s="716">
        <v>1885612</v>
      </c>
      <c r="AE23" s="716"/>
      <c r="AF23" s="716"/>
      <c r="AG23" s="716"/>
      <c r="AH23" s="716"/>
      <c r="AI23" s="716"/>
      <c r="AJ23" s="716"/>
      <c r="AK23" s="716"/>
      <c r="AL23" s="681">
        <v>12.2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768358</v>
      </c>
      <c r="BH23" s="679"/>
      <c r="BI23" s="679"/>
      <c r="BJ23" s="679"/>
      <c r="BK23" s="679"/>
      <c r="BL23" s="679"/>
      <c r="BM23" s="679"/>
      <c r="BN23" s="680"/>
      <c r="BO23" s="715">
        <v>6.1</v>
      </c>
      <c r="BP23" s="715"/>
      <c r="BQ23" s="715"/>
      <c r="BR23" s="715"/>
      <c r="BS23" s="684" t="s">
        <v>139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264507</v>
      </c>
      <c r="S24" s="679"/>
      <c r="T24" s="679"/>
      <c r="U24" s="679"/>
      <c r="V24" s="679"/>
      <c r="W24" s="679"/>
      <c r="X24" s="679"/>
      <c r="Y24" s="680"/>
      <c r="Z24" s="715">
        <v>0.9</v>
      </c>
      <c r="AA24" s="715"/>
      <c r="AB24" s="715"/>
      <c r="AC24" s="715"/>
      <c r="AD24" s="716" t="s">
        <v>240</v>
      </c>
      <c r="AE24" s="716"/>
      <c r="AF24" s="716"/>
      <c r="AG24" s="716"/>
      <c r="AH24" s="716"/>
      <c r="AI24" s="716"/>
      <c r="AJ24" s="716"/>
      <c r="AK24" s="716"/>
      <c r="AL24" s="681" t="s">
        <v>269</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139</v>
      </c>
      <c r="BP24" s="715"/>
      <c r="BQ24" s="715"/>
      <c r="BR24" s="715"/>
      <c r="BS24" s="684" t="s">
        <v>240</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10343743</v>
      </c>
      <c r="CS24" s="734"/>
      <c r="CT24" s="734"/>
      <c r="CU24" s="734"/>
      <c r="CV24" s="734"/>
      <c r="CW24" s="734"/>
      <c r="CX24" s="734"/>
      <c r="CY24" s="777"/>
      <c r="CZ24" s="778">
        <v>38.5</v>
      </c>
      <c r="DA24" s="749"/>
      <c r="DB24" s="749"/>
      <c r="DC24" s="781"/>
      <c r="DD24" s="776">
        <v>6745315</v>
      </c>
      <c r="DE24" s="734"/>
      <c r="DF24" s="734"/>
      <c r="DG24" s="734"/>
      <c r="DH24" s="734"/>
      <c r="DI24" s="734"/>
      <c r="DJ24" s="734"/>
      <c r="DK24" s="777"/>
      <c r="DL24" s="776">
        <v>6720744</v>
      </c>
      <c r="DM24" s="734"/>
      <c r="DN24" s="734"/>
      <c r="DO24" s="734"/>
      <c r="DP24" s="734"/>
      <c r="DQ24" s="734"/>
      <c r="DR24" s="734"/>
      <c r="DS24" s="734"/>
      <c r="DT24" s="734"/>
      <c r="DU24" s="734"/>
      <c r="DV24" s="777"/>
      <c r="DW24" s="778">
        <v>41.7</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269</v>
      </c>
      <c r="S25" s="679"/>
      <c r="T25" s="679"/>
      <c r="U25" s="679"/>
      <c r="V25" s="679"/>
      <c r="W25" s="679"/>
      <c r="X25" s="679"/>
      <c r="Y25" s="680"/>
      <c r="Z25" s="715" t="s">
        <v>240</v>
      </c>
      <c r="AA25" s="715"/>
      <c r="AB25" s="715"/>
      <c r="AC25" s="715"/>
      <c r="AD25" s="716" t="s">
        <v>139</v>
      </c>
      <c r="AE25" s="716"/>
      <c r="AF25" s="716"/>
      <c r="AG25" s="716"/>
      <c r="AH25" s="716"/>
      <c r="AI25" s="716"/>
      <c r="AJ25" s="716"/>
      <c r="AK25" s="716"/>
      <c r="AL25" s="681" t="s">
        <v>139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139</v>
      </c>
      <c r="BP25" s="715"/>
      <c r="BQ25" s="715"/>
      <c r="BR25" s="715"/>
      <c r="BS25" s="684" t="s">
        <v>139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3375818</v>
      </c>
      <c r="CS25" s="697"/>
      <c r="CT25" s="697"/>
      <c r="CU25" s="697"/>
      <c r="CV25" s="697"/>
      <c r="CW25" s="697"/>
      <c r="CX25" s="697"/>
      <c r="CY25" s="698"/>
      <c r="CZ25" s="681">
        <v>12.6</v>
      </c>
      <c r="DA25" s="699"/>
      <c r="DB25" s="699"/>
      <c r="DC25" s="700"/>
      <c r="DD25" s="684">
        <v>2906536</v>
      </c>
      <c r="DE25" s="697"/>
      <c r="DF25" s="697"/>
      <c r="DG25" s="697"/>
      <c r="DH25" s="697"/>
      <c r="DI25" s="697"/>
      <c r="DJ25" s="697"/>
      <c r="DK25" s="698"/>
      <c r="DL25" s="684">
        <v>2889789</v>
      </c>
      <c r="DM25" s="697"/>
      <c r="DN25" s="697"/>
      <c r="DO25" s="697"/>
      <c r="DP25" s="697"/>
      <c r="DQ25" s="697"/>
      <c r="DR25" s="697"/>
      <c r="DS25" s="697"/>
      <c r="DT25" s="697"/>
      <c r="DU25" s="697"/>
      <c r="DV25" s="698"/>
      <c r="DW25" s="681">
        <v>17.899999999999999</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16565213</v>
      </c>
      <c r="S26" s="679"/>
      <c r="T26" s="679"/>
      <c r="U26" s="679"/>
      <c r="V26" s="679"/>
      <c r="W26" s="679"/>
      <c r="X26" s="679"/>
      <c r="Y26" s="680"/>
      <c r="Z26" s="715">
        <v>58.2</v>
      </c>
      <c r="AA26" s="715"/>
      <c r="AB26" s="715"/>
      <c r="AC26" s="715"/>
      <c r="AD26" s="716">
        <v>15348827</v>
      </c>
      <c r="AE26" s="716"/>
      <c r="AF26" s="716"/>
      <c r="AG26" s="716"/>
      <c r="AH26" s="716"/>
      <c r="AI26" s="716"/>
      <c r="AJ26" s="716"/>
      <c r="AK26" s="716"/>
      <c r="AL26" s="681">
        <v>99.5</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139</v>
      </c>
      <c r="BP26" s="715"/>
      <c r="BQ26" s="715"/>
      <c r="BR26" s="715"/>
      <c r="BS26" s="684" t="s">
        <v>240</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2265557</v>
      </c>
      <c r="CS26" s="679"/>
      <c r="CT26" s="679"/>
      <c r="CU26" s="679"/>
      <c r="CV26" s="679"/>
      <c r="CW26" s="679"/>
      <c r="CX26" s="679"/>
      <c r="CY26" s="680"/>
      <c r="CZ26" s="681">
        <v>8.4</v>
      </c>
      <c r="DA26" s="699"/>
      <c r="DB26" s="699"/>
      <c r="DC26" s="700"/>
      <c r="DD26" s="684">
        <v>1810468</v>
      </c>
      <c r="DE26" s="679"/>
      <c r="DF26" s="679"/>
      <c r="DG26" s="679"/>
      <c r="DH26" s="679"/>
      <c r="DI26" s="679"/>
      <c r="DJ26" s="679"/>
      <c r="DK26" s="680"/>
      <c r="DL26" s="684" t="s">
        <v>240</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10757</v>
      </c>
      <c r="S27" s="679"/>
      <c r="T27" s="679"/>
      <c r="U27" s="679"/>
      <c r="V27" s="679"/>
      <c r="W27" s="679"/>
      <c r="X27" s="679"/>
      <c r="Y27" s="680"/>
      <c r="Z27" s="715">
        <v>0</v>
      </c>
      <c r="AA27" s="715"/>
      <c r="AB27" s="715"/>
      <c r="AC27" s="715"/>
      <c r="AD27" s="716">
        <v>10757</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12499842</v>
      </c>
      <c r="BH27" s="679"/>
      <c r="BI27" s="679"/>
      <c r="BJ27" s="679"/>
      <c r="BK27" s="679"/>
      <c r="BL27" s="679"/>
      <c r="BM27" s="679"/>
      <c r="BN27" s="680"/>
      <c r="BO27" s="715">
        <v>100</v>
      </c>
      <c r="BP27" s="715"/>
      <c r="BQ27" s="715"/>
      <c r="BR27" s="715"/>
      <c r="BS27" s="684">
        <v>183521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5132687</v>
      </c>
      <c r="CS27" s="697"/>
      <c r="CT27" s="697"/>
      <c r="CU27" s="697"/>
      <c r="CV27" s="697"/>
      <c r="CW27" s="697"/>
      <c r="CX27" s="697"/>
      <c r="CY27" s="698"/>
      <c r="CZ27" s="681">
        <v>19.100000000000001</v>
      </c>
      <c r="DA27" s="699"/>
      <c r="DB27" s="699"/>
      <c r="DC27" s="700"/>
      <c r="DD27" s="684">
        <v>2003541</v>
      </c>
      <c r="DE27" s="697"/>
      <c r="DF27" s="697"/>
      <c r="DG27" s="697"/>
      <c r="DH27" s="697"/>
      <c r="DI27" s="697"/>
      <c r="DJ27" s="697"/>
      <c r="DK27" s="698"/>
      <c r="DL27" s="684">
        <v>1995717</v>
      </c>
      <c r="DM27" s="697"/>
      <c r="DN27" s="697"/>
      <c r="DO27" s="697"/>
      <c r="DP27" s="697"/>
      <c r="DQ27" s="697"/>
      <c r="DR27" s="697"/>
      <c r="DS27" s="697"/>
      <c r="DT27" s="697"/>
      <c r="DU27" s="697"/>
      <c r="DV27" s="698"/>
      <c r="DW27" s="681">
        <v>12.4</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286799</v>
      </c>
      <c r="S28" s="679"/>
      <c r="T28" s="679"/>
      <c r="U28" s="679"/>
      <c r="V28" s="679"/>
      <c r="W28" s="679"/>
      <c r="X28" s="679"/>
      <c r="Y28" s="680"/>
      <c r="Z28" s="715">
        <v>1</v>
      </c>
      <c r="AA28" s="715"/>
      <c r="AB28" s="715"/>
      <c r="AC28" s="715"/>
      <c r="AD28" s="716" t="s">
        <v>249</v>
      </c>
      <c r="AE28" s="716"/>
      <c r="AF28" s="716"/>
      <c r="AG28" s="716"/>
      <c r="AH28" s="716"/>
      <c r="AI28" s="716"/>
      <c r="AJ28" s="716"/>
      <c r="AK28" s="716"/>
      <c r="AL28" s="681" t="s">
        <v>249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1835238</v>
      </c>
      <c r="CS28" s="679"/>
      <c r="CT28" s="679"/>
      <c r="CU28" s="679"/>
      <c r="CV28" s="679"/>
      <c r="CW28" s="679"/>
      <c r="CX28" s="679"/>
      <c r="CY28" s="680"/>
      <c r="CZ28" s="681">
        <v>6.8</v>
      </c>
      <c r="DA28" s="699"/>
      <c r="DB28" s="699"/>
      <c r="DC28" s="700"/>
      <c r="DD28" s="684">
        <v>1835238</v>
      </c>
      <c r="DE28" s="679"/>
      <c r="DF28" s="679"/>
      <c r="DG28" s="679"/>
      <c r="DH28" s="679"/>
      <c r="DI28" s="679"/>
      <c r="DJ28" s="679"/>
      <c r="DK28" s="680"/>
      <c r="DL28" s="684">
        <v>1835238</v>
      </c>
      <c r="DM28" s="679"/>
      <c r="DN28" s="679"/>
      <c r="DO28" s="679"/>
      <c r="DP28" s="679"/>
      <c r="DQ28" s="679"/>
      <c r="DR28" s="679"/>
      <c r="DS28" s="679"/>
      <c r="DT28" s="679"/>
      <c r="DU28" s="679"/>
      <c r="DV28" s="680"/>
      <c r="DW28" s="681">
        <v>11.4</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360059</v>
      </c>
      <c r="S29" s="679"/>
      <c r="T29" s="679"/>
      <c r="U29" s="679"/>
      <c r="V29" s="679"/>
      <c r="W29" s="679"/>
      <c r="X29" s="679"/>
      <c r="Y29" s="680"/>
      <c r="Z29" s="715">
        <v>1.3</v>
      </c>
      <c r="AA29" s="715"/>
      <c r="AB29" s="715"/>
      <c r="AC29" s="715"/>
      <c r="AD29" s="716">
        <v>63616</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1835238</v>
      </c>
      <c r="CS29" s="697"/>
      <c r="CT29" s="697"/>
      <c r="CU29" s="697"/>
      <c r="CV29" s="697"/>
      <c r="CW29" s="697"/>
      <c r="CX29" s="697"/>
      <c r="CY29" s="698"/>
      <c r="CZ29" s="681">
        <v>6.8</v>
      </c>
      <c r="DA29" s="699"/>
      <c r="DB29" s="699"/>
      <c r="DC29" s="700"/>
      <c r="DD29" s="684">
        <v>1835238</v>
      </c>
      <c r="DE29" s="697"/>
      <c r="DF29" s="697"/>
      <c r="DG29" s="697"/>
      <c r="DH29" s="697"/>
      <c r="DI29" s="697"/>
      <c r="DJ29" s="697"/>
      <c r="DK29" s="698"/>
      <c r="DL29" s="684">
        <v>1835238</v>
      </c>
      <c r="DM29" s="697"/>
      <c r="DN29" s="697"/>
      <c r="DO29" s="697"/>
      <c r="DP29" s="697"/>
      <c r="DQ29" s="697"/>
      <c r="DR29" s="697"/>
      <c r="DS29" s="697"/>
      <c r="DT29" s="697"/>
      <c r="DU29" s="697"/>
      <c r="DV29" s="698"/>
      <c r="DW29" s="681">
        <v>11.4</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177318</v>
      </c>
      <c r="S30" s="679"/>
      <c r="T30" s="679"/>
      <c r="U30" s="679"/>
      <c r="V30" s="679"/>
      <c r="W30" s="679"/>
      <c r="X30" s="679"/>
      <c r="Y30" s="680"/>
      <c r="Z30" s="715">
        <v>0.6</v>
      </c>
      <c r="AA30" s="715"/>
      <c r="AB30" s="715"/>
      <c r="AC30" s="715"/>
      <c r="AD30" s="716" t="s">
        <v>240</v>
      </c>
      <c r="AE30" s="716"/>
      <c r="AF30" s="716"/>
      <c r="AG30" s="716"/>
      <c r="AH30" s="716"/>
      <c r="AI30" s="716"/>
      <c r="AJ30" s="716"/>
      <c r="AK30" s="716"/>
      <c r="AL30" s="681" t="s">
        <v>139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1759233</v>
      </c>
      <c r="CS30" s="679"/>
      <c r="CT30" s="679"/>
      <c r="CU30" s="679"/>
      <c r="CV30" s="679"/>
      <c r="CW30" s="679"/>
      <c r="CX30" s="679"/>
      <c r="CY30" s="680"/>
      <c r="CZ30" s="681">
        <v>6.5</v>
      </c>
      <c r="DA30" s="699"/>
      <c r="DB30" s="699"/>
      <c r="DC30" s="700"/>
      <c r="DD30" s="684">
        <v>1759233</v>
      </c>
      <c r="DE30" s="679"/>
      <c r="DF30" s="679"/>
      <c r="DG30" s="679"/>
      <c r="DH30" s="679"/>
      <c r="DI30" s="679"/>
      <c r="DJ30" s="679"/>
      <c r="DK30" s="680"/>
      <c r="DL30" s="684">
        <v>1759233</v>
      </c>
      <c r="DM30" s="679"/>
      <c r="DN30" s="679"/>
      <c r="DO30" s="679"/>
      <c r="DP30" s="679"/>
      <c r="DQ30" s="679"/>
      <c r="DR30" s="679"/>
      <c r="DS30" s="679"/>
      <c r="DT30" s="679"/>
      <c r="DU30" s="679"/>
      <c r="DV30" s="680"/>
      <c r="DW30" s="681">
        <v>10.9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3654050</v>
      </c>
      <c r="S31" s="679"/>
      <c r="T31" s="679"/>
      <c r="U31" s="679"/>
      <c r="V31" s="679"/>
      <c r="W31" s="679"/>
      <c r="X31" s="679"/>
      <c r="Y31" s="680"/>
      <c r="Z31" s="715">
        <v>12.8</v>
      </c>
      <c r="AA31" s="715"/>
      <c r="AB31" s="715"/>
      <c r="AC31" s="715"/>
      <c r="AD31" s="716" t="s">
        <v>139</v>
      </c>
      <c r="AE31" s="716"/>
      <c r="AF31" s="716"/>
      <c r="AG31" s="716"/>
      <c r="AH31" s="716"/>
      <c r="AI31" s="716"/>
      <c r="AJ31" s="716"/>
      <c r="AK31" s="716"/>
      <c r="AL31" s="681" t="s">
        <v>139</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99.1</v>
      </c>
      <c r="BH31" s="748"/>
      <c r="BI31" s="748"/>
      <c r="BJ31" s="748"/>
      <c r="BK31" s="748"/>
      <c r="BL31" s="748"/>
      <c r="BM31" s="749">
        <v>96.7</v>
      </c>
      <c r="BN31" s="748"/>
      <c r="BO31" s="748"/>
      <c r="BP31" s="748"/>
      <c r="BQ31" s="750"/>
      <c r="BR31" s="747">
        <v>99.1</v>
      </c>
      <c r="BS31" s="748"/>
      <c r="BT31" s="748"/>
      <c r="BU31" s="748"/>
      <c r="BV31" s="748"/>
      <c r="BW31" s="748"/>
      <c r="BX31" s="749">
        <v>96.3</v>
      </c>
      <c r="BY31" s="748"/>
      <c r="BZ31" s="748"/>
      <c r="CA31" s="748"/>
      <c r="CB31" s="750"/>
      <c r="CD31" s="765"/>
      <c r="CE31" s="766"/>
      <c r="CF31" s="711" t="s">
        <v>312</v>
      </c>
      <c r="CG31" s="712"/>
      <c r="CH31" s="712"/>
      <c r="CI31" s="712"/>
      <c r="CJ31" s="712"/>
      <c r="CK31" s="712"/>
      <c r="CL31" s="712"/>
      <c r="CM31" s="712"/>
      <c r="CN31" s="712"/>
      <c r="CO31" s="712"/>
      <c r="CP31" s="712"/>
      <c r="CQ31" s="713"/>
      <c r="CR31" s="678">
        <v>76005</v>
      </c>
      <c r="CS31" s="697"/>
      <c r="CT31" s="697"/>
      <c r="CU31" s="697"/>
      <c r="CV31" s="697"/>
      <c r="CW31" s="697"/>
      <c r="CX31" s="697"/>
      <c r="CY31" s="698"/>
      <c r="CZ31" s="681">
        <v>0.3</v>
      </c>
      <c r="DA31" s="699"/>
      <c r="DB31" s="699"/>
      <c r="DC31" s="700"/>
      <c r="DD31" s="684">
        <v>76005</v>
      </c>
      <c r="DE31" s="697"/>
      <c r="DF31" s="697"/>
      <c r="DG31" s="697"/>
      <c r="DH31" s="697"/>
      <c r="DI31" s="697"/>
      <c r="DJ31" s="697"/>
      <c r="DK31" s="698"/>
      <c r="DL31" s="684">
        <v>76005</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139</v>
      </c>
      <c r="S32" s="679"/>
      <c r="T32" s="679"/>
      <c r="U32" s="679"/>
      <c r="V32" s="679"/>
      <c r="W32" s="679"/>
      <c r="X32" s="679"/>
      <c r="Y32" s="680"/>
      <c r="Z32" s="715" t="s">
        <v>240</v>
      </c>
      <c r="AA32" s="715"/>
      <c r="AB32" s="715"/>
      <c r="AC32" s="715"/>
      <c r="AD32" s="716" t="s">
        <v>139</v>
      </c>
      <c r="AE32" s="716"/>
      <c r="AF32" s="716"/>
      <c r="AG32" s="716"/>
      <c r="AH32" s="716"/>
      <c r="AI32" s="716"/>
      <c r="AJ32" s="716"/>
      <c r="AK32" s="716"/>
      <c r="AL32" s="681" t="s">
        <v>249</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98.8</v>
      </c>
      <c r="BH32" s="697"/>
      <c r="BI32" s="697"/>
      <c r="BJ32" s="697"/>
      <c r="BK32" s="697"/>
      <c r="BL32" s="697"/>
      <c r="BM32" s="682">
        <v>96</v>
      </c>
      <c r="BN32" s="743"/>
      <c r="BO32" s="743"/>
      <c r="BP32" s="743"/>
      <c r="BQ32" s="721"/>
      <c r="BR32" s="751">
        <v>98.7</v>
      </c>
      <c r="BS32" s="697"/>
      <c r="BT32" s="697"/>
      <c r="BU32" s="697"/>
      <c r="BV32" s="697"/>
      <c r="BW32" s="697"/>
      <c r="BX32" s="682">
        <v>95.4</v>
      </c>
      <c r="BY32" s="743"/>
      <c r="BZ32" s="743"/>
      <c r="CA32" s="743"/>
      <c r="CB32" s="721"/>
      <c r="CD32" s="767"/>
      <c r="CE32" s="768"/>
      <c r="CF32" s="711" t="s">
        <v>316</v>
      </c>
      <c r="CG32" s="712"/>
      <c r="CH32" s="712"/>
      <c r="CI32" s="712"/>
      <c r="CJ32" s="712"/>
      <c r="CK32" s="712"/>
      <c r="CL32" s="712"/>
      <c r="CM32" s="712"/>
      <c r="CN32" s="712"/>
      <c r="CO32" s="712"/>
      <c r="CP32" s="712"/>
      <c r="CQ32" s="713"/>
      <c r="CR32" s="678" t="s">
        <v>139</v>
      </c>
      <c r="CS32" s="679"/>
      <c r="CT32" s="679"/>
      <c r="CU32" s="679"/>
      <c r="CV32" s="679"/>
      <c r="CW32" s="679"/>
      <c r="CX32" s="679"/>
      <c r="CY32" s="680"/>
      <c r="CZ32" s="681" t="s">
        <v>240</v>
      </c>
      <c r="DA32" s="699"/>
      <c r="DB32" s="699"/>
      <c r="DC32" s="700"/>
      <c r="DD32" s="684" t="s">
        <v>139</v>
      </c>
      <c r="DE32" s="679"/>
      <c r="DF32" s="679"/>
      <c r="DG32" s="679"/>
      <c r="DH32" s="679"/>
      <c r="DI32" s="679"/>
      <c r="DJ32" s="679"/>
      <c r="DK32" s="680"/>
      <c r="DL32" s="684" t="s">
        <v>139</v>
      </c>
      <c r="DM32" s="679"/>
      <c r="DN32" s="679"/>
      <c r="DO32" s="679"/>
      <c r="DP32" s="679"/>
      <c r="DQ32" s="679"/>
      <c r="DR32" s="679"/>
      <c r="DS32" s="679"/>
      <c r="DT32" s="679"/>
      <c r="DU32" s="679"/>
      <c r="DV32" s="680"/>
      <c r="DW32" s="681" t="s">
        <v>240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1437872</v>
      </c>
      <c r="S33" s="679"/>
      <c r="T33" s="679"/>
      <c r="U33" s="679"/>
      <c r="V33" s="679"/>
      <c r="W33" s="679"/>
      <c r="X33" s="679"/>
      <c r="Y33" s="680"/>
      <c r="Z33" s="715">
        <v>5.0999999999999996</v>
      </c>
      <c r="AA33" s="715"/>
      <c r="AB33" s="715"/>
      <c r="AC33" s="715"/>
      <c r="AD33" s="716" t="s">
        <v>139</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99.3</v>
      </c>
      <c r="BH33" s="663"/>
      <c r="BI33" s="663"/>
      <c r="BJ33" s="663"/>
      <c r="BK33" s="663"/>
      <c r="BL33" s="663"/>
      <c r="BM33" s="706">
        <v>97.3</v>
      </c>
      <c r="BN33" s="663"/>
      <c r="BO33" s="663"/>
      <c r="BP33" s="663"/>
      <c r="BQ33" s="727"/>
      <c r="BR33" s="742">
        <v>99.4</v>
      </c>
      <c r="BS33" s="663"/>
      <c r="BT33" s="663"/>
      <c r="BU33" s="663"/>
      <c r="BV33" s="663"/>
      <c r="BW33" s="663"/>
      <c r="BX33" s="706">
        <v>97</v>
      </c>
      <c r="BY33" s="663"/>
      <c r="BZ33" s="663"/>
      <c r="CA33" s="663"/>
      <c r="CB33" s="727"/>
      <c r="CD33" s="711" t="s">
        <v>319</v>
      </c>
      <c r="CE33" s="712"/>
      <c r="CF33" s="712"/>
      <c r="CG33" s="712"/>
      <c r="CH33" s="712"/>
      <c r="CI33" s="712"/>
      <c r="CJ33" s="712"/>
      <c r="CK33" s="712"/>
      <c r="CL33" s="712"/>
      <c r="CM33" s="712"/>
      <c r="CN33" s="712"/>
      <c r="CO33" s="712"/>
      <c r="CP33" s="712"/>
      <c r="CQ33" s="713"/>
      <c r="CR33" s="678">
        <v>12474791</v>
      </c>
      <c r="CS33" s="697"/>
      <c r="CT33" s="697"/>
      <c r="CU33" s="697"/>
      <c r="CV33" s="697"/>
      <c r="CW33" s="697"/>
      <c r="CX33" s="697"/>
      <c r="CY33" s="698"/>
      <c r="CZ33" s="681">
        <v>46.4</v>
      </c>
      <c r="DA33" s="699"/>
      <c r="DB33" s="699"/>
      <c r="DC33" s="700"/>
      <c r="DD33" s="684">
        <v>10551887</v>
      </c>
      <c r="DE33" s="697"/>
      <c r="DF33" s="697"/>
      <c r="DG33" s="697"/>
      <c r="DH33" s="697"/>
      <c r="DI33" s="697"/>
      <c r="DJ33" s="697"/>
      <c r="DK33" s="698"/>
      <c r="DL33" s="684">
        <v>7799853</v>
      </c>
      <c r="DM33" s="697"/>
      <c r="DN33" s="697"/>
      <c r="DO33" s="697"/>
      <c r="DP33" s="697"/>
      <c r="DQ33" s="697"/>
      <c r="DR33" s="697"/>
      <c r="DS33" s="697"/>
      <c r="DT33" s="697"/>
      <c r="DU33" s="697"/>
      <c r="DV33" s="698"/>
      <c r="DW33" s="681">
        <v>48.4</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39462</v>
      </c>
      <c r="S34" s="679"/>
      <c r="T34" s="679"/>
      <c r="U34" s="679"/>
      <c r="V34" s="679"/>
      <c r="W34" s="679"/>
      <c r="X34" s="679"/>
      <c r="Y34" s="680"/>
      <c r="Z34" s="715">
        <v>0.1</v>
      </c>
      <c r="AA34" s="715"/>
      <c r="AB34" s="715"/>
      <c r="AC34" s="715"/>
      <c r="AD34" s="716" t="s">
        <v>240</v>
      </c>
      <c r="AE34" s="716"/>
      <c r="AF34" s="716"/>
      <c r="AG34" s="716"/>
      <c r="AH34" s="716"/>
      <c r="AI34" s="716"/>
      <c r="AJ34" s="716"/>
      <c r="AK34" s="716"/>
      <c r="AL34" s="681" t="s">
        <v>240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5343639</v>
      </c>
      <c r="CS34" s="679"/>
      <c r="CT34" s="679"/>
      <c r="CU34" s="679"/>
      <c r="CV34" s="679"/>
      <c r="CW34" s="679"/>
      <c r="CX34" s="679"/>
      <c r="CY34" s="680"/>
      <c r="CZ34" s="681">
        <v>19.899999999999999</v>
      </c>
      <c r="DA34" s="699"/>
      <c r="DB34" s="699"/>
      <c r="DC34" s="700"/>
      <c r="DD34" s="684">
        <v>4368815</v>
      </c>
      <c r="DE34" s="679"/>
      <c r="DF34" s="679"/>
      <c r="DG34" s="679"/>
      <c r="DH34" s="679"/>
      <c r="DI34" s="679"/>
      <c r="DJ34" s="679"/>
      <c r="DK34" s="680"/>
      <c r="DL34" s="684">
        <v>3349003</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19930</v>
      </c>
      <c r="S35" s="679"/>
      <c r="T35" s="679"/>
      <c r="U35" s="679"/>
      <c r="V35" s="679"/>
      <c r="W35" s="679"/>
      <c r="X35" s="679"/>
      <c r="Y35" s="680"/>
      <c r="Z35" s="715">
        <v>0.1</v>
      </c>
      <c r="AA35" s="715"/>
      <c r="AB35" s="715"/>
      <c r="AC35" s="715"/>
      <c r="AD35" s="716" t="s">
        <v>269</v>
      </c>
      <c r="AE35" s="716"/>
      <c r="AF35" s="716"/>
      <c r="AG35" s="716"/>
      <c r="AH35" s="716"/>
      <c r="AI35" s="716"/>
      <c r="AJ35" s="716"/>
      <c r="AK35" s="716"/>
      <c r="AL35" s="681" t="s">
        <v>139</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99822</v>
      </c>
      <c r="CS35" s="697"/>
      <c r="CT35" s="697"/>
      <c r="CU35" s="697"/>
      <c r="CV35" s="697"/>
      <c r="CW35" s="697"/>
      <c r="CX35" s="697"/>
      <c r="CY35" s="698"/>
      <c r="CZ35" s="681">
        <v>0.4</v>
      </c>
      <c r="DA35" s="699"/>
      <c r="DB35" s="699"/>
      <c r="DC35" s="700"/>
      <c r="DD35" s="684">
        <v>99439</v>
      </c>
      <c r="DE35" s="697"/>
      <c r="DF35" s="697"/>
      <c r="DG35" s="697"/>
      <c r="DH35" s="697"/>
      <c r="DI35" s="697"/>
      <c r="DJ35" s="697"/>
      <c r="DK35" s="698"/>
      <c r="DL35" s="684">
        <v>99439</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1815497</v>
      </c>
      <c r="S36" s="679"/>
      <c r="T36" s="679"/>
      <c r="U36" s="679"/>
      <c r="V36" s="679"/>
      <c r="W36" s="679"/>
      <c r="X36" s="679"/>
      <c r="Y36" s="680"/>
      <c r="Z36" s="715">
        <v>6.4</v>
      </c>
      <c r="AA36" s="715"/>
      <c r="AB36" s="715"/>
      <c r="AC36" s="715"/>
      <c r="AD36" s="716" t="s">
        <v>139</v>
      </c>
      <c r="AE36" s="716"/>
      <c r="AF36" s="716"/>
      <c r="AG36" s="716"/>
      <c r="AH36" s="716"/>
      <c r="AI36" s="716"/>
      <c r="AJ36" s="716"/>
      <c r="AK36" s="716"/>
      <c r="AL36" s="681" t="s">
        <v>139</v>
      </c>
      <c r="AM36" s="682"/>
      <c r="AN36" s="682"/>
      <c r="AO36" s="717"/>
      <c r="AP36" s="235"/>
      <c r="AQ36" s="730" t="s">
        <v>327</v>
      </c>
      <c r="AR36" s="731"/>
      <c r="AS36" s="731"/>
      <c r="AT36" s="731"/>
      <c r="AU36" s="731"/>
      <c r="AV36" s="731"/>
      <c r="AW36" s="731"/>
      <c r="AX36" s="731"/>
      <c r="AY36" s="732"/>
      <c r="AZ36" s="733">
        <v>3748359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114732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3364985</v>
      </c>
      <c r="CS36" s="679"/>
      <c r="CT36" s="679"/>
      <c r="CU36" s="679"/>
      <c r="CV36" s="679"/>
      <c r="CW36" s="679"/>
      <c r="CX36" s="679"/>
      <c r="CY36" s="680"/>
      <c r="CZ36" s="681">
        <v>12.5</v>
      </c>
      <c r="DA36" s="699"/>
      <c r="DB36" s="699"/>
      <c r="DC36" s="700"/>
      <c r="DD36" s="684">
        <v>2955587</v>
      </c>
      <c r="DE36" s="679"/>
      <c r="DF36" s="679"/>
      <c r="DG36" s="679"/>
      <c r="DH36" s="679"/>
      <c r="DI36" s="679"/>
      <c r="DJ36" s="679"/>
      <c r="DK36" s="680"/>
      <c r="DL36" s="684">
        <v>2380006</v>
      </c>
      <c r="DM36" s="679"/>
      <c r="DN36" s="679"/>
      <c r="DO36" s="679"/>
      <c r="DP36" s="679"/>
      <c r="DQ36" s="679"/>
      <c r="DR36" s="679"/>
      <c r="DS36" s="679"/>
      <c r="DT36" s="679"/>
      <c r="DU36" s="679"/>
      <c r="DV36" s="680"/>
      <c r="DW36" s="681">
        <v>14.8</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1213988</v>
      </c>
      <c r="S37" s="679"/>
      <c r="T37" s="679"/>
      <c r="U37" s="679"/>
      <c r="V37" s="679"/>
      <c r="W37" s="679"/>
      <c r="X37" s="679"/>
      <c r="Y37" s="680"/>
      <c r="Z37" s="715">
        <v>4.3</v>
      </c>
      <c r="AA37" s="715"/>
      <c r="AB37" s="715"/>
      <c r="AC37" s="715"/>
      <c r="AD37" s="716" t="s">
        <v>139</v>
      </c>
      <c r="AE37" s="716"/>
      <c r="AF37" s="716"/>
      <c r="AG37" s="716"/>
      <c r="AH37" s="716"/>
      <c r="AI37" s="716"/>
      <c r="AJ37" s="716"/>
      <c r="AK37" s="716"/>
      <c r="AL37" s="681" t="s">
        <v>139</v>
      </c>
      <c r="AM37" s="682"/>
      <c r="AN37" s="682"/>
      <c r="AO37" s="717"/>
      <c r="AQ37" s="718" t="s">
        <v>331</v>
      </c>
      <c r="AR37" s="719"/>
      <c r="AS37" s="719"/>
      <c r="AT37" s="719"/>
      <c r="AU37" s="719"/>
      <c r="AV37" s="719"/>
      <c r="AW37" s="719"/>
      <c r="AX37" s="719"/>
      <c r="AY37" s="720"/>
      <c r="AZ37" s="678">
        <v>1603622</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173379</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1330511</v>
      </c>
      <c r="CS37" s="697"/>
      <c r="CT37" s="697"/>
      <c r="CU37" s="697"/>
      <c r="CV37" s="697"/>
      <c r="CW37" s="697"/>
      <c r="CX37" s="697"/>
      <c r="CY37" s="698"/>
      <c r="CZ37" s="681">
        <v>5</v>
      </c>
      <c r="DA37" s="699"/>
      <c r="DB37" s="699"/>
      <c r="DC37" s="700"/>
      <c r="DD37" s="684">
        <v>1180511</v>
      </c>
      <c r="DE37" s="697"/>
      <c r="DF37" s="697"/>
      <c r="DG37" s="697"/>
      <c r="DH37" s="697"/>
      <c r="DI37" s="697"/>
      <c r="DJ37" s="697"/>
      <c r="DK37" s="698"/>
      <c r="DL37" s="684">
        <v>910912</v>
      </c>
      <c r="DM37" s="697"/>
      <c r="DN37" s="697"/>
      <c r="DO37" s="697"/>
      <c r="DP37" s="697"/>
      <c r="DQ37" s="697"/>
      <c r="DR37" s="697"/>
      <c r="DS37" s="697"/>
      <c r="DT37" s="697"/>
      <c r="DU37" s="697"/>
      <c r="DV37" s="698"/>
      <c r="DW37" s="681">
        <v>5.6</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600561</v>
      </c>
      <c r="S38" s="679"/>
      <c r="T38" s="679"/>
      <c r="U38" s="679"/>
      <c r="V38" s="679"/>
      <c r="W38" s="679"/>
      <c r="X38" s="679"/>
      <c r="Y38" s="680"/>
      <c r="Z38" s="715">
        <v>2.1</v>
      </c>
      <c r="AA38" s="715"/>
      <c r="AB38" s="715"/>
      <c r="AC38" s="715"/>
      <c r="AD38" s="716">
        <v>527</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1460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8339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2143277</v>
      </c>
      <c r="CS38" s="679"/>
      <c r="CT38" s="679"/>
      <c r="CU38" s="679"/>
      <c r="CV38" s="679"/>
      <c r="CW38" s="679"/>
      <c r="CX38" s="679"/>
      <c r="CY38" s="680"/>
      <c r="CZ38" s="681">
        <v>8</v>
      </c>
      <c r="DA38" s="699"/>
      <c r="DB38" s="699"/>
      <c r="DC38" s="700"/>
      <c r="DD38" s="684">
        <v>1863741</v>
      </c>
      <c r="DE38" s="679"/>
      <c r="DF38" s="679"/>
      <c r="DG38" s="679"/>
      <c r="DH38" s="679"/>
      <c r="DI38" s="679"/>
      <c r="DJ38" s="679"/>
      <c r="DK38" s="680"/>
      <c r="DL38" s="684">
        <v>1853193</v>
      </c>
      <c r="DM38" s="679"/>
      <c r="DN38" s="679"/>
      <c r="DO38" s="679"/>
      <c r="DP38" s="679"/>
      <c r="DQ38" s="679"/>
      <c r="DR38" s="679"/>
      <c r="DS38" s="679"/>
      <c r="DT38" s="679"/>
      <c r="DU38" s="679"/>
      <c r="DV38" s="680"/>
      <c r="DW38" s="681">
        <v>11.5</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2282300</v>
      </c>
      <c r="S39" s="679"/>
      <c r="T39" s="679"/>
      <c r="U39" s="679"/>
      <c r="V39" s="679"/>
      <c r="W39" s="679"/>
      <c r="X39" s="679"/>
      <c r="Y39" s="680"/>
      <c r="Z39" s="715">
        <v>8</v>
      </c>
      <c r="AA39" s="715"/>
      <c r="AB39" s="715"/>
      <c r="AC39" s="715"/>
      <c r="AD39" s="716" t="s">
        <v>139</v>
      </c>
      <c r="AE39" s="716"/>
      <c r="AF39" s="716"/>
      <c r="AG39" s="716"/>
      <c r="AH39" s="716"/>
      <c r="AI39" s="716"/>
      <c r="AJ39" s="716"/>
      <c r="AK39" s="716"/>
      <c r="AL39" s="681" t="s">
        <v>240</v>
      </c>
      <c r="AM39" s="682"/>
      <c r="AN39" s="682"/>
      <c r="AO39" s="717"/>
      <c r="AQ39" s="718" t="s">
        <v>339</v>
      </c>
      <c r="AR39" s="719"/>
      <c r="AS39" s="719"/>
      <c r="AT39" s="719"/>
      <c r="AU39" s="719"/>
      <c r="AV39" s="719"/>
      <c r="AW39" s="719"/>
      <c r="AX39" s="719"/>
      <c r="AY39" s="720"/>
      <c r="AZ39" s="678" t="s">
        <v>139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13168</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587561</v>
      </c>
      <c r="CS39" s="697"/>
      <c r="CT39" s="697"/>
      <c r="CU39" s="697"/>
      <c r="CV39" s="697"/>
      <c r="CW39" s="697"/>
      <c r="CX39" s="697"/>
      <c r="CY39" s="698"/>
      <c r="CZ39" s="681">
        <v>2.2000000000000002</v>
      </c>
      <c r="DA39" s="699"/>
      <c r="DB39" s="699"/>
      <c r="DC39" s="700"/>
      <c r="DD39" s="684">
        <v>585798</v>
      </c>
      <c r="DE39" s="697"/>
      <c r="DF39" s="697"/>
      <c r="DG39" s="697"/>
      <c r="DH39" s="697"/>
      <c r="DI39" s="697"/>
      <c r="DJ39" s="697"/>
      <c r="DK39" s="698"/>
      <c r="DL39" s="684" t="s">
        <v>139</v>
      </c>
      <c r="DM39" s="697"/>
      <c r="DN39" s="697"/>
      <c r="DO39" s="697"/>
      <c r="DP39" s="697"/>
      <c r="DQ39" s="697"/>
      <c r="DR39" s="697"/>
      <c r="DS39" s="697"/>
      <c r="DT39" s="697"/>
      <c r="DU39" s="697"/>
      <c r="DV39" s="698"/>
      <c r="DW39" s="681" t="s">
        <v>249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240</v>
      </c>
      <c r="AA40" s="715"/>
      <c r="AB40" s="715"/>
      <c r="AC40" s="715"/>
      <c r="AD40" s="716" t="s">
        <v>269</v>
      </c>
      <c r="AE40" s="716"/>
      <c r="AF40" s="716"/>
      <c r="AG40" s="716"/>
      <c r="AH40" s="716"/>
      <c r="AI40" s="716"/>
      <c r="AJ40" s="716"/>
      <c r="AK40" s="716"/>
      <c r="AL40" s="681" t="s">
        <v>139</v>
      </c>
      <c r="AM40" s="682"/>
      <c r="AN40" s="682"/>
      <c r="AO40" s="717"/>
      <c r="AQ40" s="718" t="s">
        <v>343</v>
      </c>
      <c r="AR40" s="719"/>
      <c r="AS40" s="719"/>
      <c r="AT40" s="719"/>
      <c r="AU40" s="719"/>
      <c r="AV40" s="719"/>
      <c r="AW40" s="719"/>
      <c r="AX40" s="719"/>
      <c r="AY40" s="720"/>
      <c r="AZ40" s="678" t="s">
        <v>240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935507</v>
      </c>
      <c r="CS40" s="679"/>
      <c r="CT40" s="679"/>
      <c r="CU40" s="679"/>
      <c r="CV40" s="679"/>
      <c r="CW40" s="679"/>
      <c r="CX40" s="679"/>
      <c r="CY40" s="680"/>
      <c r="CZ40" s="681">
        <v>3.5</v>
      </c>
      <c r="DA40" s="699"/>
      <c r="DB40" s="699"/>
      <c r="DC40" s="700"/>
      <c r="DD40" s="684">
        <v>678507</v>
      </c>
      <c r="DE40" s="679"/>
      <c r="DF40" s="679"/>
      <c r="DG40" s="679"/>
      <c r="DH40" s="679"/>
      <c r="DI40" s="679"/>
      <c r="DJ40" s="679"/>
      <c r="DK40" s="680"/>
      <c r="DL40" s="684">
        <v>118212</v>
      </c>
      <c r="DM40" s="679"/>
      <c r="DN40" s="679"/>
      <c r="DO40" s="679"/>
      <c r="DP40" s="679"/>
      <c r="DQ40" s="679"/>
      <c r="DR40" s="679"/>
      <c r="DS40" s="679"/>
      <c r="DT40" s="679"/>
      <c r="DU40" s="679"/>
      <c r="DV40" s="680"/>
      <c r="DW40" s="681">
        <v>0.7</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700000</v>
      </c>
      <c r="S41" s="679"/>
      <c r="T41" s="679"/>
      <c r="U41" s="679"/>
      <c r="V41" s="679"/>
      <c r="W41" s="679"/>
      <c r="X41" s="679"/>
      <c r="Y41" s="680"/>
      <c r="Z41" s="715">
        <v>2.5</v>
      </c>
      <c r="AA41" s="715"/>
      <c r="AB41" s="715"/>
      <c r="AC41" s="715"/>
      <c r="AD41" s="716" t="s">
        <v>240</v>
      </c>
      <c r="AE41" s="716"/>
      <c r="AF41" s="716"/>
      <c r="AG41" s="716"/>
      <c r="AH41" s="716"/>
      <c r="AI41" s="716"/>
      <c r="AJ41" s="716"/>
      <c r="AK41" s="716"/>
      <c r="AL41" s="681" t="s">
        <v>139</v>
      </c>
      <c r="AM41" s="682"/>
      <c r="AN41" s="682"/>
      <c r="AO41" s="717"/>
      <c r="AQ41" s="718" t="s">
        <v>348</v>
      </c>
      <c r="AR41" s="719"/>
      <c r="AS41" s="719"/>
      <c r="AT41" s="719"/>
      <c r="AU41" s="719"/>
      <c r="AV41" s="719"/>
      <c r="AW41" s="719"/>
      <c r="AX41" s="719"/>
      <c r="AY41" s="720"/>
      <c r="AZ41" s="678">
        <v>725026</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139</v>
      </c>
      <c r="CS41" s="697"/>
      <c r="CT41" s="697"/>
      <c r="CU41" s="697"/>
      <c r="CV41" s="697"/>
      <c r="CW41" s="697"/>
      <c r="CX41" s="697"/>
      <c r="CY41" s="698"/>
      <c r="CZ41" s="681" t="s">
        <v>139</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28463806</v>
      </c>
      <c r="S42" s="701"/>
      <c r="T42" s="701"/>
      <c r="U42" s="701"/>
      <c r="V42" s="701"/>
      <c r="W42" s="701"/>
      <c r="X42" s="701"/>
      <c r="Y42" s="703"/>
      <c r="Z42" s="704">
        <v>100</v>
      </c>
      <c r="AA42" s="704"/>
      <c r="AB42" s="704"/>
      <c r="AC42" s="704"/>
      <c r="AD42" s="705">
        <v>15423727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1418251</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292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4059764</v>
      </c>
      <c r="CS42" s="679"/>
      <c r="CT42" s="679"/>
      <c r="CU42" s="679"/>
      <c r="CV42" s="679"/>
      <c r="CW42" s="679"/>
      <c r="CX42" s="679"/>
      <c r="CY42" s="680"/>
      <c r="CZ42" s="681">
        <v>15.1</v>
      </c>
      <c r="DA42" s="682"/>
      <c r="DB42" s="682"/>
      <c r="DC42" s="683"/>
      <c r="DD42" s="684">
        <v>698890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47972</v>
      </c>
      <c r="CS43" s="697"/>
      <c r="CT43" s="697"/>
      <c r="CU43" s="697"/>
      <c r="CV43" s="697"/>
      <c r="CW43" s="697"/>
      <c r="CX43" s="697"/>
      <c r="CY43" s="698"/>
      <c r="CZ43" s="681">
        <v>0.2</v>
      </c>
      <c r="DA43" s="699"/>
      <c r="DB43" s="699"/>
      <c r="DC43" s="700"/>
      <c r="DD43" s="684">
        <v>47972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4059764</v>
      </c>
      <c r="CS44" s="679"/>
      <c r="CT44" s="679"/>
      <c r="CU44" s="679"/>
      <c r="CV44" s="679"/>
      <c r="CW44" s="679"/>
      <c r="CX44" s="679"/>
      <c r="CY44" s="680"/>
      <c r="CZ44" s="681">
        <v>15.1</v>
      </c>
      <c r="DA44" s="682"/>
      <c r="DB44" s="682"/>
      <c r="DC44" s="683"/>
      <c r="DD44" s="684">
        <v>698890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1917586</v>
      </c>
      <c r="CS45" s="697"/>
      <c r="CT45" s="697"/>
      <c r="CU45" s="697"/>
      <c r="CV45" s="697"/>
      <c r="CW45" s="697"/>
      <c r="CX45" s="697"/>
      <c r="CY45" s="698"/>
      <c r="CZ45" s="681">
        <v>7.1</v>
      </c>
      <c r="DA45" s="699"/>
      <c r="DB45" s="699"/>
      <c r="DC45" s="700"/>
      <c r="DD45" s="684">
        <v>87538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2140739</v>
      </c>
      <c r="CS46" s="679"/>
      <c r="CT46" s="679"/>
      <c r="CU46" s="679"/>
      <c r="CV46" s="679"/>
      <c r="CW46" s="679"/>
      <c r="CX46" s="679"/>
      <c r="CY46" s="680"/>
      <c r="CZ46" s="681">
        <v>8</v>
      </c>
      <c r="DA46" s="682"/>
      <c r="DB46" s="682"/>
      <c r="DC46" s="683"/>
      <c r="DD46" s="684">
        <v>609913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139</v>
      </c>
      <c r="CS47" s="697"/>
      <c r="CT47" s="697"/>
      <c r="CU47" s="697"/>
      <c r="CV47" s="697"/>
      <c r="CW47" s="697"/>
      <c r="CX47" s="697"/>
      <c r="CY47" s="698"/>
      <c r="CZ47" s="681" t="s">
        <v>139</v>
      </c>
      <c r="DA47" s="699"/>
      <c r="DB47" s="699"/>
      <c r="DC47" s="700"/>
      <c r="DD47" s="684" t="s">
        <v>139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240</v>
      </c>
      <c r="CS48" s="679"/>
      <c r="CT48" s="679"/>
      <c r="CU48" s="679"/>
      <c r="CV48" s="679"/>
      <c r="CW48" s="679"/>
      <c r="CX48" s="679"/>
      <c r="CY48" s="680"/>
      <c r="CZ48" s="681" t="s">
        <v>139</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26878298</v>
      </c>
      <c r="CS49" s="663"/>
      <c r="CT49" s="663"/>
      <c r="CU49" s="663"/>
      <c r="CV49" s="663"/>
      <c r="CW49" s="663"/>
      <c r="CX49" s="663"/>
      <c r="CY49" s="664"/>
      <c r="CZ49" s="665">
        <v>100</v>
      </c>
      <c r="DA49" s="666"/>
      <c r="DB49" s="666"/>
      <c r="DC49" s="667"/>
      <c r="DD49" s="668">
        <v>17996092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r+DwoUsp+RNg0BqNdIoO09PvS2BMuC8sZ7OEG5hEwYDrVCSfM9FB8Go+W7sh/6OwciewXRJJnjJL30jCol58w==" saltValue="Jyi4/XDKkkCRf7rqWJCo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366</v>
      </c>
      <c r="DK2" s="1203"/>
      <c r="DL2" s="1203"/>
      <c r="DM2" s="1203"/>
      <c r="DN2" s="1203"/>
      <c r="DO2" s="1204"/>
      <c r="DP2" s="250"/>
      <c r="DQ2" s="1202" t="s">
        <v>367</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5"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0" t="s">
        <v>384</v>
      </c>
      <c r="DH5" s="1191"/>
      <c r="DI5" s="1191"/>
      <c r="DJ5" s="1191"/>
      <c r="DK5" s="1192"/>
      <c r="DL5" s="1190" t="s">
        <v>385</v>
      </c>
      <c r="DM5" s="1191"/>
      <c r="DN5" s="1191"/>
      <c r="DO5" s="1191"/>
      <c r="DP5" s="1192"/>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1" t="s">
        <v>387</v>
      </c>
      <c r="C7" s="1142"/>
      <c r="D7" s="1142"/>
      <c r="E7" s="1142"/>
      <c r="F7" s="1142"/>
      <c r="G7" s="1142"/>
      <c r="H7" s="1142"/>
      <c r="I7" s="1142"/>
      <c r="J7" s="1142"/>
      <c r="K7" s="1142"/>
      <c r="L7" s="1142"/>
      <c r="M7" s="1142"/>
      <c r="N7" s="1142"/>
      <c r="O7" s="1142"/>
      <c r="P7" s="1143"/>
      <c r="Q7" s="1196">
        <v>28464</v>
      </c>
      <c r="R7" s="1197"/>
      <c r="S7" s="1197"/>
      <c r="T7" s="1197"/>
      <c r="U7" s="1197"/>
      <c r="V7" s="1197">
        <v>26878</v>
      </c>
      <c r="W7" s="1197"/>
      <c r="X7" s="1197"/>
      <c r="Y7" s="1197"/>
      <c r="Z7" s="1197"/>
      <c r="AA7" s="1197">
        <v>1586</v>
      </c>
      <c r="AB7" s="1197"/>
      <c r="AC7" s="1197"/>
      <c r="AD7" s="1197"/>
      <c r="AE7" s="1198"/>
      <c r="AF7" s="1199">
        <v>784</v>
      </c>
      <c r="AG7" s="1200"/>
      <c r="AH7" s="1200"/>
      <c r="AI7" s="1200"/>
      <c r="AJ7" s="1201"/>
      <c r="AK7" s="1183">
        <v>111</v>
      </c>
      <c r="AL7" s="1184"/>
      <c r="AM7" s="1184"/>
      <c r="AN7" s="1184"/>
      <c r="AO7" s="1184"/>
      <c r="AP7" s="1184">
        <v>18655</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590</v>
      </c>
      <c r="BT7" s="1188"/>
      <c r="BU7" s="1188"/>
      <c r="BV7" s="1188"/>
      <c r="BW7" s="1188"/>
      <c r="BX7" s="1188"/>
      <c r="BY7" s="1188"/>
      <c r="BZ7" s="1188"/>
      <c r="CA7" s="1188"/>
      <c r="CB7" s="1188"/>
      <c r="CC7" s="1188"/>
      <c r="CD7" s="1188"/>
      <c r="CE7" s="1188"/>
      <c r="CF7" s="1188"/>
      <c r="CG7" s="1189"/>
      <c r="CH7" s="1180">
        <v>2</v>
      </c>
      <c r="CI7" s="1181"/>
      <c r="CJ7" s="1181"/>
      <c r="CK7" s="1181"/>
      <c r="CL7" s="1182"/>
      <c r="CM7" s="1180">
        <v>26</v>
      </c>
      <c r="CN7" s="1181"/>
      <c r="CO7" s="1181"/>
      <c r="CP7" s="1181"/>
      <c r="CQ7" s="1182"/>
      <c r="CR7" s="1180">
        <v>3</v>
      </c>
      <c r="CS7" s="1181"/>
      <c r="CT7" s="1181"/>
      <c r="CU7" s="1181"/>
      <c r="CV7" s="1182"/>
      <c r="CW7" s="1180" t="s">
        <v>591</v>
      </c>
      <c r="CX7" s="1181"/>
      <c r="CY7" s="1181"/>
      <c r="CZ7" s="1181"/>
      <c r="DA7" s="1182"/>
      <c r="DB7" s="1180" t="s">
        <v>591</v>
      </c>
      <c r="DC7" s="1181"/>
      <c r="DD7" s="1181"/>
      <c r="DE7" s="1181"/>
      <c r="DF7" s="1182"/>
      <c r="DG7" s="1180" t="s">
        <v>591</v>
      </c>
      <c r="DH7" s="1181"/>
      <c r="DI7" s="1181"/>
      <c r="DJ7" s="1181"/>
      <c r="DK7" s="1182"/>
      <c r="DL7" s="1180" t="s">
        <v>591</v>
      </c>
      <c r="DM7" s="1181"/>
      <c r="DN7" s="1181"/>
      <c r="DO7" s="1181"/>
      <c r="DP7" s="1182"/>
      <c r="DQ7" s="1180" t="s">
        <v>591</v>
      </c>
      <c r="DR7" s="1181"/>
      <c r="DS7" s="1181"/>
      <c r="DT7" s="1181"/>
      <c r="DU7" s="1182"/>
      <c r="DV7" s="1207"/>
      <c r="DW7" s="1208"/>
      <c r="DX7" s="1208"/>
      <c r="DY7" s="1208"/>
      <c r="DZ7" s="1209"/>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0">
        <v>28464</v>
      </c>
      <c r="R23" s="1161"/>
      <c r="S23" s="1161"/>
      <c r="T23" s="1161"/>
      <c r="U23" s="1161"/>
      <c r="V23" s="1161">
        <v>26878</v>
      </c>
      <c r="W23" s="1161"/>
      <c r="X23" s="1161"/>
      <c r="Y23" s="1161"/>
      <c r="Z23" s="1161"/>
      <c r="AA23" s="1161">
        <v>1586</v>
      </c>
      <c r="AB23" s="1161"/>
      <c r="AC23" s="1161"/>
      <c r="AD23" s="1161"/>
      <c r="AE23" s="1162"/>
      <c r="AF23" s="1163">
        <v>784</v>
      </c>
      <c r="AG23" s="1161"/>
      <c r="AH23" s="1161"/>
      <c r="AI23" s="1161"/>
      <c r="AJ23" s="1164"/>
      <c r="AK23" s="1165"/>
      <c r="AL23" s="1166"/>
      <c r="AM23" s="1166"/>
      <c r="AN23" s="1166"/>
      <c r="AO23" s="1166"/>
      <c r="AP23" s="1161">
        <v>18655</v>
      </c>
      <c r="AQ23" s="1161"/>
      <c r="AR23" s="1161"/>
      <c r="AS23" s="1161"/>
      <c r="AT23" s="1161"/>
      <c r="AU23" s="1167"/>
      <c r="AV23" s="1167"/>
      <c r="AW23" s="1167"/>
      <c r="AX23" s="1167"/>
      <c r="AY23" s="1168"/>
      <c r="AZ23" s="1157" t="s">
        <v>391</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1" t="s">
        <v>397</v>
      </c>
      <c r="AG26" s="1101"/>
      <c r="AH26" s="1101"/>
      <c r="AI26" s="1101"/>
      <c r="AJ26" s="1152"/>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1" t="s">
        <v>402</v>
      </c>
      <c r="C28" s="1142"/>
      <c r="D28" s="1142"/>
      <c r="E28" s="1142"/>
      <c r="F28" s="1142"/>
      <c r="G28" s="1142"/>
      <c r="H28" s="1142"/>
      <c r="I28" s="1142"/>
      <c r="J28" s="1142"/>
      <c r="K28" s="1142"/>
      <c r="L28" s="1142"/>
      <c r="M28" s="1142"/>
      <c r="N28" s="1142"/>
      <c r="O28" s="1142"/>
      <c r="P28" s="1143"/>
      <c r="Q28" s="1144">
        <v>6040</v>
      </c>
      <c r="R28" s="1145"/>
      <c r="S28" s="1145"/>
      <c r="T28" s="1145"/>
      <c r="U28" s="1145"/>
      <c r="V28" s="1145">
        <v>5926</v>
      </c>
      <c r="W28" s="1145"/>
      <c r="X28" s="1145"/>
      <c r="Y28" s="1145"/>
      <c r="Z28" s="1145"/>
      <c r="AA28" s="1145">
        <v>115</v>
      </c>
      <c r="AB28" s="1145"/>
      <c r="AC28" s="1145"/>
      <c r="AD28" s="1145"/>
      <c r="AE28" s="1146"/>
      <c r="AF28" s="1147">
        <v>115</v>
      </c>
      <c r="AG28" s="1145"/>
      <c r="AH28" s="1145"/>
      <c r="AI28" s="1145"/>
      <c r="AJ28" s="1148"/>
      <c r="AK28" s="1149">
        <v>725</v>
      </c>
      <c r="AL28" s="1150"/>
      <c r="AM28" s="1150"/>
      <c r="AN28" s="1150"/>
      <c r="AO28" s="1150"/>
      <c r="AP28" s="1064" t="s">
        <v>531</v>
      </c>
      <c r="AQ28" s="1064"/>
      <c r="AR28" s="1064"/>
      <c r="AS28" s="1064"/>
      <c r="AT28" s="1064"/>
      <c r="AU28" s="1064" t="s">
        <v>531</v>
      </c>
      <c r="AV28" s="1064"/>
      <c r="AW28" s="1064"/>
      <c r="AX28" s="1064"/>
      <c r="AY28" s="1064"/>
      <c r="AZ28" s="1064" t="s">
        <v>531</v>
      </c>
      <c r="BA28" s="1064"/>
      <c r="BB28" s="1064"/>
      <c r="BC28" s="1064"/>
      <c r="BD28" s="1064"/>
      <c r="BE28" s="1139"/>
      <c r="BF28" s="1139"/>
      <c r="BG28" s="1139"/>
      <c r="BH28" s="1139"/>
      <c r="BI28" s="1140"/>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4632</v>
      </c>
      <c r="R29" s="1137"/>
      <c r="S29" s="1137"/>
      <c r="T29" s="1137"/>
      <c r="U29" s="1137"/>
      <c r="V29" s="1137">
        <v>4530</v>
      </c>
      <c r="W29" s="1137"/>
      <c r="X29" s="1137"/>
      <c r="Y29" s="1137"/>
      <c r="Z29" s="1137"/>
      <c r="AA29" s="1137">
        <v>103</v>
      </c>
      <c r="AB29" s="1137"/>
      <c r="AC29" s="1137"/>
      <c r="AD29" s="1137"/>
      <c r="AE29" s="1138"/>
      <c r="AF29" s="1112">
        <v>103</v>
      </c>
      <c r="AG29" s="1113"/>
      <c r="AH29" s="1113"/>
      <c r="AI29" s="1113"/>
      <c r="AJ29" s="1114"/>
      <c r="AK29" s="1073">
        <v>704</v>
      </c>
      <c r="AL29" s="1064"/>
      <c r="AM29" s="1064"/>
      <c r="AN29" s="1064"/>
      <c r="AO29" s="1064"/>
      <c r="AP29" s="1064" t="s">
        <v>531</v>
      </c>
      <c r="AQ29" s="1064"/>
      <c r="AR29" s="1064"/>
      <c r="AS29" s="1064"/>
      <c r="AT29" s="1064"/>
      <c r="AU29" s="1064" t="s">
        <v>531</v>
      </c>
      <c r="AV29" s="1064"/>
      <c r="AW29" s="1064"/>
      <c r="AX29" s="1064"/>
      <c r="AY29" s="1064"/>
      <c r="AZ29" s="1064" t="s">
        <v>531</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1501</v>
      </c>
      <c r="R30" s="1137"/>
      <c r="S30" s="1137"/>
      <c r="T30" s="1137"/>
      <c r="U30" s="1137"/>
      <c r="V30" s="1137">
        <v>1471</v>
      </c>
      <c r="W30" s="1137"/>
      <c r="X30" s="1137"/>
      <c r="Y30" s="1137"/>
      <c r="Z30" s="1137"/>
      <c r="AA30" s="1137">
        <v>30</v>
      </c>
      <c r="AB30" s="1137"/>
      <c r="AC30" s="1137"/>
      <c r="AD30" s="1137"/>
      <c r="AE30" s="1138"/>
      <c r="AF30" s="1112">
        <v>30</v>
      </c>
      <c r="AG30" s="1113"/>
      <c r="AH30" s="1113"/>
      <c r="AI30" s="1113"/>
      <c r="AJ30" s="1114"/>
      <c r="AK30" s="1073">
        <v>141</v>
      </c>
      <c r="AL30" s="1064"/>
      <c r="AM30" s="1064"/>
      <c r="AN30" s="1064"/>
      <c r="AO30" s="1064"/>
      <c r="AP30" s="1064" t="s">
        <v>531</v>
      </c>
      <c r="AQ30" s="1064"/>
      <c r="AR30" s="1064"/>
      <c r="AS30" s="1064"/>
      <c r="AT30" s="1064"/>
      <c r="AU30" s="1064" t="s">
        <v>531</v>
      </c>
      <c r="AV30" s="1064"/>
      <c r="AW30" s="1064"/>
      <c r="AX30" s="1064"/>
      <c r="AY30" s="1064"/>
      <c r="AZ30" s="1064" t="s">
        <v>531</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207</v>
      </c>
      <c r="R31" s="1137"/>
      <c r="S31" s="1137"/>
      <c r="T31" s="1137"/>
      <c r="U31" s="1137"/>
      <c r="V31" s="1137">
        <v>190</v>
      </c>
      <c r="W31" s="1137"/>
      <c r="X31" s="1137"/>
      <c r="Y31" s="1137"/>
      <c r="Z31" s="1137"/>
      <c r="AA31" s="1137">
        <v>17</v>
      </c>
      <c r="AB31" s="1137"/>
      <c r="AC31" s="1137"/>
      <c r="AD31" s="1137"/>
      <c r="AE31" s="1138"/>
      <c r="AF31" s="1112">
        <v>123</v>
      </c>
      <c r="AG31" s="1113"/>
      <c r="AH31" s="1113"/>
      <c r="AI31" s="1113"/>
      <c r="AJ31" s="1114"/>
      <c r="AK31" s="1073">
        <v>2</v>
      </c>
      <c r="AL31" s="1064"/>
      <c r="AM31" s="1064"/>
      <c r="AN31" s="1064"/>
      <c r="AO31" s="1064"/>
      <c r="AP31" s="1064">
        <v>226</v>
      </c>
      <c r="AQ31" s="1064"/>
      <c r="AR31" s="1064"/>
      <c r="AS31" s="1064"/>
      <c r="AT31" s="1064"/>
      <c r="AU31" s="1064">
        <v>0</v>
      </c>
      <c r="AV31" s="1064"/>
      <c r="AW31" s="1064"/>
      <c r="AX31" s="1064"/>
      <c r="AY31" s="1064"/>
      <c r="AZ31" s="1064" t="s">
        <v>531</v>
      </c>
      <c r="BA31" s="1064"/>
      <c r="BB31" s="1064"/>
      <c r="BC31" s="1064"/>
      <c r="BD31" s="1064"/>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1536</v>
      </c>
      <c r="R32" s="1137"/>
      <c r="S32" s="1137"/>
      <c r="T32" s="1137"/>
      <c r="U32" s="1137"/>
      <c r="V32" s="1137">
        <v>1486</v>
      </c>
      <c r="W32" s="1137"/>
      <c r="X32" s="1137"/>
      <c r="Y32" s="1137"/>
      <c r="Z32" s="1137"/>
      <c r="AA32" s="1137">
        <v>50</v>
      </c>
      <c r="AB32" s="1137"/>
      <c r="AC32" s="1137"/>
      <c r="AD32" s="1137"/>
      <c r="AE32" s="1138"/>
      <c r="AF32" s="1112">
        <v>734</v>
      </c>
      <c r="AG32" s="1113"/>
      <c r="AH32" s="1113"/>
      <c r="AI32" s="1113"/>
      <c r="AJ32" s="1114"/>
      <c r="AK32" s="1073">
        <v>725</v>
      </c>
      <c r="AL32" s="1064"/>
      <c r="AM32" s="1064"/>
      <c r="AN32" s="1064"/>
      <c r="AO32" s="1064"/>
      <c r="AP32" s="1064">
        <v>12921</v>
      </c>
      <c r="AQ32" s="1064"/>
      <c r="AR32" s="1064"/>
      <c r="AS32" s="1064"/>
      <c r="AT32" s="1064"/>
      <c r="AU32" s="1064">
        <v>12663</v>
      </c>
      <c r="AV32" s="1064"/>
      <c r="AW32" s="1064"/>
      <c r="AX32" s="1064"/>
      <c r="AY32" s="1064"/>
      <c r="AZ32" s="1064" t="s">
        <v>531</v>
      </c>
      <c r="BA32" s="1064"/>
      <c r="BB32" s="1064"/>
      <c r="BC32" s="1064"/>
      <c r="BD32" s="1064"/>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1104</v>
      </c>
      <c r="AG63" s="1052"/>
      <c r="AH63" s="1052"/>
      <c r="AI63" s="1052"/>
      <c r="AJ63" s="1123"/>
      <c r="AK63" s="1124"/>
      <c r="AL63" s="1056"/>
      <c r="AM63" s="1056"/>
      <c r="AN63" s="1056"/>
      <c r="AO63" s="1056"/>
      <c r="AP63" s="1052">
        <v>13147</v>
      </c>
      <c r="AQ63" s="1052"/>
      <c r="AR63" s="1052"/>
      <c r="AS63" s="1052"/>
      <c r="AT63" s="1052"/>
      <c r="AU63" s="1052">
        <v>12663</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398</v>
      </c>
      <c r="AL66" s="1089"/>
      <c r="AM66" s="1089"/>
      <c r="AN66" s="1089"/>
      <c r="AO66" s="1090"/>
      <c r="AP66" s="1094" t="s">
        <v>418</v>
      </c>
      <c r="AQ66" s="1095"/>
      <c r="AR66" s="1095"/>
      <c r="AS66" s="1095"/>
      <c r="AT66" s="1096"/>
      <c r="AU66" s="1094" t="s">
        <v>419</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2124</v>
      </c>
      <c r="R68" s="1075"/>
      <c r="S68" s="1075"/>
      <c r="T68" s="1075"/>
      <c r="U68" s="1075"/>
      <c r="V68" s="1075">
        <v>2027</v>
      </c>
      <c r="W68" s="1075"/>
      <c r="X68" s="1075"/>
      <c r="Y68" s="1075"/>
      <c r="Z68" s="1075"/>
      <c r="AA68" s="1075">
        <v>97</v>
      </c>
      <c r="AB68" s="1075"/>
      <c r="AC68" s="1075"/>
      <c r="AD68" s="1075"/>
      <c r="AE68" s="1075"/>
      <c r="AF68" s="1075">
        <v>97</v>
      </c>
      <c r="AG68" s="1075"/>
      <c r="AH68" s="1075"/>
      <c r="AI68" s="1075"/>
      <c r="AJ68" s="1075"/>
      <c r="AK68" s="1075">
        <v>32</v>
      </c>
      <c r="AL68" s="1075"/>
      <c r="AM68" s="1075"/>
      <c r="AN68" s="1075"/>
      <c r="AO68" s="1075"/>
      <c r="AP68" s="1075">
        <v>335</v>
      </c>
      <c r="AQ68" s="1075"/>
      <c r="AR68" s="1075"/>
      <c r="AS68" s="1075"/>
      <c r="AT68" s="1075"/>
      <c r="AU68" s="1075">
        <v>131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1783</v>
      </c>
      <c r="R69" s="1064"/>
      <c r="S69" s="1064"/>
      <c r="T69" s="1064"/>
      <c r="U69" s="1064"/>
      <c r="V69" s="1064">
        <v>1736</v>
      </c>
      <c r="W69" s="1064"/>
      <c r="X69" s="1064"/>
      <c r="Y69" s="1064"/>
      <c r="Z69" s="1064"/>
      <c r="AA69" s="1064">
        <v>46</v>
      </c>
      <c r="AB69" s="1064"/>
      <c r="AC69" s="1064"/>
      <c r="AD69" s="1064"/>
      <c r="AE69" s="1064"/>
      <c r="AF69" s="1064">
        <v>17</v>
      </c>
      <c r="AG69" s="1064"/>
      <c r="AH69" s="1064"/>
      <c r="AI69" s="1064"/>
      <c r="AJ69" s="1064"/>
      <c r="AK69" s="1064" t="s">
        <v>531</v>
      </c>
      <c r="AL69" s="1064"/>
      <c r="AM69" s="1064"/>
      <c r="AN69" s="1064"/>
      <c r="AO69" s="1064"/>
      <c r="AP69" s="1064">
        <v>867</v>
      </c>
      <c r="AQ69" s="1064"/>
      <c r="AR69" s="1064"/>
      <c r="AS69" s="1064"/>
      <c r="AT69" s="1064"/>
      <c r="AU69" s="1064">
        <v>472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45</v>
      </c>
      <c r="R70" s="1064"/>
      <c r="S70" s="1064"/>
      <c r="T70" s="1064"/>
      <c r="U70" s="1064"/>
      <c r="V70" s="1064">
        <v>35</v>
      </c>
      <c r="W70" s="1064"/>
      <c r="X70" s="1064"/>
      <c r="Y70" s="1064"/>
      <c r="Z70" s="1064"/>
      <c r="AA70" s="1064">
        <v>10</v>
      </c>
      <c r="AB70" s="1064"/>
      <c r="AC70" s="1064"/>
      <c r="AD70" s="1064"/>
      <c r="AE70" s="1064"/>
      <c r="AF70" s="1064">
        <v>10</v>
      </c>
      <c r="AG70" s="1064"/>
      <c r="AH70" s="1064"/>
      <c r="AI70" s="1064"/>
      <c r="AJ70" s="1064"/>
      <c r="AK70" s="1064">
        <v>25</v>
      </c>
      <c r="AL70" s="1064"/>
      <c r="AM70" s="1064"/>
      <c r="AN70" s="1064"/>
      <c r="AO70" s="1064"/>
      <c r="AP70" s="1064" t="s">
        <v>531</v>
      </c>
      <c r="AQ70" s="1064"/>
      <c r="AR70" s="1064"/>
      <c r="AS70" s="1064"/>
      <c r="AT70" s="1064"/>
      <c r="AU70" s="1064" t="s">
        <v>531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8143</v>
      </c>
      <c r="R71" s="1064"/>
      <c r="S71" s="1064"/>
      <c r="T71" s="1064"/>
      <c r="U71" s="1064"/>
      <c r="V71" s="1064">
        <v>7203</v>
      </c>
      <c r="W71" s="1064"/>
      <c r="X71" s="1064"/>
      <c r="Y71" s="1064"/>
      <c r="Z71" s="1064"/>
      <c r="AA71" s="1064">
        <v>939</v>
      </c>
      <c r="AB71" s="1064"/>
      <c r="AC71" s="1064"/>
      <c r="AD71" s="1064"/>
      <c r="AE71" s="1064"/>
      <c r="AF71" s="1064">
        <v>939</v>
      </c>
      <c r="AG71" s="1064"/>
      <c r="AH71" s="1064"/>
      <c r="AI71" s="1064"/>
      <c r="AJ71" s="1064"/>
      <c r="AK71" s="1064" t="s">
        <v>531</v>
      </c>
      <c r="AL71" s="1064"/>
      <c r="AM71" s="1064"/>
      <c r="AN71" s="1064"/>
      <c r="AO71" s="1064"/>
      <c r="AP71" s="1064" t="s">
        <v>531</v>
      </c>
      <c r="AQ71" s="1064"/>
      <c r="AR71" s="1064"/>
      <c r="AS71" s="1064"/>
      <c r="AT71" s="1064"/>
      <c r="AU71" s="1064" t="s">
        <v>531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1637</v>
      </c>
      <c r="R72" s="1064"/>
      <c r="S72" s="1064"/>
      <c r="T72" s="1064"/>
      <c r="U72" s="1064"/>
      <c r="V72" s="1064">
        <v>1542</v>
      </c>
      <c r="W72" s="1064"/>
      <c r="X72" s="1064"/>
      <c r="Y72" s="1064"/>
      <c r="Z72" s="1064"/>
      <c r="AA72" s="1064">
        <v>95</v>
      </c>
      <c r="AB72" s="1064"/>
      <c r="AC72" s="1064"/>
      <c r="AD72" s="1064"/>
      <c r="AE72" s="1064"/>
      <c r="AF72" s="1064">
        <v>95</v>
      </c>
      <c r="AG72" s="1064"/>
      <c r="AH72" s="1064"/>
      <c r="AI72" s="1064"/>
      <c r="AJ72" s="1064"/>
      <c r="AK72" s="1064" t="s">
        <v>531</v>
      </c>
      <c r="AL72" s="1064"/>
      <c r="AM72" s="1064"/>
      <c r="AN72" s="1064"/>
      <c r="AO72" s="1064"/>
      <c r="AP72" s="1064" t="s">
        <v>531</v>
      </c>
      <c r="AQ72" s="1064"/>
      <c r="AR72" s="1064"/>
      <c r="AS72" s="1064"/>
      <c r="AT72" s="1064"/>
      <c r="AU72" s="1064" t="s">
        <v>531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878811</v>
      </c>
      <c r="R73" s="1064"/>
      <c r="S73" s="1064"/>
      <c r="T73" s="1064"/>
      <c r="U73" s="1064"/>
      <c r="V73" s="1064">
        <v>858109</v>
      </c>
      <c r="W73" s="1064"/>
      <c r="X73" s="1064"/>
      <c r="Y73" s="1064"/>
      <c r="Z73" s="1064"/>
      <c r="AA73" s="1064">
        <v>20702</v>
      </c>
      <c r="AB73" s="1064"/>
      <c r="AC73" s="1064"/>
      <c r="AD73" s="1064"/>
      <c r="AE73" s="1064"/>
      <c r="AF73" s="1064">
        <v>20702</v>
      </c>
      <c r="AG73" s="1064"/>
      <c r="AH73" s="1064"/>
      <c r="AI73" s="1064"/>
      <c r="AJ73" s="1064"/>
      <c r="AK73" s="1064">
        <v>1</v>
      </c>
      <c r="AL73" s="1064"/>
      <c r="AM73" s="1064"/>
      <c r="AN73" s="1064"/>
      <c r="AO73" s="1064"/>
      <c r="AP73" s="1064" t="s">
        <v>531</v>
      </c>
      <c r="AQ73" s="1064"/>
      <c r="AR73" s="1064"/>
      <c r="AS73" s="1064"/>
      <c r="AT73" s="1064"/>
      <c r="AU73" s="1064" t="s">
        <v>531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21860</v>
      </c>
      <c r="AG88" s="1052"/>
      <c r="AH88" s="1052"/>
      <c r="AI88" s="1052"/>
      <c r="AJ88" s="1052"/>
      <c r="AK88" s="1056"/>
      <c r="AL88" s="1056"/>
      <c r="AM88" s="1056"/>
      <c r="AN88" s="1056"/>
      <c r="AO88" s="1056"/>
      <c r="AP88" s="1052">
        <v>1202</v>
      </c>
      <c r="AQ88" s="1052"/>
      <c r="AR88" s="1052"/>
      <c r="AS88" s="1052"/>
      <c r="AT88" s="1052"/>
      <c r="AU88" s="1052">
        <v>603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307</v>
      </c>
      <c r="AG109" s="987"/>
      <c r="AH109" s="987"/>
      <c r="AI109" s="987"/>
      <c r="AJ109" s="988"/>
      <c r="AK109" s="989" t="s">
        <v>306</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307</v>
      </c>
      <c r="BW109" s="987"/>
      <c r="BX109" s="987"/>
      <c r="BY109" s="987"/>
      <c r="BZ109" s="988"/>
      <c r="CA109" s="989" t="s">
        <v>306</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307</v>
      </c>
      <c r="DM109" s="987"/>
      <c r="DN109" s="987"/>
      <c r="DO109" s="987"/>
      <c r="DP109" s="988"/>
      <c r="DQ109" s="989" t="s">
        <v>306</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1840202</v>
      </c>
      <c r="AB110" s="980"/>
      <c r="AC110" s="980"/>
      <c r="AD110" s="980"/>
      <c r="AE110" s="981"/>
      <c r="AF110" s="982">
        <v>1763541</v>
      </c>
      <c r="AG110" s="980"/>
      <c r="AH110" s="980"/>
      <c r="AI110" s="980"/>
      <c r="AJ110" s="981"/>
      <c r="AK110" s="982">
        <v>1835238</v>
      </c>
      <c r="AL110" s="980"/>
      <c r="AM110" s="980"/>
      <c r="AN110" s="980"/>
      <c r="AO110" s="981"/>
      <c r="AP110" s="983">
        <v>13.1</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17838280</v>
      </c>
      <c r="BR110" s="927"/>
      <c r="BS110" s="927"/>
      <c r="BT110" s="927"/>
      <c r="BU110" s="927"/>
      <c r="BV110" s="927">
        <v>18132290</v>
      </c>
      <c r="BW110" s="927"/>
      <c r="BX110" s="927"/>
      <c r="BY110" s="927"/>
      <c r="BZ110" s="927"/>
      <c r="CA110" s="927">
        <v>18655357</v>
      </c>
      <c r="CB110" s="927"/>
      <c r="CC110" s="927"/>
      <c r="CD110" s="927"/>
      <c r="CE110" s="927"/>
      <c r="CF110" s="951">
        <v>133.69999999999999</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438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411</v>
      </c>
      <c r="AB111" s="1008"/>
      <c r="AC111" s="1008"/>
      <c r="AD111" s="1008"/>
      <c r="AE111" s="1009"/>
      <c r="AF111" s="1010" t="s">
        <v>437</v>
      </c>
      <c r="AG111" s="1008"/>
      <c r="AH111" s="1008"/>
      <c r="AI111" s="1008"/>
      <c r="AJ111" s="1009"/>
      <c r="AK111" s="1010" t="s">
        <v>438</v>
      </c>
      <c r="AL111" s="1008"/>
      <c r="AM111" s="1008"/>
      <c r="AN111" s="1008"/>
      <c r="AO111" s="1009"/>
      <c r="AP111" s="1011" t="s">
        <v>438</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283723</v>
      </c>
      <c r="BR111" s="899"/>
      <c r="BS111" s="899"/>
      <c r="BT111" s="899"/>
      <c r="BU111" s="899"/>
      <c r="BV111" s="899">
        <v>218750</v>
      </c>
      <c r="BW111" s="899"/>
      <c r="BX111" s="899"/>
      <c r="BY111" s="899"/>
      <c r="BZ111" s="899"/>
      <c r="CA111" s="899">
        <v>344328</v>
      </c>
      <c r="CB111" s="899"/>
      <c r="CC111" s="899"/>
      <c r="CD111" s="899"/>
      <c r="CE111" s="899"/>
      <c r="CF111" s="960">
        <v>2.5</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438</v>
      </c>
      <c r="DM111" s="899"/>
      <c r="DN111" s="899"/>
      <c r="DO111" s="899"/>
      <c r="DP111" s="899"/>
      <c r="DQ111" s="899" t="s">
        <v>438</v>
      </c>
      <c r="DR111" s="899"/>
      <c r="DS111" s="899"/>
      <c r="DT111" s="899"/>
      <c r="DU111" s="899"/>
      <c r="DV111" s="876" t="s">
        <v>437</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437</v>
      </c>
      <c r="AG112" s="862"/>
      <c r="AH112" s="862"/>
      <c r="AI112" s="862"/>
      <c r="AJ112" s="863"/>
      <c r="AK112" s="864" t="s">
        <v>438</v>
      </c>
      <c r="AL112" s="862"/>
      <c r="AM112" s="862"/>
      <c r="AN112" s="862"/>
      <c r="AO112" s="863"/>
      <c r="AP112" s="909" t="s">
        <v>437</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12244361</v>
      </c>
      <c r="BR112" s="899"/>
      <c r="BS112" s="899"/>
      <c r="BT112" s="899"/>
      <c r="BU112" s="899"/>
      <c r="BV112" s="899">
        <v>12599165</v>
      </c>
      <c r="BW112" s="899"/>
      <c r="BX112" s="899"/>
      <c r="BY112" s="899"/>
      <c r="BZ112" s="899"/>
      <c r="CA112" s="899">
        <v>12663423</v>
      </c>
      <c r="CB112" s="899"/>
      <c r="CC112" s="899"/>
      <c r="CD112" s="899"/>
      <c r="CE112" s="899"/>
      <c r="CF112" s="960">
        <v>90.7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438</v>
      </c>
      <c r="DM112" s="899"/>
      <c r="DN112" s="899"/>
      <c r="DO112" s="899"/>
      <c r="DP112" s="899"/>
      <c r="DQ112" s="899" t="s">
        <v>437</v>
      </c>
      <c r="DR112" s="899"/>
      <c r="DS112" s="899"/>
      <c r="DT112" s="899"/>
      <c r="DU112" s="899"/>
      <c r="DV112" s="876" t="s">
        <v>437</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401412</v>
      </c>
      <c r="AB113" s="1008"/>
      <c r="AC113" s="1008"/>
      <c r="AD113" s="1008"/>
      <c r="AE113" s="1009"/>
      <c r="AF113" s="1010">
        <v>432829</v>
      </c>
      <c r="AG113" s="1008"/>
      <c r="AH113" s="1008"/>
      <c r="AI113" s="1008"/>
      <c r="AJ113" s="1009"/>
      <c r="AK113" s="1010">
        <v>457164</v>
      </c>
      <c r="AL113" s="1008"/>
      <c r="AM113" s="1008"/>
      <c r="AN113" s="1008"/>
      <c r="AO113" s="1009"/>
      <c r="AP113" s="1011">
        <v>3.3</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538854</v>
      </c>
      <c r="BR113" s="899"/>
      <c r="BS113" s="899"/>
      <c r="BT113" s="899"/>
      <c r="BU113" s="899"/>
      <c r="BV113" s="899">
        <v>387378</v>
      </c>
      <c r="BW113" s="899"/>
      <c r="BX113" s="899"/>
      <c r="BY113" s="899"/>
      <c r="BZ113" s="899"/>
      <c r="CA113" s="899">
        <v>603200</v>
      </c>
      <c r="CB113" s="899"/>
      <c r="CC113" s="899"/>
      <c r="CD113" s="899"/>
      <c r="CE113" s="899"/>
      <c r="CF113" s="960">
        <v>4.3</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450</v>
      </c>
      <c r="DH113" s="862"/>
      <c r="DI113" s="862"/>
      <c r="DJ113" s="862"/>
      <c r="DK113" s="863"/>
      <c r="DL113" s="864" t="s">
        <v>438</v>
      </c>
      <c r="DM113" s="862"/>
      <c r="DN113" s="862"/>
      <c r="DO113" s="862"/>
      <c r="DP113" s="863"/>
      <c r="DQ113" s="864" t="s">
        <v>437</v>
      </c>
      <c r="DR113" s="862"/>
      <c r="DS113" s="862"/>
      <c r="DT113" s="862"/>
      <c r="DU113" s="863"/>
      <c r="DV113" s="909" t="s">
        <v>411</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174122</v>
      </c>
      <c r="AB114" s="862"/>
      <c r="AC114" s="862"/>
      <c r="AD114" s="862"/>
      <c r="AE114" s="863"/>
      <c r="AF114" s="864">
        <v>165903</v>
      </c>
      <c r="AG114" s="862"/>
      <c r="AH114" s="862"/>
      <c r="AI114" s="862"/>
      <c r="AJ114" s="863"/>
      <c r="AK114" s="864">
        <v>100048</v>
      </c>
      <c r="AL114" s="862"/>
      <c r="AM114" s="862"/>
      <c r="AN114" s="862"/>
      <c r="AO114" s="863"/>
      <c r="AP114" s="909">
        <v>0.7</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4304701</v>
      </c>
      <c r="BR114" s="899"/>
      <c r="BS114" s="899"/>
      <c r="BT114" s="899"/>
      <c r="BU114" s="899"/>
      <c r="BV114" s="899">
        <v>4260132</v>
      </c>
      <c r="BW114" s="899"/>
      <c r="BX114" s="899"/>
      <c r="BY114" s="899"/>
      <c r="BZ114" s="899"/>
      <c r="CA114" s="899">
        <v>4249852</v>
      </c>
      <c r="CB114" s="899"/>
      <c r="CC114" s="899"/>
      <c r="CD114" s="899"/>
      <c r="CE114" s="899"/>
      <c r="CF114" s="960">
        <v>30.4</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450</v>
      </c>
      <c r="DH114" s="862"/>
      <c r="DI114" s="862"/>
      <c r="DJ114" s="862"/>
      <c r="DK114" s="863"/>
      <c r="DL114" s="864" t="s">
        <v>437</v>
      </c>
      <c r="DM114" s="862"/>
      <c r="DN114" s="862"/>
      <c r="DO114" s="862"/>
      <c r="DP114" s="863"/>
      <c r="DQ114" s="864" t="s">
        <v>438</v>
      </c>
      <c r="DR114" s="862"/>
      <c r="DS114" s="862"/>
      <c r="DT114" s="862"/>
      <c r="DU114" s="863"/>
      <c r="DV114" s="909" t="s">
        <v>438</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113417</v>
      </c>
      <c r="AB115" s="1008"/>
      <c r="AC115" s="1008"/>
      <c r="AD115" s="1008"/>
      <c r="AE115" s="1009"/>
      <c r="AF115" s="1010">
        <v>65915</v>
      </c>
      <c r="AG115" s="1008"/>
      <c r="AH115" s="1008"/>
      <c r="AI115" s="1008"/>
      <c r="AJ115" s="1009"/>
      <c r="AK115" s="1010">
        <v>49477</v>
      </c>
      <c r="AL115" s="1008"/>
      <c r="AM115" s="1008"/>
      <c r="AN115" s="1008"/>
      <c r="AO115" s="1009"/>
      <c r="AP115" s="1011">
        <v>0.4</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450</v>
      </c>
      <c r="BW115" s="899"/>
      <c r="BX115" s="899"/>
      <c r="BY115" s="899"/>
      <c r="BZ115" s="899"/>
      <c r="CA115" s="899" t="s">
        <v>450</v>
      </c>
      <c r="CB115" s="899"/>
      <c r="CC115" s="899"/>
      <c r="CD115" s="899"/>
      <c r="CE115" s="899"/>
      <c r="CF115" s="960" t="s">
        <v>437</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v>86728</v>
      </c>
      <c r="DR115" s="862"/>
      <c r="DS115" s="862"/>
      <c r="DT115" s="862"/>
      <c r="DU115" s="863"/>
      <c r="DV115" s="909">
        <v>0.6</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438</v>
      </c>
      <c r="AG116" s="862"/>
      <c r="AH116" s="862"/>
      <c r="AI116" s="862"/>
      <c r="AJ116" s="863"/>
      <c r="AK116" s="864" t="s">
        <v>438</v>
      </c>
      <c r="AL116" s="862"/>
      <c r="AM116" s="862"/>
      <c r="AN116" s="862"/>
      <c r="AO116" s="863"/>
      <c r="AP116" s="909" t="s">
        <v>437</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439</v>
      </c>
      <c r="BW116" s="899"/>
      <c r="BX116" s="899"/>
      <c r="BY116" s="899"/>
      <c r="BZ116" s="899"/>
      <c r="CA116" s="899" t="s">
        <v>437</v>
      </c>
      <c r="CB116" s="899"/>
      <c r="CC116" s="899"/>
      <c r="CD116" s="899"/>
      <c r="CE116" s="899"/>
      <c r="CF116" s="960" t="s">
        <v>437</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130941</v>
      </c>
      <c r="DH116" s="862"/>
      <c r="DI116" s="862"/>
      <c r="DJ116" s="862"/>
      <c r="DK116" s="863"/>
      <c r="DL116" s="864">
        <v>81693</v>
      </c>
      <c r="DM116" s="862"/>
      <c r="DN116" s="862"/>
      <c r="DO116" s="862"/>
      <c r="DP116" s="863"/>
      <c r="DQ116" s="864">
        <v>238470</v>
      </c>
      <c r="DR116" s="862"/>
      <c r="DS116" s="862"/>
      <c r="DT116" s="862"/>
      <c r="DU116" s="863"/>
      <c r="DV116" s="909">
        <v>1.7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2529153</v>
      </c>
      <c r="AB117" s="994"/>
      <c r="AC117" s="994"/>
      <c r="AD117" s="994"/>
      <c r="AE117" s="995"/>
      <c r="AF117" s="996">
        <v>2428188</v>
      </c>
      <c r="AG117" s="994"/>
      <c r="AH117" s="994"/>
      <c r="AI117" s="994"/>
      <c r="AJ117" s="995"/>
      <c r="AK117" s="996">
        <v>2441927</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438</v>
      </c>
      <c r="BW117" s="899"/>
      <c r="BX117" s="899"/>
      <c r="BY117" s="899"/>
      <c r="BZ117" s="899"/>
      <c r="CA117" s="899" t="s">
        <v>438</v>
      </c>
      <c r="CB117" s="899"/>
      <c r="CC117" s="899"/>
      <c r="CD117" s="899"/>
      <c r="CE117" s="899"/>
      <c r="CF117" s="960" t="s">
        <v>438</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438</v>
      </c>
      <c r="DM117" s="862"/>
      <c r="DN117" s="862"/>
      <c r="DO117" s="862"/>
      <c r="DP117" s="863"/>
      <c r="DQ117" s="864" t="s">
        <v>411</v>
      </c>
      <c r="DR117" s="862"/>
      <c r="DS117" s="862"/>
      <c r="DT117" s="862"/>
      <c r="DU117" s="863"/>
      <c r="DV117" s="909" t="s">
        <v>437</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307</v>
      </c>
      <c r="AG118" s="987"/>
      <c r="AH118" s="987"/>
      <c r="AI118" s="987"/>
      <c r="AJ118" s="988"/>
      <c r="AK118" s="989" t="s">
        <v>306</v>
      </c>
      <c r="AL118" s="987"/>
      <c r="AM118" s="987"/>
      <c r="AN118" s="987"/>
      <c r="AO118" s="988"/>
      <c r="AP118" s="990" t="s">
        <v>430</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450</v>
      </c>
      <c r="BR118" s="930"/>
      <c r="BS118" s="930"/>
      <c r="BT118" s="930"/>
      <c r="BU118" s="930"/>
      <c r="BV118" s="930" t="s">
        <v>438</v>
      </c>
      <c r="BW118" s="930"/>
      <c r="BX118" s="930"/>
      <c r="BY118" s="930"/>
      <c r="BZ118" s="930"/>
      <c r="CA118" s="930" t="s">
        <v>438</v>
      </c>
      <c r="CB118" s="930"/>
      <c r="CC118" s="930"/>
      <c r="CD118" s="930"/>
      <c r="CE118" s="930"/>
      <c r="CF118" s="960" t="s">
        <v>411</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438</v>
      </c>
      <c r="DM118" s="862"/>
      <c r="DN118" s="862"/>
      <c r="DO118" s="862"/>
      <c r="DP118" s="863"/>
      <c r="DQ118" s="864" t="s">
        <v>439</v>
      </c>
      <c r="DR118" s="862"/>
      <c r="DS118" s="862"/>
      <c r="DT118" s="862"/>
      <c r="DU118" s="863"/>
      <c r="DV118" s="909" t="s">
        <v>438</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450</v>
      </c>
      <c r="AB119" s="980"/>
      <c r="AC119" s="980"/>
      <c r="AD119" s="980"/>
      <c r="AE119" s="981"/>
      <c r="AF119" s="982" t="s">
        <v>450</v>
      </c>
      <c r="AG119" s="980"/>
      <c r="AH119" s="980"/>
      <c r="AI119" s="980"/>
      <c r="AJ119" s="981"/>
      <c r="AK119" s="982" t="s">
        <v>411</v>
      </c>
      <c r="AL119" s="980"/>
      <c r="AM119" s="980"/>
      <c r="AN119" s="980"/>
      <c r="AO119" s="981"/>
      <c r="AP119" s="983" t="s">
        <v>438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35209919</v>
      </c>
      <c r="BR119" s="930"/>
      <c r="BS119" s="930"/>
      <c r="BT119" s="930"/>
      <c r="BU119" s="930"/>
      <c r="BV119" s="930">
        <v>35597715</v>
      </c>
      <c r="BW119" s="930"/>
      <c r="BX119" s="930"/>
      <c r="BY119" s="930"/>
      <c r="BZ119" s="930"/>
      <c r="CA119" s="930">
        <v>36516160</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152782</v>
      </c>
      <c r="DH119" s="845"/>
      <c r="DI119" s="845"/>
      <c r="DJ119" s="845"/>
      <c r="DK119" s="846"/>
      <c r="DL119" s="847">
        <v>137057</v>
      </c>
      <c r="DM119" s="845"/>
      <c r="DN119" s="845"/>
      <c r="DO119" s="845"/>
      <c r="DP119" s="846"/>
      <c r="DQ119" s="847">
        <v>19130</v>
      </c>
      <c r="DR119" s="845"/>
      <c r="DS119" s="845"/>
      <c r="DT119" s="845"/>
      <c r="DU119" s="846"/>
      <c r="DV119" s="933">
        <v>0.1</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437</v>
      </c>
      <c r="AG120" s="862"/>
      <c r="AH120" s="862"/>
      <c r="AI120" s="862"/>
      <c r="AJ120" s="863"/>
      <c r="AK120" s="864" t="s">
        <v>437</v>
      </c>
      <c r="AL120" s="862"/>
      <c r="AM120" s="862"/>
      <c r="AN120" s="862"/>
      <c r="AO120" s="863"/>
      <c r="AP120" s="909" t="s">
        <v>437</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6555839</v>
      </c>
      <c r="BR120" s="927"/>
      <c r="BS120" s="927"/>
      <c r="BT120" s="927"/>
      <c r="BU120" s="927"/>
      <c r="BV120" s="927">
        <v>6772417</v>
      </c>
      <c r="BW120" s="927"/>
      <c r="BX120" s="927"/>
      <c r="BY120" s="927"/>
      <c r="BZ120" s="927"/>
      <c r="CA120" s="927">
        <v>5608090</v>
      </c>
      <c r="CB120" s="927"/>
      <c r="CC120" s="927"/>
      <c r="CD120" s="927"/>
      <c r="CE120" s="927"/>
      <c r="CF120" s="951">
        <v>40.200000000000003</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t="s">
        <v>438</v>
      </c>
      <c r="DH120" s="927"/>
      <c r="DI120" s="927"/>
      <c r="DJ120" s="927"/>
      <c r="DK120" s="927"/>
      <c r="DL120" s="927" t="s">
        <v>437</v>
      </c>
      <c r="DM120" s="927"/>
      <c r="DN120" s="927"/>
      <c r="DO120" s="927"/>
      <c r="DP120" s="927"/>
      <c r="DQ120" s="927">
        <v>12662972</v>
      </c>
      <c r="DR120" s="927"/>
      <c r="DS120" s="927"/>
      <c r="DT120" s="927"/>
      <c r="DU120" s="927"/>
      <c r="DV120" s="928">
        <v>90.7</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450</v>
      </c>
      <c r="AG121" s="862"/>
      <c r="AH121" s="862"/>
      <c r="AI121" s="862"/>
      <c r="AJ121" s="863"/>
      <c r="AK121" s="864" t="s">
        <v>437</v>
      </c>
      <c r="AL121" s="862"/>
      <c r="AM121" s="862"/>
      <c r="AN121" s="862"/>
      <c r="AO121" s="863"/>
      <c r="AP121" s="909" t="s">
        <v>450</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7823178</v>
      </c>
      <c r="BR121" s="899"/>
      <c r="BS121" s="899"/>
      <c r="BT121" s="899"/>
      <c r="BU121" s="899"/>
      <c r="BV121" s="899">
        <v>6902013</v>
      </c>
      <c r="BW121" s="899"/>
      <c r="BX121" s="899"/>
      <c r="BY121" s="899"/>
      <c r="BZ121" s="899"/>
      <c r="CA121" s="899">
        <v>6003505</v>
      </c>
      <c r="CB121" s="899"/>
      <c r="CC121" s="899"/>
      <c r="CD121" s="899"/>
      <c r="CE121" s="899"/>
      <c r="CF121" s="960">
        <v>43</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650</v>
      </c>
      <c r="DH121" s="899"/>
      <c r="DI121" s="899"/>
      <c r="DJ121" s="899"/>
      <c r="DK121" s="899"/>
      <c r="DL121" s="899">
        <v>553</v>
      </c>
      <c r="DM121" s="899"/>
      <c r="DN121" s="899"/>
      <c r="DO121" s="899"/>
      <c r="DP121" s="899"/>
      <c r="DQ121" s="899">
        <v>451</v>
      </c>
      <c r="DR121" s="899"/>
      <c r="DS121" s="899"/>
      <c r="DT121" s="899"/>
      <c r="DU121" s="899"/>
      <c r="DV121" s="876">
        <v>0</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438</v>
      </c>
      <c r="AB122" s="862"/>
      <c r="AC122" s="862"/>
      <c r="AD122" s="862"/>
      <c r="AE122" s="863"/>
      <c r="AF122" s="864" t="s">
        <v>437</v>
      </c>
      <c r="AG122" s="862"/>
      <c r="AH122" s="862"/>
      <c r="AI122" s="862"/>
      <c r="AJ122" s="863"/>
      <c r="AK122" s="864" t="s">
        <v>411</v>
      </c>
      <c r="AL122" s="862"/>
      <c r="AM122" s="862"/>
      <c r="AN122" s="862"/>
      <c r="AO122" s="863"/>
      <c r="AP122" s="909" t="s">
        <v>437</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24302046</v>
      </c>
      <c r="BR122" s="930"/>
      <c r="BS122" s="930"/>
      <c r="BT122" s="930"/>
      <c r="BU122" s="930"/>
      <c r="BV122" s="930">
        <v>24462991</v>
      </c>
      <c r="BW122" s="930"/>
      <c r="BX122" s="930"/>
      <c r="BY122" s="930"/>
      <c r="BZ122" s="930"/>
      <c r="CA122" s="930">
        <v>24790668</v>
      </c>
      <c r="CB122" s="930"/>
      <c r="CC122" s="930"/>
      <c r="CD122" s="930"/>
      <c r="CE122" s="930"/>
      <c r="CF122" s="931">
        <v>177.6</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438</v>
      </c>
      <c r="DH122" s="899"/>
      <c r="DI122" s="899"/>
      <c r="DJ122" s="899"/>
      <c r="DK122" s="899"/>
      <c r="DL122" s="899" t="s">
        <v>437</v>
      </c>
      <c r="DM122" s="899"/>
      <c r="DN122" s="899"/>
      <c r="DO122" s="899"/>
      <c r="DP122" s="899"/>
      <c r="DQ122" s="899" t="s">
        <v>438</v>
      </c>
      <c r="DR122" s="899"/>
      <c r="DS122" s="899"/>
      <c r="DT122" s="899"/>
      <c r="DU122" s="899"/>
      <c r="DV122" s="876" t="s">
        <v>437</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66811</v>
      </c>
      <c r="AB123" s="862"/>
      <c r="AC123" s="862"/>
      <c r="AD123" s="862"/>
      <c r="AE123" s="863"/>
      <c r="AF123" s="864">
        <v>19344</v>
      </c>
      <c r="AG123" s="862"/>
      <c r="AH123" s="862"/>
      <c r="AI123" s="862"/>
      <c r="AJ123" s="863"/>
      <c r="AK123" s="864">
        <v>2936</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476</v>
      </c>
      <c r="BP123" s="963"/>
      <c r="BQ123" s="917">
        <v>38681063</v>
      </c>
      <c r="BR123" s="918"/>
      <c r="BS123" s="918"/>
      <c r="BT123" s="918"/>
      <c r="BU123" s="918"/>
      <c r="BV123" s="918">
        <v>38137421</v>
      </c>
      <c r="BW123" s="918"/>
      <c r="BX123" s="918"/>
      <c r="BY123" s="918"/>
      <c r="BZ123" s="918"/>
      <c r="CA123" s="918">
        <v>36402263</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438</v>
      </c>
      <c r="DH123" s="862"/>
      <c r="DI123" s="862"/>
      <c r="DJ123" s="862"/>
      <c r="DK123" s="863"/>
      <c r="DL123" s="864" t="s">
        <v>438</v>
      </c>
      <c r="DM123" s="862"/>
      <c r="DN123" s="862"/>
      <c r="DO123" s="862"/>
      <c r="DP123" s="863"/>
      <c r="DQ123" s="864" t="s">
        <v>438</v>
      </c>
      <c r="DR123" s="862"/>
      <c r="DS123" s="862"/>
      <c r="DT123" s="862"/>
      <c r="DU123" s="863"/>
      <c r="DV123" s="909" t="s">
        <v>437</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450</v>
      </c>
      <c r="AG124" s="862"/>
      <c r="AH124" s="862"/>
      <c r="AI124" s="862"/>
      <c r="AJ124" s="863"/>
      <c r="AK124" s="864" t="s">
        <v>450</v>
      </c>
      <c r="AL124" s="862"/>
      <c r="AM124" s="862"/>
      <c r="AN124" s="862"/>
      <c r="AO124" s="863"/>
      <c r="AP124" s="909" t="s">
        <v>450</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450</v>
      </c>
      <c r="BR124" s="916"/>
      <c r="BS124" s="916"/>
      <c r="BT124" s="916"/>
      <c r="BU124" s="916"/>
      <c r="BV124" s="916" t="s">
        <v>450</v>
      </c>
      <c r="BW124" s="916"/>
      <c r="BX124" s="916"/>
      <c r="BY124" s="916"/>
      <c r="BZ124" s="916"/>
      <c r="CA124" s="916">
        <v>0.8</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12243711</v>
      </c>
      <c r="DH124" s="845"/>
      <c r="DI124" s="845"/>
      <c r="DJ124" s="845"/>
      <c r="DK124" s="846"/>
      <c r="DL124" s="847">
        <v>12598612</v>
      </c>
      <c r="DM124" s="845"/>
      <c r="DN124" s="845"/>
      <c r="DO124" s="845"/>
      <c r="DP124" s="846"/>
      <c r="DQ124" s="847" t="s">
        <v>438</v>
      </c>
      <c r="DR124" s="845"/>
      <c r="DS124" s="845"/>
      <c r="DT124" s="845"/>
      <c r="DU124" s="846"/>
      <c r="DV124" s="933" t="s">
        <v>438</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438</v>
      </c>
      <c r="AB125" s="862"/>
      <c r="AC125" s="862"/>
      <c r="AD125" s="862"/>
      <c r="AE125" s="863"/>
      <c r="AF125" s="864" t="s">
        <v>438</v>
      </c>
      <c r="AG125" s="862"/>
      <c r="AH125" s="862"/>
      <c r="AI125" s="862"/>
      <c r="AJ125" s="863"/>
      <c r="AK125" s="864" t="s">
        <v>438</v>
      </c>
      <c r="AL125" s="862"/>
      <c r="AM125" s="862"/>
      <c r="AN125" s="862"/>
      <c r="AO125" s="863"/>
      <c r="AP125" s="909" t="s">
        <v>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438</v>
      </c>
      <c r="DM125" s="927"/>
      <c r="DN125" s="927"/>
      <c r="DO125" s="927"/>
      <c r="DP125" s="927"/>
      <c r="DQ125" s="927" t="s">
        <v>438</v>
      </c>
      <c r="DR125" s="927"/>
      <c r="DS125" s="927"/>
      <c r="DT125" s="927"/>
      <c r="DU125" s="927"/>
      <c r="DV125" s="928" t="s">
        <v>438</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46606</v>
      </c>
      <c r="AB126" s="862"/>
      <c r="AC126" s="862"/>
      <c r="AD126" s="862"/>
      <c r="AE126" s="863"/>
      <c r="AF126" s="864">
        <v>46571</v>
      </c>
      <c r="AG126" s="862"/>
      <c r="AH126" s="862"/>
      <c r="AI126" s="862"/>
      <c r="AJ126" s="863"/>
      <c r="AK126" s="864">
        <v>46541</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438</v>
      </c>
      <c r="DH126" s="899"/>
      <c r="DI126" s="899"/>
      <c r="DJ126" s="899"/>
      <c r="DK126" s="899"/>
      <c r="DL126" s="899" t="s">
        <v>439</v>
      </c>
      <c r="DM126" s="899"/>
      <c r="DN126" s="899"/>
      <c r="DO126" s="899"/>
      <c r="DP126" s="899"/>
      <c r="DQ126" s="899" t="s">
        <v>438</v>
      </c>
      <c r="DR126" s="899"/>
      <c r="DS126" s="899"/>
      <c r="DT126" s="899"/>
      <c r="DU126" s="899"/>
      <c r="DV126" s="876" t="s">
        <v>438</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438</v>
      </c>
      <c r="AB127" s="862"/>
      <c r="AC127" s="862"/>
      <c r="AD127" s="862"/>
      <c r="AE127" s="863"/>
      <c r="AF127" s="864" t="s">
        <v>438</v>
      </c>
      <c r="AG127" s="862"/>
      <c r="AH127" s="862"/>
      <c r="AI127" s="862"/>
      <c r="AJ127" s="863"/>
      <c r="AK127" s="864" t="s">
        <v>438</v>
      </c>
      <c r="AL127" s="862"/>
      <c r="AM127" s="862"/>
      <c r="AN127" s="862"/>
      <c r="AO127" s="863"/>
      <c r="AP127" s="909" t="s">
        <v>438</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411</v>
      </c>
      <c r="DM127" s="899"/>
      <c r="DN127" s="899"/>
      <c r="DO127" s="899"/>
      <c r="DP127" s="899"/>
      <c r="DQ127" s="899" t="s">
        <v>438</v>
      </c>
      <c r="DR127" s="899"/>
      <c r="DS127" s="899"/>
      <c r="DT127" s="899"/>
      <c r="DU127" s="899"/>
      <c r="DV127" s="876" t="s">
        <v>438</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331681</v>
      </c>
      <c r="AB128" s="883"/>
      <c r="AC128" s="883"/>
      <c r="AD128" s="883"/>
      <c r="AE128" s="884"/>
      <c r="AF128" s="885">
        <v>291768</v>
      </c>
      <c r="AG128" s="883"/>
      <c r="AH128" s="883"/>
      <c r="AI128" s="883"/>
      <c r="AJ128" s="884"/>
      <c r="AK128" s="885">
        <v>212393</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437</v>
      </c>
      <c r="BG128" s="869"/>
      <c r="BH128" s="869"/>
      <c r="BI128" s="869"/>
      <c r="BJ128" s="869"/>
      <c r="BK128" s="869"/>
      <c r="BL128" s="892"/>
      <c r="BM128" s="868">
        <v>12.72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437</v>
      </c>
      <c r="DM128" s="873"/>
      <c r="DN128" s="873"/>
      <c r="DO128" s="873"/>
      <c r="DP128" s="873"/>
      <c r="DQ128" s="873" t="s">
        <v>437</v>
      </c>
      <c r="DR128" s="873"/>
      <c r="DS128" s="873"/>
      <c r="DT128" s="873"/>
      <c r="DU128" s="873"/>
      <c r="DV128" s="874" t="s">
        <v>437</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15796027</v>
      </c>
      <c r="AB129" s="862"/>
      <c r="AC129" s="862"/>
      <c r="AD129" s="862"/>
      <c r="AE129" s="863"/>
      <c r="AF129" s="864">
        <v>15939494</v>
      </c>
      <c r="AG129" s="862"/>
      <c r="AH129" s="862"/>
      <c r="AI129" s="862"/>
      <c r="AJ129" s="863"/>
      <c r="AK129" s="864">
        <v>15888529</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495</v>
      </c>
      <c r="BG129" s="852"/>
      <c r="BH129" s="852"/>
      <c r="BI129" s="852"/>
      <c r="BJ129" s="852"/>
      <c r="BK129" s="852"/>
      <c r="BL129" s="853"/>
      <c r="BM129" s="851">
        <v>17.72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1871811</v>
      </c>
      <c r="AB130" s="862"/>
      <c r="AC130" s="862"/>
      <c r="AD130" s="862"/>
      <c r="AE130" s="863"/>
      <c r="AF130" s="864">
        <v>1911803</v>
      </c>
      <c r="AG130" s="862"/>
      <c r="AH130" s="862"/>
      <c r="AI130" s="862"/>
      <c r="AJ130" s="863"/>
      <c r="AK130" s="864">
        <v>1930680</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13924216</v>
      </c>
      <c r="AB131" s="845"/>
      <c r="AC131" s="845"/>
      <c r="AD131" s="845"/>
      <c r="AE131" s="846"/>
      <c r="AF131" s="847">
        <v>14027691</v>
      </c>
      <c r="AG131" s="845"/>
      <c r="AH131" s="845"/>
      <c r="AI131" s="845"/>
      <c r="AJ131" s="846"/>
      <c r="AK131" s="847">
        <v>13957849</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2.3388103139999998</v>
      </c>
      <c r="AB132" s="825"/>
      <c r="AC132" s="825"/>
      <c r="AD132" s="825"/>
      <c r="AE132" s="826"/>
      <c r="AF132" s="827">
        <v>1.601240005</v>
      </c>
      <c r="AG132" s="825"/>
      <c r="AH132" s="825"/>
      <c r="AI132" s="825"/>
      <c r="AJ132" s="826"/>
      <c r="AK132" s="827">
        <v>2.141117876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2.1</v>
      </c>
      <c r="AB133" s="804"/>
      <c r="AC133" s="804"/>
      <c r="AD133" s="804"/>
      <c r="AE133" s="805"/>
      <c r="AF133" s="803">
        <v>2</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iuUToH+7CUVPgwOpxWamHSZJ8AA1uJonMlVtpjaAqcvjgDEbHPKRtNq9UCqdJRivnhlhUvUraU+a7aPXvvkHg==" saltValue="Np13/dmYYbmaABsjbh7G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5q5I7YkTjTfKwoUnX0dfwKyqP+meLXe7inB0K5EKCFYfs3SPTzHNzs3+JEP2WX2BaAg06WMz8HGXehmGFtKKg==" saltValue="e+MkFkDEgZV7tDFZ5Hp3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g32rRerWagZ2ykdVrCTVklzU9LnHPjv30m/A8pb94vYJqF6Na6d32s+uJMxe/MtogjHfZt5mGZqpo0jKqj15g==" saltValue="kiYiwPi+PD/d0EU2mU6N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512</v>
      </c>
      <c r="AL9" s="1230"/>
      <c r="AM9" s="1230"/>
      <c r="AN9" s="1231"/>
      <c r="AO9" s="313">
        <v>3375818</v>
      </c>
      <c r="AP9" s="313">
        <v>48606</v>
      </c>
      <c r="AQ9" s="314">
        <v>63299</v>
      </c>
      <c r="AR9" s="315">
        <v>-23.2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513</v>
      </c>
      <c r="AL10" s="1230"/>
      <c r="AM10" s="1230"/>
      <c r="AN10" s="1231"/>
      <c r="AO10" s="316">
        <v>663215</v>
      </c>
      <c r="AP10" s="316">
        <v>9549</v>
      </c>
      <c r="AQ10" s="317">
        <v>6012</v>
      </c>
      <c r="AR10" s="318">
        <v>58.8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514</v>
      </c>
      <c r="AL11" s="1230"/>
      <c r="AM11" s="1230"/>
      <c r="AN11" s="1231"/>
      <c r="AO11" s="316">
        <v>558892</v>
      </c>
      <c r="AP11" s="316">
        <v>8047</v>
      </c>
      <c r="AQ11" s="317">
        <v>6006</v>
      </c>
      <c r="AR11" s="318">
        <v>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515</v>
      </c>
      <c r="AL12" s="1230"/>
      <c r="AM12" s="1230"/>
      <c r="AN12" s="1231"/>
      <c r="AO12" s="316">
        <v>16358</v>
      </c>
      <c r="AP12" s="316">
        <v>236</v>
      </c>
      <c r="AQ12" s="317">
        <v>1513</v>
      </c>
      <c r="AR12" s="318">
        <v>-84.4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516</v>
      </c>
      <c r="AL13" s="1230"/>
      <c r="AM13" s="1230"/>
      <c r="AN13" s="1231"/>
      <c r="AO13" s="316">
        <v>33706</v>
      </c>
      <c r="AP13" s="316">
        <v>485</v>
      </c>
      <c r="AQ13" s="317">
        <v>6</v>
      </c>
      <c r="AR13" s="318">
        <v>7983.3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517</v>
      </c>
      <c r="AL14" s="1230"/>
      <c r="AM14" s="1230"/>
      <c r="AN14" s="1231"/>
      <c r="AO14" s="316">
        <v>95036</v>
      </c>
      <c r="AP14" s="316">
        <v>1368</v>
      </c>
      <c r="AQ14" s="317">
        <v>2299</v>
      </c>
      <c r="AR14" s="318">
        <v>-40.5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518</v>
      </c>
      <c r="AL15" s="1230"/>
      <c r="AM15" s="1230"/>
      <c r="AN15" s="1231"/>
      <c r="AO15" s="316">
        <v>47972</v>
      </c>
      <c r="AP15" s="316">
        <v>691</v>
      </c>
      <c r="AQ15" s="317">
        <v>1728</v>
      </c>
      <c r="AR15" s="318">
        <v>-60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519</v>
      </c>
      <c r="AL16" s="1233"/>
      <c r="AM16" s="1233"/>
      <c r="AN16" s="1234"/>
      <c r="AO16" s="316">
        <v>-261049</v>
      </c>
      <c r="AP16" s="316">
        <v>-3759</v>
      </c>
      <c r="AQ16" s="317">
        <v>-4986</v>
      </c>
      <c r="AR16" s="318">
        <v>-24.6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187</v>
      </c>
      <c r="AL17" s="1233"/>
      <c r="AM17" s="1233"/>
      <c r="AN17" s="1234"/>
      <c r="AO17" s="316">
        <v>4529948</v>
      </c>
      <c r="AP17" s="316">
        <v>65223</v>
      </c>
      <c r="AQ17" s="317">
        <v>75877</v>
      </c>
      <c r="AR17" s="318">
        <v>-14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524</v>
      </c>
      <c r="AL21" s="1227"/>
      <c r="AM21" s="1227"/>
      <c r="AN21" s="1228"/>
      <c r="AO21" s="328">
        <v>6.12</v>
      </c>
      <c r="AP21" s="329">
        <v>7.41</v>
      </c>
      <c r="AQ21" s="330">
        <v>-1.29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525</v>
      </c>
      <c r="AL22" s="1227"/>
      <c r="AM22" s="1227"/>
      <c r="AN22" s="1228"/>
      <c r="AO22" s="333">
        <v>98.5</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529</v>
      </c>
      <c r="AL32" s="1218"/>
      <c r="AM32" s="1218"/>
      <c r="AN32" s="1219"/>
      <c r="AO32" s="343">
        <v>1835238</v>
      </c>
      <c r="AP32" s="343">
        <v>26424</v>
      </c>
      <c r="AQ32" s="344">
        <v>39476</v>
      </c>
      <c r="AR32" s="345">
        <v>-33.1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530</v>
      </c>
      <c r="AL33" s="1218"/>
      <c r="AM33" s="1218"/>
      <c r="AN33" s="1219"/>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532</v>
      </c>
      <c r="AL34" s="1218"/>
      <c r="AM34" s="1218"/>
      <c r="AN34" s="1219"/>
      <c r="AO34" s="343" t="s">
        <v>531</v>
      </c>
      <c r="AP34" s="343" t="s">
        <v>531</v>
      </c>
      <c r="AQ34" s="344">
        <v>57</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533</v>
      </c>
      <c r="AL35" s="1218"/>
      <c r="AM35" s="1218"/>
      <c r="AN35" s="1219"/>
      <c r="AO35" s="343">
        <v>457164</v>
      </c>
      <c r="AP35" s="343">
        <v>6582</v>
      </c>
      <c r="AQ35" s="344">
        <v>13586</v>
      </c>
      <c r="AR35" s="345">
        <v>-51.6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534</v>
      </c>
      <c r="AL36" s="1218"/>
      <c r="AM36" s="1218"/>
      <c r="AN36" s="1219"/>
      <c r="AO36" s="343">
        <v>100048</v>
      </c>
      <c r="AP36" s="343">
        <v>1441</v>
      </c>
      <c r="AQ36" s="344">
        <v>1761</v>
      </c>
      <c r="AR36" s="345">
        <v>-18.2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535</v>
      </c>
      <c r="AL37" s="1218"/>
      <c r="AM37" s="1218"/>
      <c r="AN37" s="1219"/>
      <c r="AO37" s="343">
        <v>49477</v>
      </c>
      <c r="AP37" s="343">
        <v>712</v>
      </c>
      <c r="AQ37" s="344">
        <v>609</v>
      </c>
      <c r="AR37" s="345">
        <v>16.899999999999999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536</v>
      </c>
      <c r="AL38" s="1221"/>
      <c r="AM38" s="1221"/>
      <c r="AN38" s="1222"/>
      <c r="AO38" s="346" t="s">
        <v>531</v>
      </c>
      <c r="AP38" s="346" t="s">
        <v>531</v>
      </c>
      <c r="AQ38" s="347">
        <v>1</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537</v>
      </c>
      <c r="AL39" s="1221"/>
      <c r="AM39" s="1221"/>
      <c r="AN39" s="1222"/>
      <c r="AO39" s="343">
        <v>-212393</v>
      </c>
      <c r="AP39" s="343">
        <v>-3058</v>
      </c>
      <c r="AQ39" s="344">
        <v>-5546</v>
      </c>
      <c r="AR39" s="345">
        <v>-44.9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538</v>
      </c>
      <c r="AL40" s="1218"/>
      <c r="AM40" s="1218"/>
      <c r="AN40" s="1219"/>
      <c r="AO40" s="343">
        <v>-1930680</v>
      </c>
      <c r="AP40" s="343">
        <v>-27798</v>
      </c>
      <c r="AQ40" s="344">
        <v>-36890</v>
      </c>
      <c r="AR40" s="345">
        <v>-24.6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299</v>
      </c>
      <c r="AL41" s="1224"/>
      <c r="AM41" s="1224"/>
      <c r="AN41" s="1225"/>
      <c r="AO41" s="343">
        <v>298854</v>
      </c>
      <c r="AP41" s="343">
        <v>4303</v>
      </c>
      <c r="AQ41" s="344">
        <v>13053</v>
      </c>
      <c r="AR41" s="345">
        <v>-67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507</v>
      </c>
      <c r="AN49" s="1212" t="s">
        <v>542</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3063177</v>
      </c>
      <c r="AN51" s="365">
        <v>45639</v>
      </c>
      <c r="AO51" s="366">
        <v>-5</v>
      </c>
      <c r="AP51" s="367">
        <v>54227</v>
      </c>
      <c r="AQ51" s="368">
        <v>-18.2</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2085263</v>
      </c>
      <c r="AN52" s="373">
        <v>31069</v>
      </c>
      <c r="AO52" s="374">
        <v>4</v>
      </c>
      <c r="AP52" s="375">
        <v>29694</v>
      </c>
      <c r="AQ52" s="376">
        <v>-6.7</v>
      </c>
      <c r="AR52" s="377">
        <v>10.7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4443425</v>
      </c>
      <c r="AN53" s="365">
        <v>65791</v>
      </c>
      <c r="AO53" s="366">
        <v>44.2</v>
      </c>
      <c r="AP53" s="367">
        <v>57295</v>
      </c>
      <c r="AQ53" s="368">
        <v>5.7</v>
      </c>
      <c r="AR53" s="369">
        <v>38.5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3925297</v>
      </c>
      <c r="AN54" s="373">
        <v>58120</v>
      </c>
      <c r="AO54" s="374">
        <v>87.1</v>
      </c>
      <c r="AP54" s="375">
        <v>32771</v>
      </c>
      <c r="AQ54" s="376">
        <v>10.4</v>
      </c>
      <c r="AR54" s="377">
        <v>76.7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2946895</v>
      </c>
      <c r="AN55" s="365">
        <v>42807</v>
      </c>
      <c r="AO55" s="366">
        <v>-34.9</v>
      </c>
      <c r="AP55" s="367">
        <v>54110</v>
      </c>
      <c r="AQ55" s="368">
        <v>-5.6</v>
      </c>
      <c r="AR55" s="369">
        <v>-29.3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1832857</v>
      </c>
      <c r="AN56" s="373">
        <v>26624</v>
      </c>
      <c r="AO56" s="374">
        <v>-54.2</v>
      </c>
      <c r="AP56" s="375">
        <v>30620</v>
      </c>
      <c r="AQ56" s="376">
        <v>-6.6</v>
      </c>
      <c r="AR56" s="377">
        <v>-47.6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3614791</v>
      </c>
      <c r="AN57" s="365">
        <v>52340</v>
      </c>
      <c r="AO57" s="366">
        <v>22.3</v>
      </c>
      <c r="AP57" s="367">
        <v>54684</v>
      </c>
      <c r="AQ57" s="368">
        <v>1.1000000000000001</v>
      </c>
      <c r="AR57" s="369">
        <v>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1967450</v>
      </c>
      <c r="AN58" s="373">
        <v>28487</v>
      </c>
      <c r="AO58" s="374">
        <v>7</v>
      </c>
      <c r="AP58" s="375">
        <v>32829</v>
      </c>
      <c r="AQ58" s="376">
        <v>7.2</v>
      </c>
      <c r="AR58" s="377">
        <v>-0.2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4059764</v>
      </c>
      <c r="AN59" s="365">
        <v>58453</v>
      </c>
      <c r="AO59" s="366">
        <v>11.7</v>
      </c>
      <c r="AP59" s="367">
        <v>62383</v>
      </c>
      <c r="AQ59" s="368">
        <v>14.1</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2140739</v>
      </c>
      <c r="AN60" s="373">
        <v>30823</v>
      </c>
      <c r="AO60" s="374">
        <v>8.1999999999999993</v>
      </c>
      <c r="AP60" s="375">
        <v>35325</v>
      </c>
      <c r="AQ60" s="376">
        <v>7.6</v>
      </c>
      <c r="AR60" s="377">
        <v>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3625610</v>
      </c>
      <c r="AN61" s="380">
        <v>53006</v>
      </c>
      <c r="AO61" s="381">
        <v>7.7</v>
      </c>
      <c r="AP61" s="382">
        <v>56540</v>
      </c>
      <c r="AQ61" s="383">
        <v>-0.6</v>
      </c>
      <c r="AR61" s="369">
        <v>8.3000000000000007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2390321</v>
      </c>
      <c r="AN62" s="373">
        <v>35025</v>
      </c>
      <c r="AO62" s="374">
        <v>10.4</v>
      </c>
      <c r="AP62" s="375">
        <v>32248</v>
      </c>
      <c r="AQ62" s="376">
        <v>2.4</v>
      </c>
      <c r="AR62" s="377">
        <v>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Dk2SnGfz7YTpRZ5oytFGTZFGqbCRqqk+/k9CogCFkDAeYWK59+dhLjUUkVMuXt7CfOGxXuV48RltxM4kHQwbw==" saltValue="4+ESpH68EYMAIdkVKtcZ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7nXKGMsPJx5Q6xY/SIJZ+oRteapO2yHeLixQq1fwZHXFLsBqLfP69VS4ygvcxWIM8fF9sPH7QpBn4tb95I23UA==" saltValue="JLFWKkWihwTzRB2Zp/K9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qLoLEB2ZlPIL1Du+76YD8D+jSVFvd3Ym2JBQpUa1MShWrclFKLnlu4IGz/Xga+4+qBOz0qnILLlKHPZVxx9mjg==" saltValue="Ans2sDqxz/wcLecg406w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5" t="s">
        <v>3</v>
      </c>
      <c r="D47" s="1235"/>
      <c r="E47" s="1236"/>
      <c r="F47" s="11">
        <v>13.23</v>
      </c>
      <c r="G47" s="12">
        <v>13.08</v>
      </c>
      <c r="H47" s="12">
        <v>13.2</v>
      </c>
      <c r="I47" s="12">
        <v>17.02</v>
      </c>
      <c r="J47" s="13">
        <v>13.51</v>
      </c>
    </row>
    <row r="48" spans="2:10" ht="57.75" customHeight="1" x14ac:dyDescent="0.15">
      <c r="B48" s="14"/>
      <c r="C48" s="1237" t="s">
        <v>4</v>
      </c>
      <c r="D48" s="1237"/>
      <c r="E48" s="1238"/>
      <c r="F48" s="15">
        <v>4.62</v>
      </c>
      <c r="G48" s="16">
        <v>3.71</v>
      </c>
      <c r="H48" s="16">
        <v>5.13</v>
      </c>
      <c r="I48" s="16">
        <v>4.7699999999999996</v>
      </c>
      <c r="J48" s="17">
        <v>4.93</v>
      </c>
    </row>
    <row r="49" spans="2:10" ht="57.75" customHeight="1" thickBot="1" x14ac:dyDescent="0.2">
      <c r="B49" s="18"/>
      <c r="C49" s="1239" t="s">
        <v>5</v>
      </c>
      <c r="D49" s="1239"/>
      <c r="E49" s="1240"/>
      <c r="F49" s="19">
        <v>0.39</v>
      </c>
      <c r="G49" s="20" t="s">
        <v>563</v>
      </c>
      <c r="H49" s="20">
        <v>1.38</v>
      </c>
      <c r="I49" s="20">
        <v>3.62</v>
      </c>
      <c r="J49" s="21" t="s">
        <v>564</v>
      </c>
    </row>
    <row r="50" spans="2:10" ht="13.5" customHeight="1" x14ac:dyDescent="0.15"/>
  </sheetData>
  <sheetProtection algorithmName="SHA-512" hashValue="jcN78hVWj/IDy6EBkqkMsJWuDnWUmBcOCr86Q1BF8hyh62qsyK542sJypI6m1VfmqcCtzTtD/5brBlurPP1tDQ==" saltValue="mVcjnkA3s1IKTl4GD+Pf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2021-10-15T10:28:55Z</cp:lastPrinted>
  <dcterms:created xsi:type="dcterms:W3CDTF">2021-02-05T03:01:11Z</dcterms:created>
  <dcterms:modified xsi:type="dcterms:W3CDTF">2021-10-15T10:30:16Z</dcterms:modified>
  <cp:category/>
</cp:coreProperties>
</file>