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W39" i="10"/>
  <c r="BW40" i="10" s="1"/>
  <c r="BW41"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<sst xmlns="http://schemas.openxmlformats.org/spreadsheetml/2006/main" count="1146" uniqueCount="597">
  <si>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</si>
  <si>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</si>
  <si>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</si>
  <si>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</si>
  <si>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</si>
  <si>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</si>
  <si>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</si>
  <si>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</si>
  <si>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</si>
  <si>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</si>
  <si>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</si>
  <si>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</si>
  <si>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</si>
  <si>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</si>
  <si>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</si>
  <si>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</si>
  <si>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</si>
  <si>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</si>
  <si>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</si>
  <si>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</si>
  <si>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</si>
  <si>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</si>
  <si>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</si>
  <si>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</si>
  <si>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</si>
  <si>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</si>
  <si>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</si>
  <si>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</si>
  <si>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</si>
  <si>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</si>
  <si>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</si>
  <si>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</si>
  <si>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</si>
  <si>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</si>
  <si>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</si>
  <si>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</si>
  <si>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</si>
  <si>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</si>
  <si>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</si>
  <si>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</si>
  <si>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</si>
  <si>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</si>
  <si>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</si>
  <si>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</si>
  <si>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</si>
  <si>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</si>
  <si>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</si>
  <si>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</si>
  <si>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</si>
  <si>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</si>
  <si>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</si>
  <si>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</si>
  <si>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</si>
  <si>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</si>
  <si>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</si>
  <si>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</si>
  <si>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</si>
  <si>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</si>
  <si>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</si>
  <si>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</si>
  <si>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</si>
  <si>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</si>
  <si>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</si>
  <si>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</si>
  <si>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</si>
  <si>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</si>
  <si>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</si>
  <si>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</si>
  <si>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</si>
  <si>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</si>
  <si>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</si>
  <si>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</si>
  <si>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</si>
  <si>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</si>
  <si>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</si>
  <si>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</si>
  <si>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</si>
  <si>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</si>
  <si>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</si>
  <si>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</si>
  <si>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</si>
  <si>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</si>
  <si>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</si>
  <si>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</si>
  <si>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</si>
  <si>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</si>
  <si>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</si>
  <si>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</si>
  <si>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</si>
  <si>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</si>
  <si>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</si>
  <si>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</si>
  <si>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</si>
  <si>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</si>
  <si>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</si>
  <si>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</si>
  <si>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</si>
  <si>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</si>
  <si>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</si>
  <si>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</si>
  <si>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</si>
  <si>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</si>
  <si>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</si>
  <si>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</si>
  <si>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</si>
  <si>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</si>
  <si>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</si>
  <si>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</si>
  <si>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</si>
  <si>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</si>
  <si>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</si>
  <si>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</si>
  <si>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</si>
  <si>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</si>
  <si>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</si>
  <si>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</si>
  <si>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</si>
  <si>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</si>
  <si>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</si>
  <si>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</si>
  <si>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</si>
  <si>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</si>
  <si>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</si>
  <si>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</si>
  <si>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</si>
  <si>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</si>
  <si>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</si>
  <si>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</si>
  <si>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</si>
  <si>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</si>
  <si>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</si>
  <si>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</si>
  <si>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</si>
  <si>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</si>
  <si>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</si>
  <si>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</si>
  <si>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</si>
  <si>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</si>
  <si>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</si>
  <si>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</si>
  <si>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</si>
  <si>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</si>
  <si>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</si>
  <si>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</si>
  <si>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</si>
  <si>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</si>
  <si>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</si>
  <si>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</si>
  <si>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</si>
  <si>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</si>
  <si>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</si>
  <si>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</si>
  <si>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</si>
  <si>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</si>
  <si>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</si>
  <si>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</si>
  <si>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</si>
  <si>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</si>
  <si>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</si>
  <si>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</si>
  <si>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</si>
  <si>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</si>
  <si>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</si>
  <si>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</si>
  <si>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</si>
  <si>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</si>
  <si>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</si>
  <si>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</si>
  <si>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</si>
  <si>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</si>
  <si>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</si>
  <si>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</si>
  <si>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</si>
  <si>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</si>
  <si>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</si>
  <si>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</si>
  <si>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</si>
  <si>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</si>
  <si>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</si>
  <si>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</si>
  <si>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</si>
  <si>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</si>
  <si>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</si>
  <si>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</si>
  <si>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</si>
  <si>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</si>
  <si>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</si>
  <si>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</si>
  <si>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</si>
  <si>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</si>
  <si>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</si>
  <si>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</si>
  <si>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</si>
  <si>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</si>
  <si>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</si>
  <si>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</si>
  <si>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</si>
  <si>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</si>
  <si>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</si>
  <si>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</si>
  <si>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</si>
  <si>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</si>
  <si>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</si>
  <si>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</si>
  <si>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</si>
  <si>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</si>
  <si>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</si>
  <si>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</si>
  <si>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</si>
  <si>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</si>
  <si>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愛知県豊山町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</si>
  <si>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</si>
  <si>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</si>
  <si>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</si>
  <si>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</si>
  <si>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</si>
  <si>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</si>
  <si>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</si>
  <si>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</si>
  <si>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</si>
  <si>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</si>
  <si>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</si>
  <si>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</si>
  <si>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</si>
  <si>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</si>
  <si>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</si>
  <si>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</si>
  <si>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</si>
  <si>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</si>
  <si>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</si>
  <si>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</si>
  <si>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</si>
  <si>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</si>
  <si>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</si>
  <si>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</si>
  <si>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</si>
  <si>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</si>
  <si>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</si>
  <si>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</si>
  <si>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</si>
  <si>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</si>
  <si>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</si>
  <si>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</si>
  <si>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</si>
  <si>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</si>
  <si>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</si>
  <si>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</si>
  <si>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</si>
  <si>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</si>
  <si>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</si>
  <si>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</si>
  <si>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</si>
  <si>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</si>
  <si>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</si>
  <si>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</si>
  <si>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</si>
  <si>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</si>
  <si>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</si>
  <si>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</si>
  <si>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</si>
  <si>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</si>
  <si>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</si>
  <si>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</si>
  <si>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</si>
  <si>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</si>
  <si>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</si>
  <si>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</si>
  <si>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</si>
  <si>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</si>
  <si>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</si>
  <si>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</si>
  <si>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</si>
  <si>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</si>
  <si>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</si>
  <si>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</si>
  <si>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</si>
  <si>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</si>
  <si>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</si>
  <si>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</si>
  <si>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</si>
  <si>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</si>
  <si>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</si>
  <si>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</si>
  <si>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</si>
  <si>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</si>
  <si>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</si>
  <si>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</si>
  <si>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</si>
  <si>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</si>
  <si>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</si>
  <si>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</si>
  <si>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</si>
  <si>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</si>
  <si>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</si>
  <si>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</si>
  <si>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</si>
  <si>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</si>
  <si>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</si>
  <si>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</si>
  <si>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</si>
  <si>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</si>
  <si>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</si>
  <si>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</si>
  <si>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</si>
  <si>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</si>
  <si>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</si>
  <si>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</si>
  <si>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</si>
  <si>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</si>
  <si>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</si>
  <si>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</si>
  <si>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</si>
  <si>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</si>
  <si>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</si>
  <si>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</si>
  <si>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</si>
  <si>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</si>
  <si>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</si>
  <si>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</si>
  <si>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</si>
  <si>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</si>
  <si>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</si>
  <si>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</si>
  <si>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</si>
  <si>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</si>
  <si>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</si>
  <si>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</si>
  <si>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</si>
  <si>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</si>
  <si>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</si>
  <si>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</si>
  <si>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</si>
  <si>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</si>
  <si>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</si>
  <si>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</si>
  <si>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</si>
  <si>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</si>
  <si>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</si>
  <si>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</si>
  <si>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</si>
  <si>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</si>
  <si>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</si>
  <si>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</si>
  <si>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</si>
  <si>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</si>
  <si>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</si>
  <si>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</si>
  <si>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</si>
  <si>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</si>
  <si>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</si>
  <si>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</si>
  <si>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</si>
  <si>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</si>
  <si>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</si>
  <si>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</si>
  <si>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</si>
  <si>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</si>
  <si>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</si>
  <si>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</si>
  <si>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</si>
  <si>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</si>
  <si>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</si>
  <si>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</si>
  <si>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</si>
  <si>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</si>
  <si>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</si>
  <si>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愛知県豊山町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</si>
  <si>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</si>
  <si>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</si>
  <si>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</si>
  <si>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</si>
  <si>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</si>
  <si>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</si>
  <si>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</si>
  <si>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</si>
  <si>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</si>
  <si>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</si>
  <si>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</si>
  <si>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</si>
  <si>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</si>
  <si>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</si>
  <si>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</si>
  <si>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</si>
  <si>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</si>
  <si>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</si>
  <si>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</si>
  <si>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</si>
  <si>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</si>
  <si>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</si>
  <si>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</si>
  <si>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</si>
  <si>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</si>
  <si>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</si>
  <si>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</si>
  <si>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</si>
  <si>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</si>
  <si>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</si>
  <si>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</si>
  <si>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</si>
  <si>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</si>
  <si>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</si>
  <si>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</si>
  <si>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</si>
  <si>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</si>
  <si>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</si>
  <si>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</si>
  <si>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</si>
  <si>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</si>
  <si>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</si>
  <si>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</si>
  <si>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</si>
  <si>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</si>
  <si>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</si>
  <si>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</si>
  <si>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</si>
  <si>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</si>
  <si>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</si>
  <si>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</si>
  <si>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</si>
  <si>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</si>
  <si>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</si>
  <si>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</si>
  <si>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</si>
  <si>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</si>
  <si>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</si>
  <si>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</si>
  <si>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</si>
  <si>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</si>
  <si>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</si>
  <si>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</si>
  <si>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</si>
  <si>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</si>
  <si>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</si>
  <si>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</si>
  <si>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</si>
  <si>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</si>
  <si>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</si>
  <si>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</si>
  <si>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</si>
  <si>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</si>
  <si>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</si>
  <si>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</si>
  <si>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</si>
  <si>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</si>
  <si>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</si>
  <si>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</si>
  <si>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</si>
  <si>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</si>
  <si>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</si>
  <si>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</si>
  <si>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</si>
  <si>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</si>
  <si>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</si>
  <si>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</si>
  <si>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</si>
  <si>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</si>
  <si>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</si>
  <si>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</si>
  <si>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</si>
  <si>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</si>
  <si>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</si>
  <si>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</si>
  <si>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</si>
  <si>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</si>
  <si>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</si>
  <si>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</si>
  <si>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</si>
  <si>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</si>
  <si>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</si>
  <si>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</si>
  <si>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</si>
  <si>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</si>
  <si>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</si>
  <si>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</si>
  <si>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</si>
  <si>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</si>
  <si>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</si>
  <si>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</si>
  <si>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</si>
  <si>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</si>
  <si>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</si>
  <si>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</si>
  <si>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</si>
  <si>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</si>
  <si>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</si>
  <si>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</si>
  <si>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</si>
  <si>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</si>
  <si>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</si>
  <si>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</si>
  <si>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</si>
  <si>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</si>
  <si>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</si>
  <si>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</si>
  <si>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</si>
  <si>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</si>
  <si>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</si>
  <si>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</si>
  <si>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</si>
  <si>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</si>
  <si>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</si>
  <si>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</si>
  <si>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</si>
  <si>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</si>
  <si>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</si>
  <si>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</si>
  <si>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</si>
  <si>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</si>
  <si>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</si>
  <si>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</si>
  <si>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</si>
  <si>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</si>
  <si>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</si>
  <si>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</si>
  <si>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</si>
  <si>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</si>
  <si>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</si>
  <si>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</si>
  <si>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</si>
  <si>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</si>
  <si>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</si>
  <si>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</si>
  <si>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</si>
  <si>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</si>
  <si>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</si>
  <si>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</si>
  <si>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</si>
  <si>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</si>
  <si>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</si>
  <si>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</si>
  <si>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</si>
  <si>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</si>
  <si>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</si>
  <si>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</si>
  <si>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</si>
  <si>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</si>
  <si>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</si>
  <si>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</si>
  <si>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</si>
  <si>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</si>
  <si>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</si>
  <si>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</si>
  <si>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</si>
  <si>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</si>
  <si>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</si>
  <si>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</si>
  <si>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</si>
  <si>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</si>
  <si>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4.02</t>
  </si>
  <si>
    <t>一般会計</t>
  </si>
  <si>
    <t>介護保険特別会計</t>
  </si>
  <si>
    <t>国民健康保険特別会計</t>
  </si>
  <si>
    <t>後期高齢者医療特別会計</t>
  </si>
  <si>
    <t>公共下水道事業特別会計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</si>
  <si>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</si>
  <si>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</si>
  <si>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</si>
  <si>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</si>
  <si>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</si>
  <si>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</si>
  <si>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</si>
  <si>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</si>
  <si>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</si>
  <si>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</si>
  <si>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北名古屋衛生組合</t>
    <rPh sb="0" eb="4">
      <t>キタナゴヤ</t>
    </rPh>
    <rPh sb="4" eb="6">
      <t>エイセイ</t>
    </rPh>
    <rPh sb="6" eb="8">
      <t>クミアイ</t>
    </rPh>
    <phoneticPr fontId="2"/>
  </si>
  <si>
    <t>尾張東部火葬場管理組合</t>
    <rPh sb="0" eb="2">
      <t>オワリ</t>
    </rPh>
    <rPh sb="2" eb="4">
      <t>トウブ</t>
    </rPh>
    <rPh sb="4" eb="7">
      <t>カソウバ</t>
    </rPh>
    <rPh sb="7" eb="9">
      <t>カンリ</t>
    </rPh>
    <rPh sb="9" eb="11">
      <t>クミアイ</t>
    </rPh>
    <phoneticPr fontId="2"/>
  </si>
  <si>
    <t>北名古屋水道企業団</t>
    <rPh sb="0" eb="4">
      <t>キタナゴヤ</t>
    </rPh>
    <rPh sb="4" eb="6">
      <t>スイドウ</t>
    </rPh>
    <rPh sb="6" eb="8">
      <t>キギョウ</t>
    </rPh>
    <rPh sb="8" eb="9">
      <t>ダン</t>
    </rPh>
    <phoneticPr fontId="2"/>
  </si>
  <si>
    <t>西春日井広域事務組合</t>
    <rPh sb="0" eb="1">
      <t>ニシ</t>
    </rPh>
    <rPh sb="1" eb="4">
      <t>カスガイ</t>
    </rPh>
    <rPh sb="4" eb="6">
      <t>コウイキ</t>
    </rPh>
    <rPh sb="6" eb="8">
      <t>ジム</t>
    </rPh>
    <rPh sb="8" eb="10">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</si>
  <si>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</si>
  <si>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</si>
  <si>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愛知県後期高齢医療広域連合（後期高齢者医療特別会計）</t>
    <rPh sb="0" eb="3">
      <t>アイチケン</t>
    </rPh>
    <rPh sb="3" eb="5">
      <t>コウキ</t>
    </rPh>
    <rPh sb="5" eb="7">
      <t>コウレイ</t>
    </rPh>
    <rPh sb="7" eb="9">
      <t>イリョウ</t>
    </rPh>
    <rPh sb="9" eb="11">
      <t>コウイキ</t>
    </rPh>
    <rPh sb="11" eb="13">
      <t>レンゴウ</t>
    </rPh>
    <rPh sb="14" eb="16">
      <t>コウキ</t>
    </rPh>
    <rPh sb="16" eb="19">
      <t>コウレイシャ</t>
    </rPh>
    <rPh sb="19" eb="21">
      <t>イリョウ</t>
    </rPh>
    <rPh sb="21" eb="23">
      <t>トクベツ</t>
    </rPh>
    <rPh sb="23" eb="25">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</si>
  <si>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</si>
  <si>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t>
    <phoneticPr fontId="2"/>
  </si>
  <si>
    <t>-</t>
    <phoneticPr fontId="2"/>
  </si>
  <si>
    <t>法適用企業</t>
    <rPh sb="0" eb="1">
      <t>ホウ</t>
    </rPh>
    <rPh sb="1" eb="3">
      <t>テキヨウ</t>
    </rPh>
    <rPh sb="3" eb="5">
      <t>キギョウ</t>
    </rPh>
    <phoneticPr fontId="2"/>
  </si>
  <si>
    <t>-</t>
    <phoneticPr fontId="2"/>
  </si>
  <si>
    <t>-</t>
    <phoneticPr fontId="2"/>
  </si>
  <si>
    <t>豊山町教育施設整備基金</t>
    <rPh sb="0" eb="3">
      <t>トヨヤマチョウ</t>
    </rPh>
    <rPh sb="3" eb="5">
      <t>キョウイク</t>
    </rPh>
    <rPh sb="5" eb="7">
      <t>シセツ</t>
    </rPh>
    <rPh sb="7" eb="9">
      <t>セイビ</t>
    </rPh>
    <rPh sb="9" eb="11">
      <t>キキン</t>
    </rPh>
    <phoneticPr fontId="5"/>
  </si>
  <si>
    <t>豊山町公共施設等保全整備基金</t>
    <rPh sb="0" eb="3">
      <t>トヨヤマチョウ</t>
    </rPh>
    <rPh sb="3" eb="5">
      <t>コウキョウ</t>
    </rPh>
    <rPh sb="5" eb="7">
      <t>シセツ</t>
    </rPh>
    <rPh sb="7" eb="8">
      <t>トウ</t>
    </rPh>
    <rPh sb="8" eb="10">
      <t>ホゼン</t>
    </rPh>
    <rPh sb="10" eb="12">
      <t>セイビ</t>
    </rPh>
    <rPh sb="12" eb="14">
      <t>キキン</t>
    </rPh>
    <phoneticPr fontId="5"/>
  </si>
  <si>
    <t>豊山町遺児高校入学祝金支給事業基金</t>
    <rPh sb="0" eb="3">
      <t>トヨヤマチョウ</t>
    </rPh>
    <rPh sb="3" eb="5">
      <t>イジ</t>
    </rPh>
    <rPh sb="5" eb="7">
      <t>コウコウ</t>
    </rPh>
    <rPh sb="7" eb="9">
      <t>ニュウガク</t>
    </rPh>
    <rPh sb="9" eb="10">
      <t>イワイ</t>
    </rPh>
    <rPh sb="10" eb="11">
      <t>キン</t>
    </rPh>
    <rPh sb="11" eb="13">
      <t>シキュウ</t>
    </rPh>
    <rPh sb="13" eb="15">
      <t>ジギョウ</t>
    </rPh>
    <rPh sb="15" eb="17">
      <t>キキン</t>
    </rPh>
    <phoneticPr fontId="5"/>
  </si>
  <si>
    <t>豊山町森林環境譲与税基金</t>
    <rPh sb="0" eb="3">
      <t>トヨヤマチョウ</t>
    </rPh>
    <rPh sb="3" eb="5">
      <t>シンリン</t>
    </rPh>
    <rPh sb="5" eb="7">
      <t>カンキョウ</t>
    </rPh>
    <rPh sb="7" eb="9">
      <t>ジョウヨ</t>
    </rPh>
    <rPh sb="9" eb="10">
      <t>ゼイ</t>
    </rPh>
    <rPh sb="10" eb="12">
      <t>キキン</t>
    </rPh>
    <phoneticPr fontId="5"/>
  </si>
  <si>
    <t>豊山町子ども医療費助成事業基金</t>
    <rPh sb="0" eb="3">
      <t>トヨヤマチョウ</t>
    </rPh>
    <rPh sb="3" eb="4">
      <t>コ</t>
    </rPh>
    <rPh sb="6" eb="9">
      <t>イリョウヒ</t>
    </rPh>
    <rPh sb="9" eb="11">
      <t>ジョセイ</t>
    </rPh>
    <rPh sb="11" eb="13">
      <t>ジギョウ</t>
    </rPh>
    <rPh sb="13" eb="15">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</si>
  <si>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</si>
  <si>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</si>
  <si>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</si>
  <si>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</si>
  <si>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</si>
  <si>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</si>
  <si>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</si>
  <si>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</si>
  <si>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</si>
  <si>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</si>
  <si>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</si>
  <si>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</si>
  <si>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</si>
  <si>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以前から起債に頼らない財政運営を行ってきており、負担額を上回る充当可能財源等が見込まれるため、将来負担比率は数値化されていない。
　一方で、有形固定資産償却率は類似団体平均より高くなっており、平成28年度から上昇傾向にある。主な要因としては、本町における公共施設の中に、小・中学校や保育園といった建設後30年以上を経過した施設が多数存在しているためである。
　今後は、平成28年度に策定した公共施設等総合管理計画や個別施設計画に沿って老朽化対策に取り組んでいく。</t>
    <rPh sb="1" eb="3">
      <t>イゼン</t>
    </rPh>
    <rPh sb="5" eb="7">
      <t>キサイ</t>
    </rPh>
    <rPh sb="8" eb="9">
      <t>タヨ</t>
    </rPh>
    <rPh sb="12" eb="14">
      <t>ザイセイ</t>
    </rPh>
    <rPh sb="14" eb="16">
      <t>ウンエイ</t>
    </rPh>
    <rPh sb="17" eb="18">
      <t>オコナ</t>
    </rPh>
    <rPh sb="25" eb="27">
      <t>フタン</t>
    </rPh>
    <rPh sb="27" eb="28">
      <t>ガク</t>
    </rPh>
    <rPh sb="29" eb="31">
      <t>ウワマワ</t>
    </rPh>
    <rPh sb="32" eb="34">
      <t>ジュウトウ</t>
    </rPh>
    <rPh sb="34" eb="36">
      <t>カノウ</t>
    </rPh>
    <rPh sb="36" eb="38">
      <t>ザイゲン</t>
    </rPh>
    <rPh sb="38" eb="39">
      <t>トウ</t>
    </rPh>
    <rPh sb="40" eb="42">
      <t>ミコ</t>
    </rPh>
    <rPh sb="48" eb="50">
      <t>ショウライ</t>
    </rPh>
    <rPh sb="50" eb="52">
      <t>フタン</t>
    </rPh>
    <rPh sb="52" eb="54">
      <t>ヒリツ</t>
    </rPh>
    <rPh sb="55" eb="58">
      <t>スウチカ</t>
    </rPh>
    <rPh sb="67" eb="69">
      <t>イッポウ</t>
    </rPh>
    <rPh sb="71" eb="73">
      <t>ユウケイ</t>
    </rPh>
    <rPh sb="73" eb="75">
      <t>コテイ</t>
    </rPh>
    <rPh sb="75" eb="77">
      <t>シサン</t>
    </rPh>
    <rPh sb="77" eb="79">
      <t>ショウキャク</t>
    </rPh>
    <rPh sb="79" eb="80">
      <t>リツ</t>
    </rPh>
    <rPh sb="81" eb="87">
      <t>ルイジダンタイヘイキン</t>
    </rPh>
    <rPh sb="89" eb="90">
      <t>タカ</t>
    </rPh>
    <rPh sb="97" eb="99">
      <t>ヘイセイ</t>
    </rPh>
    <rPh sb="101" eb="103">
      <t>ネンド</t>
    </rPh>
    <rPh sb="105" eb="107">
      <t>ジョウショウ</t>
    </rPh>
    <rPh sb="107" eb="109">
      <t>ケイコウ</t>
    </rPh>
    <rPh sb="113" eb="114">
      <t>オモ</t>
    </rPh>
    <rPh sb="115" eb="117">
      <t>ヨウイン</t>
    </rPh>
    <rPh sb="122" eb="124">
      <t>ホンチョウ</t>
    </rPh>
    <rPh sb="128" eb="130">
      <t>コウキョウ</t>
    </rPh>
    <rPh sb="130" eb="132">
      <t>シセツ</t>
    </rPh>
    <rPh sb="133" eb="134">
      <t>ナカ</t>
    </rPh>
    <rPh sb="221" eb="223">
      <t>タイサク</t>
    </rPh>
    <phoneticPr fontId="5"/>
  </si>
  <si>
    <t>　以前から起債に頼らない財政運営を行っており、負担額を上回る充当可能財源等が見込まれるため、将来負担比率は数値化されない。
　実質公債費比率については、類似団体平均値を大きく下回っているものの、平成29年度から上昇傾向にある。主な要因は、平成30年度に豊山グランド整備事業債（H26）の償還が始まったこと、令和元年度に豊山小学校講堂改修事業債（H27）・新栄小学校校舎増築事業債（H27）の償還が始まったことである。
　今後も、償還が開始する事業債が複数あるため、実質公債費比率は上昇する見込みである。事業の効率化を図り財源の確保を行うとともに、新規事業を行う際は、安易に起債に頼らない財政運営を行うよう努める。</t>
    <rPh sb="1" eb="3">
      <t>イゼン</t>
    </rPh>
    <rPh sb="5" eb="7">
      <t>キサイ</t>
    </rPh>
    <rPh sb="8" eb="9">
      <t>タヨ</t>
    </rPh>
    <rPh sb="12" eb="14">
      <t>ザイセイ</t>
    </rPh>
    <rPh sb="14" eb="16">
      <t>ウンエイ</t>
    </rPh>
    <rPh sb="17" eb="18">
      <t>オコナ</t>
    </rPh>
    <rPh sb="23" eb="25">
      <t>フタン</t>
    </rPh>
    <rPh sb="25" eb="26">
      <t>ガク</t>
    </rPh>
    <rPh sb="27" eb="29">
      <t>ウワマワ</t>
    </rPh>
    <rPh sb="30" eb="32">
      <t>ジュウトウ</t>
    </rPh>
    <rPh sb="32" eb="34">
      <t>カノウ</t>
    </rPh>
    <rPh sb="34" eb="36">
      <t>ザイゲン</t>
    </rPh>
    <rPh sb="36" eb="37">
      <t>トウ</t>
    </rPh>
    <rPh sb="38" eb="40">
      <t>ミコ</t>
    </rPh>
    <rPh sb="46" eb="48">
      <t>ショウライ</t>
    </rPh>
    <rPh sb="48" eb="50">
      <t>フタン</t>
    </rPh>
    <rPh sb="50" eb="52">
      <t>ヒリツ</t>
    </rPh>
    <rPh sb="53" eb="56">
      <t>スウチカ</t>
    </rPh>
    <rPh sb="63" eb="65">
      <t>ジッシツ</t>
    </rPh>
    <rPh sb="65" eb="68">
      <t>コウサイヒ</t>
    </rPh>
    <rPh sb="68" eb="70">
      <t>ヒリツ</t>
    </rPh>
    <rPh sb="76" eb="82">
      <t>ルイジダンタイヘイキン</t>
    </rPh>
    <rPh sb="82" eb="83">
      <t>アタイ</t>
    </rPh>
    <rPh sb="84" eb="85">
      <t>オオ</t>
    </rPh>
    <rPh sb="87" eb="89">
      <t>シタマワ</t>
    </rPh>
    <rPh sb="97" eb="99">
      <t>ヘイセイ</t>
    </rPh>
    <rPh sb="101" eb="103">
      <t>ネンド</t>
    </rPh>
    <rPh sb="105" eb="107">
      <t>ジョウショウ</t>
    </rPh>
    <rPh sb="107" eb="109">
      <t>ケイコウ</t>
    </rPh>
    <rPh sb="113" eb="114">
      <t>オモ</t>
    </rPh>
    <rPh sb="115" eb="117">
      <t>ヨウイン</t>
    </rPh>
    <rPh sb="119" eb="121">
      <t>ヘイセイ</t>
    </rPh>
    <rPh sb="123" eb="125">
      <t>ネンド</t>
    </rPh>
    <rPh sb="126" eb="128">
      <t>トヨヤマ</t>
    </rPh>
    <rPh sb="132" eb="134">
      <t>セイビ</t>
    </rPh>
    <rPh sb="134" eb="136">
      <t>ジギョウ</t>
    </rPh>
    <rPh sb="136" eb="137">
      <t>サイ</t>
    </rPh>
    <rPh sb="143" eb="145">
      <t>ショウカン</t>
    </rPh>
    <rPh sb="146" eb="147">
      <t>ハジ</t>
    </rPh>
    <rPh sb="153" eb="155">
      <t>レイワ</t>
    </rPh>
    <rPh sb="155" eb="157">
      <t>ガンネン</t>
    </rPh>
    <rPh sb="157" eb="158">
      <t>ド</t>
    </rPh>
    <rPh sb="195" eb="197">
      <t>ショウカン</t>
    </rPh>
    <rPh sb="198" eb="199">
      <t>ハジ</t>
    </rPh>
    <rPh sb="210" eb="212">
      <t>コンゴ</t>
    </rPh>
    <rPh sb="214" eb="216">
      <t>ショウカン</t>
    </rPh>
    <rPh sb="217" eb="219">
      <t>カイシ</t>
    </rPh>
    <rPh sb="221" eb="223">
      <t>ジギョウ</t>
    </rPh>
    <rPh sb="223" eb="224">
      <t>サイ</t>
    </rPh>
    <rPh sb="225" eb="227">
      <t>フクスウ</t>
    </rPh>
    <rPh sb="232" eb="234">
      <t>ジッシツ</t>
    </rPh>
    <rPh sb="234" eb="237">
      <t>コウサイヒ</t>
    </rPh>
    <rPh sb="237" eb="239">
      <t>ヒリツ</t>
    </rPh>
    <rPh sb="240" eb="242">
      <t>ジョウショウ</t>
    </rPh>
    <rPh sb="244" eb="246">
      <t>ミコ</t>
    </rPh>
    <rPh sb="251" eb="253">
      <t>ジギョウ</t>
    </rPh>
    <rPh sb="254" eb="257">
      <t>コウリツカ</t>
    </rPh>
    <rPh sb="258" eb="259">
      <t>ハカ</t>
    </rPh>
    <rPh sb="260" eb="262">
      <t>ザイゲン</t>
    </rPh>
    <rPh sb="263" eb="265">
      <t>カクホ</t>
    </rPh>
    <rPh sb="266" eb="267">
      <t>オコナ</t>
    </rPh>
    <rPh sb="273" eb="275">
      <t>シンキ</t>
    </rPh>
    <rPh sb="275" eb="277">
      <t>ジギョウ</t>
    </rPh>
    <rPh sb="278" eb="279">
      <t>オコナ</t>
    </rPh>
    <rPh sb="280" eb="281">
      <t>サイ</t>
    </rPh>
    <rPh sb="283" eb="285">
      <t>アンイ</t>
    </rPh>
    <rPh sb="286" eb="288">
      <t>キサイ</t>
    </rPh>
    <rPh sb="289" eb="290">
      <t>タヨ</t>
    </rPh>
    <rPh sb="293" eb="297">
      <t>ザイセイウンエイ</t>
    </rPh>
    <rPh sb="298" eb="299">
      <t>オコナ</t>
    </rPh>
    <rPh sb="302" eb="30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</si>
</sst>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4ED8-4F49-A187-3EE08B311F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36239</c:v>
                </c:pt>
                <c:pt idx="1">
                  <c:v>25476</c:v>
                </c:pt>
                <c:pt idx="2">
                  <c:v>32477</c:v>
                </c:pt>
                <c:pt idx="3">
                  <c:v>48824</c:v>
                </c:pt>
                <c:pt idx="4">
                  <c:v>66251</c:v>
                </c:pt>
              </c:numCache>
            </c:numRef>
          </c:val>
          <c:smooth val="0"/>
          <c:extLst>
            <c:ext xmlns:c16="http://schemas.microsoft.com/office/drawing/2014/chart" uri="{C3380CC4-5D6E-409C-BE32-E72D297353CC}">
              <c16:uniqueId val="{00000001-4ED8-4F49-A187-3EE08B311F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5.59</c:v>
                </c:pt>
                <c:pt idx="1">
                  <c:v>6.76</c:v>
                </c:pt>
                <c:pt idx="2">
                  <c:v>4.1900000000000004</c:v>
                </c:pt>
                <c:pt idx="3">
                  <c:v>4.28</c:v>
                </c:pt>
                <c:pt idx="4">
                  <c:v>5.93</c:v>
                </c:pt>
              </c:numCache>
            </c:numRef>
          </c:val>
          <c:extLst>
            <c:ext xmlns:c16="http://schemas.microsoft.com/office/drawing/2014/chart" uri="{C3380CC4-5D6E-409C-BE32-E72D297353CC}">
              <c16:uniqueId val="{00000000-43D5-4EE8-A08C-40DF0233EC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22.32</c:v>
                </c:pt>
                <c:pt idx="1">
                  <c:v>24.22</c:v>
                </c:pt>
                <c:pt idx="2">
                  <c:v>34</c:v>
                </c:pt>
                <c:pt idx="3">
                  <c:v>36.06</c:v>
                </c:pt>
                <c:pt idx="4">
                  <c:v>37.659999999999997</c:v>
                </c:pt>
              </c:numCache>
            </c:numRef>
          </c:val>
          <c:extLst>
            <c:ext xmlns:c16="http://schemas.microsoft.com/office/drawing/2014/chart" uri="{C3380CC4-5D6E-409C-BE32-E72D297353CC}">
              <c16:uniqueId val="{00000001-43D5-4EE8-A08C-40DF0233EC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-4.0199999999999996</c:v>
                </c:pt>
                <c:pt idx="1">
                  <c:v>3.23</c:v>
                </c:pt>
                <c:pt idx="2">
                  <c:v>10.45</c:v>
                </c:pt>
                <c:pt idx="3">
                  <c:v>2.5299999999999998</c:v>
                </c:pt>
                <c:pt idx="4">
                  <c:v>2.48</c:v>
                </c:pt>
              </c:numCache>
            </c:numRef>
          </c:val>
          <c:smooth val="0"/>
          <c:extLst>
            <c:ext xmlns:c16="http://schemas.microsoft.com/office/drawing/2014/chart" uri="{C3380CC4-5D6E-409C-BE32-E72D297353CC}">
              <c16:uniqueId val="{00000002-43D5-4EE8-A08C-40DF0233EC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DA-4D73-ACA7-4215DA56B0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DA-4D73-ACA7-4215DA56B02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DA-4D73-ACA7-4215DA56B02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3DA-4D73-ACA7-4215DA56B028}"/>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c:v>
                </c:pt>
                <c:pt idx="6">
                  <c:v>#N/A</c:v>
                </c:pt>
                <c:pt idx="7">
                  <c:v>0.01</c:v>
                </c:pt>
                <c:pt idx="8">
                  <c:v>#N/A</c:v>
                </c:pt>
                <c:pt idx="9">
                  <c:v>0.02</c:v>
                </c:pt>
              </c:numCache>
            </c:numRef>
          </c:val>
          <c:extLst>
            <c:ext xmlns:c16="http://schemas.microsoft.com/office/drawing/2014/chart" uri="{C3380CC4-5D6E-409C-BE32-E72D297353CC}">
              <c16:uniqueId val="{00000004-33DA-4D73-ACA7-4215DA56B02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0.06</c:v>
                </c:pt>
                <c:pt idx="6">
                  <c:v>#N/A</c:v>
                </c:pt>
                <c:pt idx="7">
                  <c:v>0.12</c:v>
                </c:pt>
                <c:pt idx="8">
                  <c:v>#N/A</c:v>
                </c:pt>
                <c:pt idx="9">
                  <c:v>0.02</c:v>
                </c:pt>
              </c:numCache>
            </c:numRef>
          </c:val>
          <c:extLst>
            <c:ext xmlns:c16="http://schemas.microsoft.com/office/drawing/2014/chart" uri="{C3380CC4-5D6E-409C-BE32-E72D297353CC}">
              <c16:uniqueId val="{00000005-33DA-4D73-ACA7-4215DA56B02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0.13</c:v>
                </c:pt>
                <c:pt idx="2">
                  <c:v>#N/A</c:v>
                </c:pt>
                <c:pt idx="3">
                  <c:v>0.15</c:v>
                </c:pt>
                <c:pt idx="4">
                  <c:v>#N/A</c:v>
                </c:pt>
                <c:pt idx="5">
                  <c:v>0.11</c:v>
                </c:pt>
                <c:pt idx="6">
                  <c:v>#N/A</c:v>
                </c:pt>
                <c:pt idx="7">
                  <c:v>0.18</c:v>
                </c:pt>
                <c:pt idx="8">
                  <c:v>#N/A</c:v>
                </c:pt>
                <c:pt idx="9">
                  <c:v>7.0000000000000007E-2</c:v>
                </c:pt>
              </c:numCache>
            </c:numRef>
          </c:val>
          <c:extLst>
            <c:ext xmlns:c16="http://schemas.microsoft.com/office/drawing/2014/chart" uri="{C3380CC4-5D6E-409C-BE32-E72D297353CC}">
              <c16:uniqueId val="{00000006-33DA-4D73-ACA7-4215DA56B02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1.74</c:v>
                </c:pt>
                <c:pt idx="2">
                  <c:v>#N/A</c:v>
                </c:pt>
                <c:pt idx="3">
                  <c:v>2.61</c:v>
                </c:pt>
                <c:pt idx="4">
                  <c:v>#N/A</c:v>
                </c:pt>
                <c:pt idx="5">
                  <c:v>1.1299999999999999</c:v>
                </c:pt>
                <c:pt idx="6">
                  <c:v>#N/A</c:v>
                </c:pt>
                <c:pt idx="7">
                  <c:v>0.7</c:v>
                </c:pt>
                <c:pt idx="8">
                  <c:v>#N/A</c:v>
                </c:pt>
                <c:pt idx="9">
                  <c:v>0.54</c:v>
                </c:pt>
              </c:numCache>
            </c:numRef>
          </c:val>
          <c:extLst>
            <c:ext xmlns:c16="http://schemas.microsoft.com/office/drawing/2014/chart" uri="{C3380CC4-5D6E-409C-BE32-E72D297353CC}">
              <c16:uniqueId val="{00000007-33DA-4D73-ACA7-4215DA56B02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0.44</c:v>
                </c:pt>
                <c:pt idx="2">
                  <c:v>#N/A</c:v>
                </c:pt>
                <c:pt idx="3">
                  <c:v>0.8</c:v>
                </c:pt>
                <c:pt idx="4">
                  <c:v>#N/A</c:v>
                </c:pt>
                <c:pt idx="5">
                  <c:v>0.69</c:v>
                </c:pt>
                <c:pt idx="6">
                  <c:v>#N/A</c:v>
                </c:pt>
                <c:pt idx="7">
                  <c:v>0.21</c:v>
                </c:pt>
                <c:pt idx="8">
                  <c:v>#N/A</c:v>
                </c:pt>
                <c:pt idx="9">
                  <c:v>0.57999999999999996</c:v>
                </c:pt>
              </c:numCache>
            </c:numRef>
          </c:val>
          <c:extLst>
            <c:ext xmlns:c16="http://schemas.microsoft.com/office/drawing/2014/chart" uri="{C3380CC4-5D6E-409C-BE32-E72D297353CC}">
              <c16:uniqueId val="{00000008-33DA-4D73-ACA7-4215DA56B02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5.58</c:v>
                </c:pt>
                <c:pt idx="2">
                  <c:v>#N/A</c:v>
                </c:pt>
                <c:pt idx="3">
                  <c:v>6.75</c:v>
                </c:pt>
                <c:pt idx="4">
                  <c:v>#N/A</c:v>
                </c:pt>
                <c:pt idx="5">
                  <c:v>4.1900000000000004</c:v>
                </c:pt>
                <c:pt idx="6">
                  <c:v>#N/A</c:v>
                </c:pt>
                <c:pt idx="7">
                  <c:v>4.2699999999999996</c:v>
                </c:pt>
                <c:pt idx="8">
                  <c:v>#N/A</c:v>
                </c:pt>
                <c:pt idx="9">
                  <c:v>5.93</c:v>
                </c:pt>
              </c:numCache>
            </c:numRef>
          </c:val>
          <c:extLst>
            <c:ext xmlns:c16="http://schemas.microsoft.com/office/drawing/2014/chart" uri="{C3380CC4-5D6E-409C-BE32-E72D297353CC}">
              <c16:uniqueId val="{00000009-33DA-4D73-ACA7-4215DA56B0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399</c:v>
                </c:pt>
                <c:pt idx="5">
                  <c:v>410</c:v>
                </c:pt>
                <c:pt idx="8">
                  <c:v>412</c:v>
                </c:pt>
                <c:pt idx="11">
                  <c:v>398</c:v>
                </c:pt>
                <c:pt idx="14">
                  <c:v>370</c:v>
                </c:pt>
              </c:numCache>
            </c:numRef>
          </c:val>
          <c:extLst>
            <c:ext xmlns:c16="http://schemas.microsoft.com/office/drawing/2014/chart" uri="{C3380CC4-5D6E-409C-BE32-E72D297353CC}">
              <c16:uniqueId val="{00000000-8DBA-4929-896D-54234BEF4C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BA-4929-896D-54234BEF4C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c:v>
                </c:pt>
                <c:pt idx="3">
                  <c:v>26</c:v>
                </c:pt>
                <c:pt idx="6">
                  <c:v>20</c:v>
                </c:pt>
                <c:pt idx="9">
                  <c:v>19</c:v>
                </c:pt>
                <c:pt idx="12">
                  <c:v>20</c:v>
                </c:pt>
              </c:numCache>
            </c:numRef>
          </c:val>
          <c:extLst>
            <c:ext xmlns:c16="http://schemas.microsoft.com/office/drawing/2014/chart" uri="{C3380CC4-5D6E-409C-BE32-E72D297353CC}">
              <c16:uniqueId val="{00000002-8DBA-4929-896D-54234BEF4C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79</c:v>
                </c:pt>
                <c:pt idx="3">
                  <c:v>57</c:v>
                </c:pt>
                <c:pt idx="6">
                  <c:v>97</c:v>
                </c:pt>
                <c:pt idx="9">
                  <c:v>92</c:v>
                </c:pt>
                <c:pt idx="12">
                  <c:v>76</c:v>
                </c:pt>
              </c:numCache>
            </c:numRef>
          </c:val>
          <c:extLst>
            <c:ext xmlns:c16="http://schemas.microsoft.com/office/drawing/2014/chart" uri="{C3380CC4-5D6E-409C-BE32-E72D297353CC}">
              <c16:uniqueId val="{00000003-8DBA-4929-896D-54234BEF4C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105</c:v>
                </c:pt>
                <c:pt idx="3">
                  <c:v>112</c:v>
                </c:pt>
                <c:pt idx="6">
                  <c:v>120</c:v>
                </c:pt>
                <c:pt idx="9">
                  <c:v>125</c:v>
                </c:pt>
                <c:pt idx="12">
                  <c:v>129</c:v>
                </c:pt>
              </c:numCache>
            </c:numRef>
          </c:val>
          <c:extLst>
            <c:ext xmlns:c16="http://schemas.microsoft.com/office/drawing/2014/chart" uri="{C3380CC4-5D6E-409C-BE32-E72D297353CC}">
              <c16:uniqueId val="{00000004-8DBA-4929-896D-54234BEF4C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BA-4929-896D-54234BEF4C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BA-4929-896D-54234BEF4C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142</c:v>
                </c:pt>
                <c:pt idx="3">
                  <c:v>146</c:v>
                </c:pt>
                <c:pt idx="6">
                  <c:v>152</c:v>
                </c:pt>
                <c:pt idx="9">
                  <c:v>155</c:v>
                </c:pt>
                <c:pt idx="12">
                  <c:v>157</c:v>
                </c:pt>
              </c:numCache>
            </c:numRef>
          </c:val>
          <c:extLst>
            <c:ext xmlns:c16="http://schemas.microsoft.com/office/drawing/2014/chart" uri="{C3380CC4-5D6E-409C-BE32-E72D297353CC}">
              <c16:uniqueId val="{00000007-8DBA-4929-896D-54234BEF4C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c:v>
                </c:pt>
                <c:pt idx="2">
                  <c:v>#N/A</c:v>
                </c:pt>
                <c:pt idx="3">
                  <c:v>#N/A</c:v>
                </c:pt>
                <c:pt idx="4">
                  <c:v>-69</c:v>
                </c:pt>
                <c:pt idx="5">
                  <c:v>#N/A</c:v>
                </c:pt>
                <c:pt idx="6">
                  <c:v>#N/A</c:v>
                </c:pt>
                <c:pt idx="7">
                  <c:v>-23</c:v>
                </c:pt>
                <c:pt idx="8">
                  <c:v>#N/A</c:v>
                </c:pt>
                <c:pt idx="9">
                  <c:v>#N/A</c:v>
                </c:pt>
                <c:pt idx="10">
                  <c:v>-7</c:v>
                </c:pt>
                <c:pt idx="11">
                  <c:v>#N/A</c:v>
                </c:pt>
                <c:pt idx="12">
                  <c:v>#N/A</c:v>
                </c:pt>
                <c:pt idx="13">
                  <c:v>12</c:v>
                </c:pt>
                <c:pt idx="14">
                  <c:v>#N/A</c:v>
                </c:pt>
              </c:numCache>
            </c:numRef>
          </c:val>
          <c:smooth val="0"/>
          <c:extLst>
            <c:ext xmlns:c16="http://schemas.microsoft.com/office/drawing/2014/chart" uri="{C3380CC4-5D6E-409C-BE32-E72D297353CC}">
              <c16:uniqueId val="{00000008-8DBA-4929-896D-54234BEF4C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3002</c:v>
                </c:pt>
                <c:pt idx="5">
                  <c:v>2925</c:v>
                </c:pt>
                <c:pt idx="8">
                  <c:v>2629</c:v>
                </c:pt>
                <c:pt idx="11">
                  <c:v>2486</c:v>
                </c:pt>
                <c:pt idx="14">
                  <c:v>2403</c:v>
                </c:pt>
              </c:numCache>
            </c:numRef>
          </c:val>
          <c:extLst>
            <c:ext xmlns:c16="http://schemas.microsoft.com/office/drawing/2014/chart" uri="{C3380CC4-5D6E-409C-BE32-E72D297353CC}">
              <c16:uniqueId val="{00000000-FAA3-477E-8B95-2FB5414B13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2373</c:v>
                </c:pt>
                <c:pt idx="5">
                  <c:v>2441</c:v>
                </c:pt>
                <c:pt idx="8">
                  <c:v>2450</c:v>
                </c:pt>
                <c:pt idx="11">
                  <c:v>2587</c:v>
                </c:pt>
                <c:pt idx="14">
                  <c:v>2656</c:v>
                </c:pt>
              </c:numCache>
            </c:numRef>
          </c:val>
          <c:extLst>
            <c:ext xmlns:c16="http://schemas.microsoft.com/office/drawing/2014/chart" uri="{C3380CC4-5D6E-409C-BE32-E72D297353CC}">
              <c16:uniqueId val="{00000001-FAA3-477E-8B95-2FB5414B13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929</c:v>
                </c:pt>
                <c:pt idx="5">
                  <c:v>1243</c:v>
                </c:pt>
                <c:pt idx="8">
                  <c:v>2160</c:v>
                </c:pt>
                <c:pt idx="11">
                  <c:v>2372</c:v>
                </c:pt>
                <c:pt idx="14">
                  <c:v>2453</c:v>
                </c:pt>
              </c:numCache>
            </c:numRef>
          </c:val>
          <c:extLst>
            <c:ext xmlns:c16="http://schemas.microsoft.com/office/drawing/2014/chart" uri="{C3380CC4-5D6E-409C-BE32-E72D297353CC}">
              <c16:uniqueId val="{00000002-FAA3-477E-8B95-2FB5414B13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A3-477E-8B95-2FB5414B13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A3-477E-8B95-2FB5414B13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A3-477E-8B95-2FB5414B13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1284</c:v>
                </c:pt>
                <c:pt idx="3">
                  <c:v>1292</c:v>
                </c:pt>
                <c:pt idx="6">
                  <c:v>1286</c:v>
                </c:pt>
                <c:pt idx="9">
                  <c:v>1248</c:v>
                </c:pt>
                <c:pt idx="12">
                  <c:v>1231</c:v>
                </c:pt>
              </c:numCache>
            </c:numRef>
          </c:val>
          <c:extLst>
            <c:ext xmlns:c16="http://schemas.microsoft.com/office/drawing/2014/chart" uri="{C3380CC4-5D6E-409C-BE32-E72D297353CC}">
              <c16:uniqueId val="{00000006-FAA3-477E-8B95-2FB5414B13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457</c:v>
                </c:pt>
                <c:pt idx="3">
                  <c:v>541</c:v>
                </c:pt>
                <c:pt idx="6">
                  <c:v>431</c:v>
                </c:pt>
                <c:pt idx="9">
                  <c:v>334</c:v>
                </c:pt>
                <c:pt idx="12">
                  <c:v>236</c:v>
                </c:pt>
              </c:numCache>
            </c:numRef>
          </c:val>
          <c:extLst>
            <c:ext xmlns:c16="http://schemas.microsoft.com/office/drawing/2014/chart" uri="{C3380CC4-5D6E-409C-BE32-E72D297353CC}">
              <c16:uniqueId val="{00000007-FAA3-477E-8B95-2FB5414B13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2385</c:v>
                </c:pt>
                <c:pt idx="3">
                  <c:v>2444</c:v>
                </c:pt>
                <c:pt idx="6">
                  <c:v>2453</c:v>
                </c:pt>
                <c:pt idx="9">
                  <c:v>2590</c:v>
                </c:pt>
                <c:pt idx="12">
                  <c:v>2664</c:v>
                </c:pt>
              </c:numCache>
            </c:numRef>
          </c:val>
          <c:extLst>
            <c:ext xmlns:c16="http://schemas.microsoft.com/office/drawing/2014/chart" uri="{C3380CC4-5D6E-409C-BE32-E72D297353CC}">
              <c16:uniqueId val="{00000008-FAA3-477E-8B95-2FB5414B13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97</c:v>
                </c:pt>
                <c:pt idx="3">
                  <c:v>73</c:v>
                </c:pt>
                <c:pt idx="6">
                  <c:v>53</c:v>
                </c:pt>
                <c:pt idx="9">
                  <c:v>34</c:v>
                </c:pt>
                <c:pt idx="12">
                  <c:v>99</c:v>
                </c:pt>
              </c:numCache>
            </c:numRef>
          </c:val>
          <c:extLst>
            <c:ext xmlns:c16="http://schemas.microsoft.com/office/drawing/2014/chart" uri="{C3380CC4-5D6E-409C-BE32-E72D297353CC}">
              <c16:uniqueId val="{00000009-FAA3-477E-8B95-2FB5414B13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1845</c:v>
                </c:pt>
                <c:pt idx="3">
                  <c:v>1747</c:v>
                </c:pt>
                <c:pt idx="6">
                  <c:v>1800</c:v>
                </c:pt>
                <c:pt idx="9">
                  <c:v>1754</c:v>
                </c:pt>
                <c:pt idx="12">
                  <c:v>2092</c:v>
                </c:pt>
              </c:numCache>
            </c:numRef>
          </c:val>
          <c:extLst>
            <c:ext xmlns:c16="http://schemas.microsoft.com/office/drawing/2014/chart" uri="{C3380CC4-5D6E-409C-BE32-E72D297353CC}">
              <c16:uniqueId val="{0000000A-FAA3-477E-8B95-2FB5414B131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A3-477E-8B95-2FB5414B131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1533</c:v>
                </c:pt>
                <c:pt idx="1">
                  <c:v>1643</c:v>
                </c:pt>
                <c:pt idx="2">
                  <c:v>1684</c:v>
                </c:pt>
              </c:numCache>
            </c:numRef>
          </c:val>
          <c:extLst>
            <c:ext xmlns:c16="http://schemas.microsoft.com/office/drawing/2014/chart" uri="{C3380CC4-5D6E-409C-BE32-E72D297353CC}">
              <c16:uniqueId val="{00000000-5E40-4EE0-89EC-BB8784E418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E40-4EE0-89EC-BB8784E418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558</c:v>
                </c:pt>
                <c:pt idx="1">
                  <c:v>619</c:v>
                </c:pt>
                <c:pt idx="2">
                  <c:v>656</c:v>
                </c:pt>
              </c:numCache>
            </c:numRef>
          </c:val>
          <c:extLst>
            <c:ext xmlns:c16="http://schemas.microsoft.com/office/drawing/2014/chart" uri="{C3380CC4-5D6E-409C-BE32-E72D297353CC}">
              <c16:uniqueId val="{00000002-5E40-4EE0-89EC-BB8784E418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{9D5AF980-C307-4CF5-A5D1-F31A9D1183D2}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B57-41E2-9CF9-EABE495769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{E08D7C8B-B151-4BCC-B82A-4D6CE1C74607}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57-41E2-9CF9-EABE495769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{0867947C-BBF1-4C72-BAA5-CEFC7C470CDB}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57-41E2-9CF9-EABE495769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{A7E0C1CB-A6D7-4CFC-9DAF-7EC7327E0985}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57-41E2-9CF9-EABE495769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{EB715281-29AD-42F9-A3F8-4B2B80A46556}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57-41E2-9CF9-EABE495769B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{02B9A987-B238-48BD-8903-34F29A3AC482}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B57-41E2-9CF9-EABE495769B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{393A1333-1239-49DB-871F-ECBF9BA7634E}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B57-41E2-9CF9-EABE495769B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{1C74D2AC-C4C7-449A-84C9-90DF9A94B340}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B57-41E2-9CF9-EABE495769B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{AA55656C-EED7-49F5-A48B-0492B6347799}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B57-41E2-9CF9-EABE495769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64.400000000000006</c:v>
                </c:pt>
                <c:pt idx="8">
                  <c:v>60.6</c:v>
                </c:pt>
                <c:pt idx="16">
                  <c:v>61.9</c:v>
                </c:pt>
                <c:pt idx="24">
                  <c:v>63.5</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B57-41E2-9CF9-EABE495769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{37FBA9F1-A8F2-4796-B2E2-92F83F0EFAA4}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B57-41E2-9CF9-EABE495769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{BB4F7263-49E1-44C6-B6FD-5B6D31BC89B6}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57-41E2-9CF9-EABE495769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{738F9081-CFB3-402B-9788-9DC10FAB4874}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57-41E2-9CF9-EABE495769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{F0D0D050-A6EB-4E5B-B699-E5A1FD5E4F23}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57-41E2-9CF9-EABE495769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{5E664FE4-0B86-4CA8-8EE4-47DF2B91BCC7}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57-41E2-9CF9-EABE495769B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{ABF99FCF-EB44-4EC6-BE2C-CADDE2C593BA}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B57-41E2-9CF9-EABE495769B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{7B3460E1-DF5B-4D5F-96C4-09FB81D1C266}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B57-41E2-9CF9-EABE495769BF}"/>
                </c:ext>
              </c:extLst>
            </c:dLbl>
            <c:dLbl>
              <c:idx val="24"/>
              <c:layout>
                <c:manualLayout>
                  <c:x val="-3.36517109654917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{ACD2727D-BB98-49FF-B807-DB50B7894222}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B57-41E2-9CF9-EABE495769BF}"/>
                </c:ext>
              </c:extLst>
            </c:dLbl>
            <c:dLbl>
              <c:idx val="32"/>
              <c:layout>
                <c:manualLayout>
                  <c:x val="-3.050924015431466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{AB8B8529-A7EF-4406-9C06-116D491BB4F2}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B57-41E2-9CF9-EABE495769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0B57-41E2-9CF9-EABE495769BF}"/>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{B63FE47E-ED15-43B4-A0DC-AED4AE4B366B}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076-40BA-8B9B-2C02BD1516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{45245490-62F8-4B48-8297-753CFFB1BCF0}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76-40BA-8B9B-2C02BD1516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{D64D5B68-ACC8-44F9-B0BB-F5249F8A8A8D}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76-40BA-8B9B-2C02BD1516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{327D35C9-E23A-461E-A692-7E55FA23CA48}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76-40BA-8B9B-2C02BD1516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{C1C777B8-BE2E-4523-8647-F041E353E88B}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76-40BA-8B9B-2C02BD15163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{17072092-7CF5-424A-936C-827C39D42E64}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076-40BA-8B9B-2C02BD15163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{6224E2FD-1E97-4CF4-B837-BCD4A1D13AF0}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076-40BA-8B9B-2C02BD15163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{66C62557-4E76-442B-B0E4-2B9EB59231FB}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076-40BA-8B9B-2C02BD15163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{6F8BDD36-4DCE-48F5-A705-B96A770A97C9}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076-40BA-8B9B-2C02BD1516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-1.4</c:v>
                </c:pt>
                <c:pt idx="16">
                  <c:v>-1.1000000000000001</c:v>
                </c:pt>
                <c:pt idx="24">
                  <c:v>-0.8</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076-40BA-8B9B-2C02BD1516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{3890063B-B630-478B-A5AE-2E95097ABB00}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076-40BA-8B9B-2C02BD1516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{4120ED90-0628-4D99-8BC5-1D67585964C0}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76-40BA-8B9B-2C02BD1516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{12A7A0DA-6678-4365-B316-19D8D057F504}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76-40BA-8B9B-2C02BD1516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{EF3CED5A-17ED-450F-8BAE-CF8DB9C6BDD2}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76-40BA-8B9B-2C02BD1516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{32ABE4C6-8068-46D5-83F0-CAFBE7C10EE8}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76-40BA-8B9B-2C02BD15163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{0356ECEF-A0A6-43E6-8F22-96CD9C1B9955}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076-40BA-8B9B-2C02BD15163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{4826727A-A9EA-4367-AA11-2811D4187745}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076-40BA-8B9B-2C02BD15163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{1036B013-7F11-4A71-813E-6F97F33D94E1}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076-40BA-8B9B-2C02BD15163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{36C7C02B-E45B-495D-B4CE-9F011351D075}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076-40BA-8B9B-2C02BD1516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4076-40BA-8B9B-2C02BD151634}"/>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実質公債費比率の分子については、令和元年度決算においてプラスに転じた。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これは、元利償還金等（Ａ）について、組合等が起こした元利償還金が減少したものの、それ以上に算入公債費等（Ｂ）における普通交付税に算入される事業費補正及び個別算定経費（公債費）の減少が大きかったため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今後は、据置期間の終了により元金償還が開始となる借入が多数あることや新給食センターの建設や防災行政無線設備更新工事等を予定していることから、増加する見込みである。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現在の水準を維持するため、今後も、安易に起債に頼ることのない財政運営に努める。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将来負担比率の分子は、充当可能財源が将来負担額を上回るため負数となったが、前年度と比較すると</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9,500</a:t>
          </a:r>
          <a:r>
            <a:rPr kumimoji="1" lang="ja-JP" altLang="en-US" sz="1300">
              <a:latin typeface="ＭＳ ゴシック" pitchFamily="49" charset="-128"/>
              <a:ea typeface="ＭＳ ゴシック" pitchFamily="49" charset="-128"/>
            </a:rPr>
            <a:t>万円増加した。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一般会計における地方債残高は、新給食センターの建設工事や防災行政無線設備更新工事の実施等により、</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3,800</a:t>
          </a:r>
          <a:r>
            <a:rPr kumimoji="1" lang="ja-JP" altLang="en-US" sz="1300">
              <a:latin typeface="ＭＳ ゴシック" pitchFamily="49" charset="-128"/>
              <a:ea typeface="ＭＳ ゴシック" pitchFamily="49" charset="-128"/>
            </a:rPr>
            <a:t>万円増加した。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充当可能基金については、財政調整基金において積立額が取崩額を上回ったため、残高が増加した。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将来負担額（Ａ）の増加が充当可能財源等（Ｂ）の増加を上回ったため、将来負担比率は前年度と比較し</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9,500</a:t>
          </a:r>
          <a:r>
            <a:rPr kumimoji="1" lang="ja-JP" altLang="en-US" sz="1300">
              <a:latin typeface="ＭＳ ゴシック" pitchFamily="49" charset="-128"/>
              <a:ea typeface="ＭＳ ゴシック" pitchFamily="49" charset="-128"/>
            </a:rPr>
            <a:t>万円の増加となった。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新給食センターの建設工事や役場庁舎の大規模な空調改修を予定していることから、地方債現在高は増加する見込みである。また、新型コロナウイルス感染症の影響による減収により、基金からの取崩を行うことも考えられるため、充当可能財源等も増加を見込みにくい。引き続き、事業の見直しや起債に頼りすぎない財政運営を実施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万円積み立てたことや公共施設等保全整備基金へ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万円を積み立てたこと、新給食センターの建設のため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今後は各施設の老朽化に伴う改修等に係る経費の支出が見込まれている。そのため、今後は公共施設等保全整備基金や教育施設整備基金といった特定目的基金への積立を優先していく予定である。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・豊山町教育施設整備基金：教育施設の整備に係る経費に充当する。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・豊山町公共施設等保全整備基金：公共施設等の長寿命化を図るための計画的な保全整備に充当する。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・豊山町遺児高校入学祝金支給事業基金：遺児が高校に入学する際に祝金を支給する事業の経費に充当する。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・豊山町森林環境譲与税基金：木材利用の促進や普及啓発等に要する費用へ充当する。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・豊山町子ども医療費助成事業基金：中学校卒業までの通院及び入院に係る医療費を助成する事業の経費に充当する。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新たに森林環境譲与税基金を創設し、積立を行ったため基金残高が増加した。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・豊山町教育施設整備基金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：給食センター建替えや小中学校の校舎建替えなどの教育施設整備時の経費に充当することを想定しているため、今後も積極的に積み立てを行う予定である。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・豊山町公共施設等保全整備基金：公共施設の老朽化に伴う改修や修繕費用といった経費に充当することを想定しているため、今後、積極的に積み立てを行う予定である。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豊山町遺児高校入学祝金支給事業基金：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年度の創設時から指定寄附金を原資として積み立てているため、寄附があった場合に積み立てを行う。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・豊山町森林環境譲与税基金：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・豊山町子ども医療費助成事業基金：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特定防衛施設調整交付金を充当した資金を原資として積み立てを行っており、令和元年度まで積み立てを行った。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神明ポンプ更新工事等を実施するために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万円を取崩したものの、歳入歳出の差額の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％であり、他市町村と比較し高い水準を維持している。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本基金の使途としては、急激な経済変動時の財源不足災害発生時の財源不足に充当することを想定しているが、今後は特定目的基金へ積極的に積み立てていく予定である。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15,762
15,247
6.18
7,266,387
6,744,937
265,318
4,470,598
2,092,470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本町における公共施設には、小・中学校や保育園といった建設後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年以上経過した施設が多数存在しているため、有形固定資産償却率は類似団体平均に比べ高い水準となっており、上昇傾向である。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このような状況を踏まえ、施設の老朽化への対応に費用がかかることから、本町では平成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年度に公共施設等総合管理計画を策定した。今後は、この計画に沿って適切な施設の維持管理を進めていく必要がある。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5" name="直線コネクタ 7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7" name="直線コネクタ 7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9" name="直線コネクタ 7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80" name="有形固定資産減価償却率平均値テキスト"/>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フローチャート: 判断 8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2" name="フローチャート: 判断 8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3" name="フローチャート: 判断 8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4" name="フローチャート: 判断 8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5" name="フローチャート: 判断 8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91" name="楕円 90"/>
        <xdr:cNvSpPr/>
      </xdr:nvSpPr>
      <xdr:spPr>
        <a:xfrm>
          <a:off x="47117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28380</xdr:rowOff>
    </xdr:from>
    <xdr:ext cx="405111" cy="259045"/>
    <xdr:sp macro="" textlink="">
      <xdr:nvSpPr>
        <xdr:cNvPr id="92" name="有形固定資産減価償却率該当値テキスト"/>
        <xdr:cNvSpPr txBox="1"/>
      </xdr:nvSpPr>
      <xdr:spPr>
        <a:xfrm>
          <a:off x="4813300" y="611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21167</xdr:rowOff>
    </xdr:from>
    <xdr:to>
      <xdr:col>19</xdr:col>
      <xdr:colOff>187325</xdr:colOff>
      <xdr:row>31</xdr:row>
      <xdr:rowOff>122767</xdr:rowOff>
    </xdr:to>
    <xdr:sp macro="" textlink="">
      <xdr:nvSpPr>
        <xdr:cNvPr id="93" name="楕円 92"/>
        <xdr:cNvSpPr/>
      </xdr:nvSpPr>
      <xdr:spPr>
        <a:xfrm>
          <a:off x="4000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71967</xdr:rowOff>
    </xdr:from>
    <xdr:to>
      <xdr:col>23</xdr:col>
      <xdr:colOff>85725</xdr:colOff>
      <xdr:row>31</xdr:row>
      <xdr:rowOff>100753</xdr:rowOff>
    </xdr:to>
    <xdr:cxnSp macro="">
      <xdr:nvCxnSpPr>
        <xdr:cNvPr id="94" name="直線コネクタ 93"/>
        <xdr:cNvCxnSpPr/>
      </xdr:nvCxnSpPr>
      <xdr:spPr>
        <a:xfrm>
          <a:off x="4051300" y="6158442"/>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135043</xdr:rowOff>
    </xdr:from>
    <xdr:to>
      <xdr:col>15</xdr:col>
      <xdr:colOff>187325</xdr:colOff>
      <xdr:row>31</xdr:row>
      <xdr:rowOff>65193</xdr:rowOff>
    </xdr:to>
    <xdr:sp macro="" textlink="">
      <xdr:nvSpPr>
        <xdr:cNvPr id="95" name="楕円 94"/>
        <xdr:cNvSpPr/>
      </xdr:nvSpPr>
      <xdr:spPr>
        <a:xfrm>
          <a:off x="3238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xdr:rowOff>
    </xdr:from>
    <xdr:to>
      <xdr:col>19</xdr:col>
      <xdr:colOff>136525</xdr:colOff>
      <xdr:row>31</xdr:row>
      <xdr:rowOff>71967</xdr:rowOff>
    </xdr:to>
    <xdr:cxnSp macro="">
      <xdr:nvCxnSpPr>
        <xdr:cNvPr id="96" name="直線コネクタ 95"/>
        <xdr:cNvCxnSpPr/>
      </xdr:nvCxnSpPr>
      <xdr:spPr>
        <a:xfrm>
          <a:off x="3289300" y="610086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7" name="楕円 96"/>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14393</xdr:rowOff>
    </xdr:to>
    <xdr:cxnSp macro="">
      <xdr:nvCxnSpPr>
        <xdr:cNvPr id="98" name="直線コネクタ 97"/>
        <xdr:cNvCxnSpPr/>
      </xdr:nvCxnSpPr>
      <xdr:spPr>
        <a:xfrm>
          <a:off x="2527300" y="605409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53552</xdr:rowOff>
    </xdr:from>
    <xdr:to>
      <xdr:col>7</xdr:col>
      <xdr:colOff>187325</xdr:colOff>
      <xdr:row>31</xdr:row>
      <xdr:rowOff>155152</xdr:rowOff>
    </xdr:to>
    <xdr:sp macro="" textlink="">
      <xdr:nvSpPr>
        <xdr:cNvPr id="99" name="楕円 98"/>
        <xdr:cNvSpPr/>
      </xdr:nvSpPr>
      <xdr:spPr>
        <a:xfrm>
          <a:off x="1714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31</xdr:row>
      <xdr:rowOff>104352</xdr:rowOff>
    </xdr:to>
    <xdr:cxnSp macro="">
      <xdr:nvCxnSpPr>
        <xdr:cNvPr id="100" name="直線コネクタ 99"/>
        <xdr:cNvCxnSpPr/>
      </xdr:nvCxnSpPr>
      <xdr:spPr>
        <a:xfrm flipV="1">
          <a:off x="1765300" y="6054090"/>
          <a:ext cx="762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101" name="n_1ave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102" name="n_2ave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3" name="n_3aveValue有形固定資産減価償却率"/>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104"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113894</xdr:rowOff>
    </xdr:from>
    <xdr:ext cx="405111" cy="259045"/>
    <xdr:sp macro="" textlink="">
      <xdr:nvSpPr>
        <xdr:cNvPr id="105" name="n_1mainValue有形固定資産減価償却率"/>
        <xdr:cNvSpPr txBox="1"/>
      </xdr:nvSpPr>
      <xdr:spPr>
        <a:xfrm>
          <a:off x="38360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106" name="n_2main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7" name="n_3main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146279</xdr:rowOff>
    </xdr:from>
    <xdr:ext cx="405111" cy="259045"/>
    <xdr:sp macro="" textlink="">
      <xdr:nvSpPr>
        <xdr:cNvPr id="108" name="n_4mainValue有形固定資産減価償却率"/>
        <xdr:cNvSpPr txBox="1"/>
      </xdr:nvSpPr>
      <xdr:spPr>
        <a:xfrm>
          <a:off x="15627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債務償還比率は類似団体平均を大きく下回っているものの、令和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防災行政無線設備更新工事事業債や小中学校空調機設置事業債の借入を行ったこと等から、今後は増加傾向になる見込みである。引き続き、優先順位等をたて安易に起債に頼ることのない財政運営を行っ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5" name="直線コネクタ 134"/>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6"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7" name="直線コネクタ 136"/>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40" name="債務償還比率平均値テキスト"/>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41" name="フローチャート: 判断 140"/>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2" name="フローチャート: 判断 141"/>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3" name="フローチャート: 判断 142"/>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4" name="フローチャート: 判断 143"/>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5" name="フローチャート: 判断 144"/>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170581</xdr:rowOff>
    </xdr:from>
    <xdr:to>
      <xdr:col>76</xdr:col>
      <xdr:colOff>73025</xdr:colOff>
      <xdr:row>27</xdr:row>
      <xdr:rowOff>100731</xdr:rowOff>
    </xdr:to>
    <xdr:sp macro="" textlink="">
      <xdr:nvSpPr>
        <xdr:cNvPr id="151" name="楕円 150"/>
        <xdr:cNvSpPr/>
      </xdr:nvSpPr>
      <xdr:spPr>
        <a:xfrm>
          <a:off x="14744700" y="53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85508</xdr:rowOff>
    </xdr:from>
    <xdr:ext cx="405111" cy="259045"/>
    <xdr:sp macro="" textlink="">
      <xdr:nvSpPr>
        <xdr:cNvPr id="152" name="債務償還比率該当値テキスト"/>
        <xdr:cNvSpPr txBox="1"/>
      </xdr:nvSpPr>
      <xdr:spPr>
        <a:xfrm>
          <a:off x="14846300" y="531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159700</xdr:rowOff>
    </xdr:from>
    <xdr:to>
      <xdr:col>72</xdr:col>
      <xdr:colOff>123825</xdr:colOff>
      <xdr:row>27</xdr:row>
      <xdr:rowOff>89850</xdr:rowOff>
    </xdr:to>
    <xdr:sp macro="" textlink="">
      <xdr:nvSpPr>
        <xdr:cNvPr id="153" name="楕円 152"/>
        <xdr:cNvSpPr/>
      </xdr:nvSpPr>
      <xdr:spPr>
        <a:xfrm>
          <a:off x="14033500" y="53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39050</xdr:rowOff>
    </xdr:from>
    <xdr:to>
      <xdr:col>76</xdr:col>
      <xdr:colOff>22225</xdr:colOff>
      <xdr:row>27</xdr:row>
      <xdr:rowOff>49931</xdr:rowOff>
    </xdr:to>
    <xdr:cxnSp macro="">
      <xdr:nvCxnSpPr>
        <xdr:cNvPr id="154" name="直線コネクタ 153"/>
        <xdr:cNvCxnSpPr/>
      </xdr:nvCxnSpPr>
      <xdr:spPr>
        <a:xfrm>
          <a:off x="14084300" y="5439725"/>
          <a:ext cx="711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11740</xdr:rowOff>
    </xdr:from>
    <xdr:to>
      <xdr:col>68</xdr:col>
      <xdr:colOff>123825</xdr:colOff>
      <xdr:row>27</xdr:row>
      <xdr:rowOff>113340</xdr:rowOff>
    </xdr:to>
    <xdr:sp macro="" textlink="">
      <xdr:nvSpPr>
        <xdr:cNvPr id="155" name="楕円 154"/>
        <xdr:cNvSpPr/>
      </xdr:nvSpPr>
      <xdr:spPr>
        <a:xfrm>
          <a:off x="13271500" y="54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39050</xdr:rowOff>
    </xdr:from>
    <xdr:to>
      <xdr:col>72</xdr:col>
      <xdr:colOff>73025</xdr:colOff>
      <xdr:row>27</xdr:row>
      <xdr:rowOff>62540</xdr:rowOff>
    </xdr:to>
    <xdr:cxnSp macro="">
      <xdr:nvCxnSpPr>
        <xdr:cNvPr id="156" name="直線コネクタ 155"/>
        <xdr:cNvCxnSpPr/>
      </xdr:nvCxnSpPr>
      <xdr:spPr>
        <a:xfrm flipV="1">
          <a:off x="13322300" y="5439725"/>
          <a:ext cx="762000" cy="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97668</xdr:rowOff>
    </xdr:from>
    <xdr:to>
      <xdr:col>64</xdr:col>
      <xdr:colOff>123825</xdr:colOff>
      <xdr:row>28</xdr:row>
      <xdr:rowOff>27818</xdr:rowOff>
    </xdr:to>
    <xdr:sp macro="" textlink="">
      <xdr:nvSpPr>
        <xdr:cNvPr id="157" name="楕円 156"/>
        <xdr:cNvSpPr/>
      </xdr:nvSpPr>
      <xdr:spPr>
        <a:xfrm>
          <a:off x="12509500" y="54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62540</xdr:rowOff>
    </xdr:from>
    <xdr:to>
      <xdr:col>68</xdr:col>
      <xdr:colOff>73025</xdr:colOff>
      <xdr:row>27</xdr:row>
      <xdr:rowOff>148468</xdr:rowOff>
    </xdr:to>
    <xdr:cxnSp macro="">
      <xdr:nvCxnSpPr>
        <xdr:cNvPr id="158" name="直線コネクタ 157"/>
        <xdr:cNvCxnSpPr/>
      </xdr:nvCxnSpPr>
      <xdr:spPr>
        <a:xfrm flipV="1">
          <a:off x="12560300" y="5463215"/>
          <a:ext cx="762000" cy="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14478</xdr:rowOff>
    </xdr:from>
    <xdr:to>
      <xdr:col>60</xdr:col>
      <xdr:colOff>123825</xdr:colOff>
      <xdr:row>28</xdr:row>
      <xdr:rowOff>116078</xdr:rowOff>
    </xdr:to>
    <xdr:sp macro="" textlink="">
      <xdr:nvSpPr>
        <xdr:cNvPr id="159" name="楕円 158"/>
        <xdr:cNvSpPr/>
      </xdr:nvSpPr>
      <xdr:spPr>
        <a:xfrm>
          <a:off x="11747500" y="5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148468</xdr:rowOff>
    </xdr:from>
    <xdr:to>
      <xdr:col>64</xdr:col>
      <xdr:colOff>73025</xdr:colOff>
      <xdr:row>28</xdr:row>
      <xdr:rowOff>65278</xdr:rowOff>
    </xdr:to>
    <xdr:cxnSp macro="">
      <xdr:nvCxnSpPr>
        <xdr:cNvPr id="160" name="直線コネクタ 159"/>
        <xdr:cNvCxnSpPr/>
      </xdr:nvCxnSpPr>
      <xdr:spPr>
        <a:xfrm flipV="1">
          <a:off x="11798300" y="5549143"/>
          <a:ext cx="762000" cy="8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61" name="n_1aveValue債務償還比率"/>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62" name="n_2aveValue債務償還比率"/>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63" name="n_3aveValue債務償還比率"/>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64" name="n_4aveValue債務償還比率"/>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106377</xdr:rowOff>
    </xdr:from>
    <xdr:ext cx="405111" cy="259045"/>
    <xdr:sp macro="" textlink="">
      <xdr:nvSpPr>
        <xdr:cNvPr id="165" name="n_1mainValue債務償還比率"/>
        <xdr:cNvSpPr txBox="1"/>
      </xdr:nvSpPr>
      <xdr:spPr>
        <a:xfrm>
          <a:off x="13869044" y="516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129867</xdr:rowOff>
    </xdr:from>
    <xdr:ext cx="405111" cy="259045"/>
    <xdr:sp macro="" textlink="">
      <xdr:nvSpPr>
        <xdr:cNvPr id="166" name="n_2mainValue債務償還比率"/>
        <xdr:cNvSpPr txBox="1"/>
      </xdr:nvSpPr>
      <xdr:spPr>
        <a:xfrm>
          <a:off x="13119744" y="518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44345</xdr:rowOff>
    </xdr:from>
    <xdr:ext cx="469744" cy="259045"/>
    <xdr:sp macro="" textlink="">
      <xdr:nvSpPr>
        <xdr:cNvPr id="167" name="n_3mainValue債務償還比率"/>
        <xdr:cNvSpPr txBox="1"/>
      </xdr:nvSpPr>
      <xdr:spPr>
        <a:xfrm>
          <a:off x="12325427" y="52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132605</xdr:rowOff>
    </xdr:from>
    <xdr:ext cx="469744" cy="259045"/>
    <xdr:sp macro="" textlink="">
      <xdr:nvSpPr>
        <xdr:cNvPr id="168" name="n_4mainValue債務償還比率"/>
        <xdr:cNvSpPr txBox="1"/>
      </xdr:nvSpPr>
      <xdr:spPr>
        <a:xfrm>
          <a:off x="11563427" y="536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15,762
15,247
6.18
7,266,387
6,744,937
265,318
4,470,598
2,092,470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154940</xdr:rowOff>
    </xdr:from>
    <xdr:to>
      <xdr:col>24</xdr:col>
      <xdr:colOff>114300</xdr:colOff>
      <xdr:row>40</xdr:row>
      <xdr:rowOff>85090</xdr:rowOff>
    </xdr:to>
    <xdr:sp macro="" textlink="">
      <xdr:nvSpPr>
        <xdr:cNvPr id="73" name="楕円 72"/>
        <xdr:cNvSpPr/>
      </xdr:nvSpPr>
      <xdr:spPr>
        <a:xfrm>
          <a:off x="4584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133367</xdr:rowOff>
    </xdr:from>
    <xdr:ext cx="405111" cy="259045"/>
    <xdr:sp macro="" textlink="">
      <xdr:nvSpPr>
        <xdr:cNvPr id="74" name="【道路】&#10;有形固定資産減価償却率該当値テキスト"/>
        <xdr:cNvSpPr txBox="1"/>
      </xdr:nvSpPr>
      <xdr:spPr>
        <a:xfrm>
          <a:off x="46736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10160</xdr:rowOff>
    </xdr:from>
    <xdr:to>
      <xdr:col>20</xdr:col>
      <xdr:colOff>38100</xdr:colOff>
      <xdr:row>40</xdr:row>
      <xdr:rowOff>111760</xdr:rowOff>
    </xdr:to>
    <xdr:sp macro="" textlink="">
      <xdr:nvSpPr>
        <xdr:cNvPr id="75" name="楕円 74"/>
        <xdr:cNvSpPr/>
      </xdr:nvSpPr>
      <xdr:spPr>
        <a:xfrm>
          <a:off x="3746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34290</xdr:rowOff>
    </xdr:from>
    <xdr:to>
      <xdr:col>24</xdr:col>
      <xdr:colOff>63500</xdr:colOff>
      <xdr:row>40</xdr:row>
      <xdr:rowOff>60960</xdr:rowOff>
    </xdr:to>
    <xdr:cxnSp macro="">
      <xdr:nvCxnSpPr>
        <xdr:cNvPr id="76" name="直線コネクタ 75"/>
        <xdr:cNvCxnSpPr/>
      </xdr:nvCxnSpPr>
      <xdr:spPr>
        <a:xfrm flipV="1">
          <a:off x="3797300" y="68922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132080</xdr:rowOff>
    </xdr:from>
    <xdr:to>
      <xdr:col>15</xdr:col>
      <xdr:colOff>101600</xdr:colOff>
      <xdr:row>40</xdr:row>
      <xdr:rowOff>62230</xdr:rowOff>
    </xdr:to>
    <xdr:sp macro="" textlink="">
      <xdr:nvSpPr>
        <xdr:cNvPr id="77" name="楕円 76"/>
        <xdr:cNvSpPr/>
      </xdr:nvSpPr>
      <xdr:spPr>
        <a:xfrm>
          <a:off x="2857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11430</xdr:rowOff>
    </xdr:from>
    <xdr:to>
      <xdr:col>19</xdr:col>
      <xdr:colOff>177800</xdr:colOff>
      <xdr:row>40</xdr:row>
      <xdr:rowOff>60960</xdr:rowOff>
    </xdr:to>
    <xdr:cxnSp macro="">
      <xdr:nvCxnSpPr>
        <xdr:cNvPr id="78" name="直線コネクタ 77"/>
        <xdr:cNvCxnSpPr/>
      </xdr:nvCxnSpPr>
      <xdr:spPr>
        <a:xfrm>
          <a:off x="2908300" y="68694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118745</xdr:rowOff>
    </xdr:from>
    <xdr:to>
      <xdr:col>10</xdr:col>
      <xdr:colOff>165100</xdr:colOff>
      <xdr:row>40</xdr:row>
      <xdr:rowOff>48895</xdr:rowOff>
    </xdr:to>
    <xdr:sp macro="" textlink="">
      <xdr:nvSpPr>
        <xdr:cNvPr id="79" name="楕円 78"/>
        <xdr:cNvSpPr/>
      </xdr:nvSpPr>
      <xdr:spPr>
        <a:xfrm>
          <a:off x="1968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169545</xdr:rowOff>
    </xdr:from>
    <xdr:to>
      <xdr:col>15</xdr:col>
      <xdr:colOff>50800</xdr:colOff>
      <xdr:row>40</xdr:row>
      <xdr:rowOff>11430</xdr:rowOff>
    </xdr:to>
    <xdr:cxnSp macro="">
      <xdr:nvCxnSpPr>
        <xdr:cNvPr id="80" name="直線コネクタ 79"/>
        <xdr:cNvCxnSpPr/>
      </xdr:nvCxnSpPr>
      <xdr:spPr>
        <a:xfrm>
          <a:off x="2019300" y="68560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19685</xdr:rowOff>
    </xdr:from>
    <xdr:to>
      <xdr:col>6</xdr:col>
      <xdr:colOff>38100</xdr:colOff>
      <xdr:row>38</xdr:row>
      <xdr:rowOff>121285</xdr:rowOff>
    </xdr:to>
    <xdr:sp macro="" textlink="">
      <xdr:nvSpPr>
        <xdr:cNvPr id="81" name="楕円 80"/>
        <xdr:cNvSpPr/>
      </xdr:nvSpPr>
      <xdr:spPr>
        <a:xfrm>
          <a:off x="1079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70485</xdr:rowOff>
    </xdr:from>
    <xdr:to>
      <xdr:col>10</xdr:col>
      <xdr:colOff>114300</xdr:colOff>
      <xdr:row>39</xdr:row>
      <xdr:rowOff>169545</xdr:rowOff>
    </xdr:to>
    <xdr:cxnSp macro="">
      <xdr:nvCxnSpPr>
        <xdr:cNvPr id="82" name="直線コネクタ 81"/>
        <xdr:cNvCxnSpPr/>
      </xdr:nvCxnSpPr>
      <xdr:spPr>
        <a:xfrm>
          <a:off x="1130300" y="6585585"/>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6"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102887</xdr:rowOff>
    </xdr:from>
    <xdr:ext cx="405111" cy="259045"/>
    <xdr:sp macro="" textlink="">
      <xdr:nvSpPr>
        <xdr:cNvPr id="87" name="n_1mainValue【道路】&#10;有形固定資産減価償却率"/>
        <xdr:cNvSpPr txBox="1"/>
      </xdr:nvSpPr>
      <xdr:spPr>
        <a:xfrm>
          <a:off x="35820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53357</xdr:rowOff>
    </xdr:from>
    <xdr:ext cx="405111" cy="259045"/>
    <xdr:sp macro="" textlink="">
      <xdr:nvSpPr>
        <xdr:cNvPr id="88" name="n_2mainValue【道路】&#10;有形固定資産減価償却率"/>
        <xdr:cNvSpPr txBox="1"/>
      </xdr:nvSpPr>
      <xdr:spPr>
        <a:xfrm>
          <a:off x="2705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40022</xdr:rowOff>
    </xdr:from>
    <xdr:ext cx="405111" cy="259045"/>
    <xdr:sp macro="" textlink="">
      <xdr:nvSpPr>
        <xdr:cNvPr id="89" name="n_3mainValue【道路】&#10;有形固定資産減価償却率"/>
        <xdr:cNvSpPr txBox="1"/>
      </xdr:nvSpPr>
      <xdr:spPr>
        <a:xfrm>
          <a:off x="1816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112412</xdr:rowOff>
    </xdr:from>
    <xdr:ext cx="405111" cy="259045"/>
    <xdr:sp macro="" textlink="">
      <xdr:nvSpPr>
        <xdr:cNvPr id="90" name="n_4mainValue【道路】&#10;有形固定資産減価償却率"/>
        <xdr:cNvSpPr txBox="1"/>
      </xdr:nvSpPr>
      <xdr:spPr>
        <a:xfrm>
          <a:off x="927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78215</xdr:rowOff>
    </xdr:from>
    <xdr:to>
      <xdr:col>55</xdr:col>
      <xdr:colOff>50800</xdr:colOff>
      <xdr:row>42</xdr:row>
      <xdr:rowOff>8365</xdr:rowOff>
    </xdr:to>
    <xdr:sp macro="" textlink="">
      <xdr:nvSpPr>
        <xdr:cNvPr id="128" name="楕円 127"/>
        <xdr:cNvSpPr/>
      </xdr:nvSpPr>
      <xdr:spPr>
        <a:xfrm>
          <a:off x="10426700" y="71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469744" cy="259045"/>
    <xdr:sp macro="" textlink="">
      <xdr:nvSpPr>
        <xdr:cNvPr id="129" name="【道路】&#10;一人当たり延長該当値テキスト"/>
        <xdr:cNvSpPr txBox="1"/>
      </xdr:nvSpPr>
      <xdr:spPr>
        <a:xfrm>
          <a:off x="10515600" y="70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78219</xdr:rowOff>
    </xdr:from>
    <xdr:to>
      <xdr:col>50</xdr:col>
      <xdr:colOff>165100</xdr:colOff>
      <xdr:row>42</xdr:row>
      <xdr:rowOff>8369</xdr:rowOff>
    </xdr:to>
    <xdr:sp macro="" textlink="">
      <xdr:nvSpPr>
        <xdr:cNvPr id="130" name="楕円 129"/>
        <xdr:cNvSpPr/>
      </xdr:nvSpPr>
      <xdr:spPr>
        <a:xfrm>
          <a:off x="9588500" y="71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129015</xdr:rowOff>
    </xdr:from>
    <xdr:to>
      <xdr:col>55</xdr:col>
      <xdr:colOff>0</xdr:colOff>
      <xdr:row>41</xdr:row>
      <xdr:rowOff>129019</xdr:rowOff>
    </xdr:to>
    <xdr:cxnSp macro="">
      <xdr:nvCxnSpPr>
        <xdr:cNvPr id="131" name="直線コネクタ 130"/>
        <xdr:cNvCxnSpPr/>
      </xdr:nvCxnSpPr>
      <xdr:spPr>
        <a:xfrm flipV="1">
          <a:off x="9639300" y="7158465"/>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78197</xdr:rowOff>
    </xdr:from>
    <xdr:to>
      <xdr:col>46</xdr:col>
      <xdr:colOff>38100</xdr:colOff>
      <xdr:row>42</xdr:row>
      <xdr:rowOff>8347</xdr:rowOff>
    </xdr:to>
    <xdr:sp macro="" textlink="">
      <xdr:nvSpPr>
        <xdr:cNvPr id="132" name="楕円 131"/>
        <xdr:cNvSpPr/>
      </xdr:nvSpPr>
      <xdr:spPr>
        <a:xfrm>
          <a:off x="8699500" y="710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128997</xdr:rowOff>
    </xdr:from>
    <xdr:to>
      <xdr:col>50</xdr:col>
      <xdr:colOff>114300</xdr:colOff>
      <xdr:row>41</xdr:row>
      <xdr:rowOff>129019</xdr:rowOff>
    </xdr:to>
    <xdr:cxnSp macro="">
      <xdr:nvCxnSpPr>
        <xdr:cNvPr id="133" name="直線コネクタ 132"/>
        <xdr:cNvCxnSpPr/>
      </xdr:nvCxnSpPr>
      <xdr:spPr>
        <a:xfrm>
          <a:off x="8750300" y="7158447"/>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78147</xdr:rowOff>
    </xdr:from>
    <xdr:to>
      <xdr:col>41</xdr:col>
      <xdr:colOff>101600</xdr:colOff>
      <xdr:row>42</xdr:row>
      <xdr:rowOff>8297</xdr:rowOff>
    </xdr:to>
    <xdr:sp macro="" textlink="">
      <xdr:nvSpPr>
        <xdr:cNvPr id="134" name="楕円 133"/>
        <xdr:cNvSpPr/>
      </xdr:nvSpPr>
      <xdr:spPr>
        <a:xfrm>
          <a:off x="7810500" y="710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128947</xdr:rowOff>
    </xdr:from>
    <xdr:to>
      <xdr:col>45</xdr:col>
      <xdr:colOff>177800</xdr:colOff>
      <xdr:row>41</xdr:row>
      <xdr:rowOff>128997</xdr:rowOff>
    </xdr:to>
    <xdr:cxnSp macro="">
      <xdr:nvCxnSpPr>
        <xdr:cNvPr id="135" name="直線コネクタ 134"/>
        <xdr:cNvCxnSpPr/>
      </xdr:nvCxnSpPr>
      <xdr:spPr>
        <a:xfrm>
          <a:off x="7861300" y="7158397"/>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78101</xdr:rowOff>
    </xdr:from>
    <xdr:to>
      <xdr:col>36</xdr:col>
      <xdr:colOff>165100</xdr:colOff>
      <xdr:row>42</xdr:row>
      <xdr:rowOff>8251</xdr:rowOff>
    </xdr:to>
    <xdr:sp macro="" textlink="">
      <xdr:nvSpPr>
        <xdr:cNvPr id="136" name="楕円 135"/>
        <xdr:cNvSpPr/>
      </xdr:nvSpPr>
      <xdr:spPr>
        <a:xfrm>
          <a:off x="6921500" y="71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128901</xdr:rowOff>
    </xdr:from>
    <xdr:to>
      <xdr:col>41</xdr:col>
      <xdr:colOff>50800</xdr:colOff>
      <xdr:row>41</xdr:row>
      <xdr:rowOff>128947</xdr:rowOff>
    </xdr:to>
    <xdr:cxnSp macro="">
      <xdr:nvCxnSpPr>
        <xdr:cNvPr id="137" name="直線コネクタ 136"/>
        <xdr:cNvCxnSpPr/>
      </xdr:nvCxnSpPr>
      <xdr:spPr>
        <a:xfrm>
          <a:off x="6972300" y="715835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170946</xdr:rowOff>
    </xdr:from>
    <xdr:ext cx="469744" cy="259045"/>
    <xdr:sp macro="" textlink="">
      <xdr:nvSpPr>
        <xdr:cNvPr id="142" name="n_1mainValue【道路】&#10;一人当たり延長"/>
        <xdr:cNvSpPr txBox="1"/>
      </xdr:nvSpPr>
      <xdr:spPr>
        <a:xfrm>
          <a:off x="9391727" y="720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170924</xdr:rowOff>
    </xdr:from>
    <xdr:ext cx="469744" cy="259045"/>
    <xdr:sp macro="" textlink="">
      <xdr:nvSpPr>
        <xdr:cNvPr id="143" name="n_2mainValue【道路】&#10;一人当たり延長"/>
        <xdr:cNvSpPr txBox="1"/>
      </xdr:nvSpPr>
      <xdr:spPr>
        <a:xfrm>
          <a:off x="8515427" y="720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170874</xdr:rowOff>
    </xdr:from>
    <xdr:ext cx="469744" cy="259045"/>
    <xdr:sp macro="" textlink="">
      <xdr:nvSpPr>
        <xdr:cNvPr id="144" name="n_3mainValue【道路】&#10;一人当たり延長"/>
        <xdr:cNvSpPr txBox="1"/>
      </xdr:nvSpPr>
      <xdr:spPr>
        <a:xfrm>
          <a:off x="7626427" y="720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170828</xdr:rowOff>
    </xdr:from>
    <xdr:ext cx="469744" cy="259045"/>
    <xdr:sp macro="" textlink="">
      <xdr:nvSpPr>
        <xdr:cNvPr id="145" name="n_4mainValue【道路】&#10;一人当たり延長"/>
        <xdr:cNvSpPr txBox="1"/>
      </xdr:nvSpPr>
      <xdr:spPr>
        <a:xfrm>
          <a:off x="6737427" y="720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7" name="楕円 186"/>
        <xdr:cNvSpPr/>
      </xdr:nvSpPr>
      <xdr:spPr>
        <a:xfrm>
          <a:off x="45847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95811</xdr:rowOff>
    </xdr:from>
    <xdr:ext cx="405111" cy="259045"/>
    <xdr:sp macro="" textlink="">
      <xdr:nvSpPr>
        <xdr:cNvPr id="188" name="【橋りょう・トンネル】&#10;有形固定資産減価償却率該当値テキスト"/>
        <xdr:cNvSpPr txBox="1"/>
      </xdr:nvSpPr>
      <xdr:spPr>
        <a:xfrm>
          <a:off x="4673600"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89" name="楕円 188"/>
        <xdr:cNvSpPr/>
      </xdr:nvSpPr>
      <xdr:spPr>
        <a:xfrm>
          <a:off x="3746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60</xdr:row>
      <xdr:rowOff>168184</xdr:rowOff>
    </xdr:to>
    <xdr:cxnSp macro="">
      <xdr:nvCxnSpPr>
        <xdr:cNvPr id="190" name="直線コネクタ 189"/>
        <xdr:cNvCxnSpPr/>
      </xdr:nvCxnSpPr>
      <xdr:spPr>
        <a:xfrm>
          <a:off x="3797300" y="104274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71665</xdr:rowOff>
    </xdr:from>
    <xdr:to>
      <xdr:col>15</xdr:col>
      <xdr:colOff>101600</xdr:colOff>
      <xdr:row>61</xdr:row>
      <xdr:rowOff>1815</xdr:rowOff>
    </xdr:to>
    <xdr:sp macro="" textlink="">
      <xdr:nvSpPr>
        <xdr:cNvPr id="191" name="楕円 190"/>
        <xdr:cNvSpPr/>
      </xdr:nvSpPr>
      <xdr:spPr>
        <a:xfrm>
          <a:off x="2857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122465</xdr:rowOff>
    </xdr:from>
    <xdr:to>
      <xdr:col>19</xdr:col>
      <xdr:colOff>177800</xdr:colOff>
      <xdr:row>60</xdr:row>
      <xdr:rowOff>140426</xdr:rowOff>
    </xdr:to>
    <xdr:cxnSp macro="">
      <xdr:nvCxnSpPr>
        <xdr:cNvPr id="192" name="直線コネクタ 191"/>
        <xdr:cNvCxnSpPr/>
      </xdr:nvCxnSpPr>
      <xdr:spPr>
        <a:xfrm>
          <a:off x="2908300" y="1040946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93" name="楕円 192"/>
        <xdr:cNvSpPr/>
      </xdr:nvSpPr>
      <xdr:spPr>
        <a:xfrm>
          <a:off x="1968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94706</xdr:rowOff>
    </xdr:from>
    <xdr:to>
      <xdr:col>15</xdr:col>
      <xdr:colOff>50800</xdr:colOff>
      <xdr:row>60</xdr:row>
      <xdr:rowOff>122465</xdr:rowOff>
    </xdr:to>
    <xdr:cxnSp macro="">
      <xdr:nvCxnSpPr>
        <xdr:cNvPr id="194" name="直線コネクタ 193"/>
        <xdr:cNvCxnSpPr/>
      </xdr:nvCxnSpPr>
      <xdr:spPr>
        <a:xfrm>
          <a:off x="2019300" y="103817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5" name="楕円 194"/>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94706</xdr:rowOff>
    </xdr:to>
    <xdr:cxnSp macro="">
      <xdr:nvCxnSpPr>
        <xdr:cNvPr id="196" name="直線コネクタ 195"/>
        <xdr:cNvCxnSpPr/>
      </xdr:nvCxnSpPr>
      <xdr:spPr>
        <a:xfrm>
          <a:off x="1130300" y="1033272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10903</xdr:rowOff>
    </xdr:from>
    <xdr:ext cx="405111" cy="259045"/>
    <xdr:sp macro="" textlink="">
      <xdr:nvSpPr>
        <xdr:cNvPr id="201" name="n_1mainValue【橋りょう・トンネル】&#10;有形固定資産減価償却率"/>
        <xdr:cNvSpPr txBox="1"/>
      </xdr:nvSpPr>
      <xdr:spPr>
        <a:xfrm>
          <a:off x="3582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2" name="n_2main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3" name="n_3main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87647</xdr:rowOff>
    </xdr:from>
    <xdr:ext cx="405111" cy="259045"/>
    <xdr:sp macro="" textlink="">
      <xdr:nvSpPr>
        <xdr:cNvPr id="204" name="n_4mainValue【橋りょう・トンネル】&#10;有形固定資産減価償却率"/>
        <xdr:cNvSpPr txBox="1"/>
      </xdr:nvSpPr>
      <xdr:spPr>
        <a:xfrm>
          <a:off x="927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58368</xdr:rowOff>
    </xdr:from>
    <xdr:to>
      <xdr:col>55</xdr:col>
      <xdr:colOff>50800</xdr:colOff>
      <xdr:row>64</xdr:row>
      <xdr:rowOff>159968</xdr:rowOff>
    </xdr:to>
    <xdr:sp macro="" textlink="">
      <xdr:nvSpPr>
        <xdr:cNvPr id="246" name="楕円 245"/>
        <xdr:cNvSpPr/>
      </xdr:nvSpPr>
      <xdr:spPr>
        <a:xfrm>
          <a:off x="10426700" y="110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144745</xdr:rowOff>
    </xdr:from>
    <xdr:ext cx="534377" cy="259045"/>
    <xdr:sp macro="" textlink="">
      <xdr:nvSpPr>
        <xdr:cNvPr id="247" name="【橋りょう・トンネル】&#10;一人当たり有形固定資産（償却資産）額該当値テキスト"/>
        <xdr:cNvSpPr txBox="1"/>
      </xdr:nvSpPr>
      <xdr:spPr>
        <a:xfrm>
          <a:off x="10515600" y="109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58387</xdr:rowOff>
    </xdr:from>
    <xdr:to>
      <xdr:col>50</xdr:col>
      <xdr:colOff>165100</xdr:colOff>
      <xdr:row>64</xdr:row>
      <xdr:rowOff>159987</xdr:rowOff>
    </xdr:to>
    <xdr:sp macro="" textlink="">
      <xdr:nvSpPr>
        <xdr:cNvPr id="248" name="楕円 247"/>
        <xdr:cNvSpPr/>
      </xdr:nvSpPr>
      <xdr:spPr>
        <a:xfrm>
          <a:off x="9588500" y="110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109168</xdr:rowOff>
    </xdr:from>
    <xdr:to>
      <xdr:col>55</xdr:col>
      <xdr:colOff>0</xdr:colOff>
      <xdr:row>64</xdr:row>
      <xdr:rowOff>109187</xdr:rowOff>
    </xdr:to>
    <xdr:cxnSp macro="">
      <xdr:nvCxnSpPr>
        <xdr:cNvPr id="249" name="直線コネクタ 248"/>
        <xdr:cNvCxnSpPr/>
      </xdr:nvCxnSpPr>
      <xdr:spPr>
        <a:xfrm flipV="1">
          <a:off x="9639300" y="11081968"/>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58489</xdr:rowOff>
    </xdr:from>
    <xdr:to>
      <xdr:col>46</xdr:col>
      <xdr:colOff>38100</xdr:colOff>
      <xdr:row>64</xdr:row>
      <xdr:rowOff>160089</xdr:rowOff>
    </xdr:to>
    <xdr:sp macro="" textlink="">
      <xdr:nvSpPr>
        <xdr:cNvPr id="250" name="楕円 249"/>
        <xdr:cNvSpPr/>
      </xdr:nvSpPr>
      <xdr:spPr>
        <a:xfrm>
          <a:off x="8699500" y="110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109187</xdr:rowOff>
    </xdr:from>
    <xdr:to>
      <xdr:col>50</xdr:col>
      <xdr:colOff>114300</xdr:colOff>
      <xdr:row>64</xdr:row>
      <xdr:rowOff>109289</xdr:rowOff>
    </xdr:to>
    <xdr:cxnSp macro="">
      <xdr:nvCxnSpPr>
        <xdr:cNvPr id="251" name="直線コネクタ 250"/>
        <xdr:cNvCxnSpPr/>
      </xdr:nvCxnSpPr>
      <xdr:spPr>
        <a:xfrm flipV="1">
          <a:off x="8750300" y="11081987"/>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58248</xdr:rowOff>
    </xdr:from>
    <xdr:to>
      <xdr:col>41</xdr:col>
      <xdr:colOff>101600</xdr:colOff>
      <xdr:row>64</xdr:row>
      <xdr:rowOff>159848</xdr:rowOff>
    </xdr:to>
    <xdr:sp macro="" textlink="">
      <xdr:nvSpPr>
        <xdr:cNvPr id="252" name="楕円 251"/>
        <xdr:cNvSpPr/>
      </xdr:nvSpPr>
      <xdr:spPr>
        <a:xfrm>
          <a:off x="7810500" y="1103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109048</xdr:rowOff>
    </xdr:from>
    <xdr:to>
      <xdr:col>45</xdr:col>
      <xdr:colOff>177800</xdr:colOff>
      <xdr:row>64</xdr:row>
      <xdr:rowOff>109289</xdr:rowOff>
    </xdr:to>
    <xdr:cxnSp macro="">
      <xdr:nvCxnSpPr>
        <xdr:cNvPr id="253" name="直線コネクタ 252"/>
        <xdr:cNvCxnSpPr/>
      </xdr:nvCxnSpPr>
      <xdr:spPr>
        <a:xfrm>
          <a:off x="7861300" y="11081848"/>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58024</xdr:rowOff>
    </xdr:from>
    <xdr:to>
      <xdr:col>36</xdr:col>
      <xdr:colOff>165100</xdr:colOff>
      <xdr:row>64</xdr:row>
      <xdr:rowOff>159624</xdr:rowOff>
    </xdr:to>
    <xdr:sp macro="" textlink="">
      <xdr:nvSpPr>
        <xdr:cNvPr id="254" name="楕円 253"/>
        <xdr:cNvSpPr/>
      </xdr:nvSpPr>
      <xdr:spPr>
        <a:xfrm>
          <a:off x="6921500" y="110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108824</xdr:rowOff>
    </xdr:from>
    <xdr:to>
      <xdr:col>41</xdr:col>
      <xdr:colOff>50800</xdr:colOff>
      <xdr:row>64</xdr:row>
      <xdr:rowOff>109048</xdr:rowOff>
    </xdr:to>
    <xdr:cxnSp macro="">
      <xdr:nvCxnSpPr>
        <xdr:cNvPr id="255" name="直線コネクタ 254"/>
        <xdr:cNvCxnSpPr/>
      </xdr:nvCxnSpPr>
      <xdr:spPr>
        <a:xfrm>
          <a:off x="6972300" y="11081624"/>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151114</xdr:rowOff>
    </xdr:from>
    <xdr:ext cx="534377" cy="259045"/>
    <xdr:sp macro="" textlink="">
      <xdr:nvSpPr>
        <xdr:cNvPr id="260" name="n_1mainValue【橋りょう・トンネル】&#10;一人当たり有形固定資産（償却資産）額"/>
        <xdr:cNvSpPr txBox="1"/>
      </xdr:nvSpPr>
      <xdr:spPr>
        <a:xfrm>
          <a:off x="9359411" y="111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151216</xdr:rowOff>
    </xdr:from>
    <xdr:ext cx="534377" cy="259045"/>
    <xdr:sp macro="" textlink="">
      <xdr:nvSpPr>
        <xdr:cNvPr id="261" name="n_2mainValue【橋りょう・トンネル】&#10;一人当たり有形固定資産（償却資産）額"/>
        <xdr:cNvSpPr txBox="1"/>
      </xdr:nvSpPr>
      <xdr:spPr>
        <a:xfrm>
          <a:off x="8483111" y="111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150975</xdr:rowOff>
    </xdr:from>
    <xdr:ext cx="534377" cy="259045"/>
    <xdr:sp macro="" textlink="">
      <xdr:nvSpPr>
        <xdr:cNvPr id="262" name="n_3mainValue【橋りょう・トンネル】&#10;一人当たり有形固定資産（償却資産）額"/>
        <xdr:cNvSpPr txBox="1"/>
      </xdr:nvSpPr>
      <xdr:spPr>
        <a:xfrm>
          <a:off x="7594111" y="1112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150751</xdr:rowOff>
    </xdr:from>
    <xdr:ext cx="534377" cy="259045"/>
    <xdr:sp macro="" textlink="">
      <xdr:nvSpPr>
        <xdr:cNvPr id="263" name="n_4mainValue【橋りょう・トンネル】&#10;一人当たり有形固定資産（償却資産）額"/>
        <xdr:cNvSpPr txBox="1"/>
      </xdr:nvSpPr>
      <xdr:spPr>
        <a:xfrm>
          <a:off x="6705111" y="111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3"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304" name="楕円 303"/>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90188</xdr:rowOff>
    </xdr:from>
    <xdr:ext cx="405111" cy="259045"/>
    <xdr:sp macro="" textlink="">
      <xdr:nvSpPr>
        <xdr:cNvPr id="305" name="【公営住宅】&#10;有形固定資産減価償却率該当値テキスト"/>
        <xdr:cNvSpPr txBox="1"/>
      </xdr:nvSpPr>
      <xdr:spPr>
        <a:xfrm>
          <a:off x="4673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306" name="楕円 305"/>
        <xdr:cNvSpPr/>
      </xdr:nvSpPr>
      <xdr:spPr>
        <a:xfrm>
          <a:off x="3746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118111</xdr:rowOff>
    </xdr:to>
    <xdr:cxnSp macro="">
      <xdr:nvCxnSpPr>
        <xdr:cNvPr id="307" name="直線コネクタ 306"/>
        <xdr:cNvCxnSpPr/>
      </xdr:nvCxnSpPr>
      <xdr:spPr>
        <a:xfrm>
          <a:off x="3797300" y="141465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8" name="楕円 307"/>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87630</xdr:rowOff>
    </xdr:to>
    <xdr:cxnSp macro="">
      <xdr:nvCxnSpPr>
        <xdr:cNvPr id="309" name="直線コネクタ 308"/>
        <xdr:cNvCxnSpPr/>
      </xdr:nvCxnSpPr>
      <xdr:spPr>
        <a:xfrm>
          <a:off x="2908300" y="14131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310" name="楕円 309"/>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72389</xdr:rowOff>
    </xdr:to>
    <xdr:cxnSp macro="">
      <xdr:nvCxnSpPr>
        <xdr:cNvPr id="311" name="直線コネクタ 310"/>
        <xdr:cNvCxnSpPr/>
      </xdr:nvCxnSpPr>
      <xdr:spPr>
        <a:xfrm>
          <a:off x="2019300" y="141217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128270</xdr:rowOff>
    </xdr:from>
    <xdr:to>
      <xdr:col>6</xdr:col>
      <xdr:colOff>38100</xdr:colOff>
      <xdr:row>82</xdr:row>
      <xdr:rowOff>58420</xdr:rowOff>
    </xdr:to>
    <xdr:sp macro="" textlink="">
      <xdr:nvSpPr>
        <xdr:cNvPr id="312" name="楕円 311"/>
        <xdr:cNvSpPr/>
      </xdr:nvSpPr>
      <xdr:spPr>
        <a:xfrm>
          <a:off x="107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xdr:rowOff>
    </xdr:from>
    <xdr:to>
      <xdr:col>10</xdr:col>
      <xdr:colOff>114300</xdr:colOff>
      <xdr:row>82</xdr:row>
      <xdr:rowOff>62864</xdr:rowOff>
    </xdr:to>
    <xdr:cxnSp macro="">
      <xdr:nvCxnSpPr>
        <xdr:cNvPr id="313" name="直線コネクタ 312"/>
        <xdr:cNvCxnSpPr/>
      </xdr:nvCxnSpPr>
      <xdr:spPr>
        <a:xfrm>
          <a:off x="1130300" y="1406652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14" name="n_1aveValue【公営住宅】&#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5" name="n_2ave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6"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7" name="n_4aveValue【公営住宅】&#10;有形固定資産減価償却率"/>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154957</xdr:rowOff>
    </xdr:from>
    <xdr:ext cx="405111" cy="259045"/>
    <xdr:sp macro="" textlink="">
      <xdr:nvSpPr>
        <xdr:cNvPr id="318" name="n_1mainValue【公営住宅】&#10;有形固定資産減価償却率"/>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9" name="n_2main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130191</xdr:rowOff>
    </xdr:from>
    <xdr:ext cx="405111" cy="259045"/>
    <xdr:sp macro="" textlink="">
      <xdr:nvSpPr>
        <xdr:cNvPr id="320" name="n_3mainValue【公営住宅】&#10;有形固定資産減価償却率"/>
        <xdr:cNvSpPr txBox="1"/>
      </xdr:nvSpPr>
      <xdr:spPr>
        <a:xfrm>
          <a:off x="1816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74947</xdr:rowOff>
    </xdr:from>
    <xdr:ext cx="405111" cy="259045"/>
    <xdr:sp macro="" textlink="">
      <xdr:nvSpPr>
        <xdr:cNvPr id="321" name="n_4mainValue【公営住宅】&#10;有形固定資産減価償却率"/>
        <xdr:cNvSpPr txBox="1"/>
      </xdr:nvSpPr>
      <xdr:spPr>
        <a:xfrm>
          <a:off x="927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50" name="【公営住宅】&#10;一人当たり面積平均値テキスト"/>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3302</xdr:rowOff>
    </xdr:from>
    <xdr:to>
      <xdr:col>55</xdr:col>
      <xdr:colOff>50800</xdr:colOff>
      <xdr:row>86</xdr:row>
      <xdr:rowOff>104902</xdr:rowOff>
    </xdr:to>
    <xdr:sp macro="" textlink="">
      <xdr:nvSpPr>
        <xdr:cNvPr id="361" name="楕円 360"/>
        <xdr:cNvSpPr/>
      </xdr:nvSpPr>
      <xdr:spPr>
        <a:xfrm>
          <a:off x="104267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89679</xdr:rowOff>
    </xdr:from>
    <xdr:ext cx="469744" cy="259045"/>
    <xdr:sp macro="" textlink="">
      <xdr:nvSpPr>
        <xdr:cNvPr id="362" name="【公営住宅】&#10;一人当たり面積該当値テキスト"/>
        <xdr:cNvSpPr txBox="1"/>
      </xdr:nvSpPr>
      <xdr:spPr>
        <a:xfrm>
          <a:off x="10515600" y="146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3302</xdr:rowOff>
    </xdr:from>
    <xdr:to>
      <xdr:col>50</xdr:col>
      <xdr:colOff>165100</xdr:colOff>
      <xdr:row>86</xdr:row>
      <xdr:rowOff>104902</xdr:rowOff>
    </xdr:to>
    <xdr:sp macro="" textlink="">
      <xdr:nvSpPr>
        <xdr:cNvPr id="363" name="楕円 362"/>
        <xdr:cNvSpPr/>
      </xdr:nvSpPr>
      <xdr:spPr>
        <a:xfrm>
          <a:off x="9588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54102</xdr:rowOff>
    </xdr:from>
    <xdr:to>
      <xdr:col>55</xdr:col>
      <xdr:colOff>0</xdr:colOff>
      <xdr:row>86</xdr:row>
      <xdr:rowOff>54102</xdr:rowOff>
    </xdr:to>
    <xdr:cxnSp macro="">
      <xdr:nvCxnSpPr>
        <xdr:cNvPr id="364" name="直線コネクタ 363"/>
        <xdr:cNvCxnSpPr/>
      </xdr:nvCxnSpPr>
      <xdr:spPr>
        <a:xfrm>
          <a:off x="9639300" y="147988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xdr:rowOff>
    </xdr:from>
    <xdr:to>
      <xdr:col>46</xdr:col>
      <xdr:colOff>38100</xdr:colOff>
      <xdr:row>86</xdr:row>
      <xdr:rowOff>104521</xdr:rowOff>
    </xdr:to>
    <xdr:sp macro="" textlink="">
      <xdr:nvSpPr>
        <xdr:cNvPr id="365" name="楕円 364"/>
        <xdr:cNvSpPr/>
      </xdr:nvSpPr>
      <xdr:spPr>
        <a:xfrm>
          <a:off x="86995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53721</xdr:rowOff>
    </xdr:from>
    <xdr:to>
      <xdr:col>50</xdr:col>
      <xdr:colOff>114300</xdr:colOff>
      <xdr:row>86</xdr:row>
      <xdr:rowOff>54102</xdr:rowOff>
    </xdr:to>
    <xdr:cxnSp macro="">
      <xdr:nvCxnSpPr>
        <xdr:cNvPr id="366" name="直線コネクタ 365"/>
        <xdr:cNvCxnSpPr/>
      </xdr:nvCxnSpPr>
      <xdr:spPr>
        <a:xfrm>
          <a:off x="8750300" y="1479842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2160</xdr:rowOff>
    </xdr:from>
    <xdr:to>
      <xdr:col>41</xdr:col>
      <xdr:colOff>101600</xdr:colOff>
      <xdr:row>86</xdr:row>
      <xdr:rowOff>103760</xdr:rowOff>
    </xdr:to>
    <xdr:sp macro="" textlink="">
      <xdr:nvSpPr>
        <xdr:cNvPr id="367" name="楕円 366"/>
        <xdr:cNvSpPr/>
      </xdr:nvSpPr>
      <xdr:spPr>
        <a:xfrm>
          <a:off x="7810500" y="147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52960</xdr:rowOff>
    </xdr:from>
    <xdr:to>
      <xdr:col>45</xdr:col>
      <xdr:colOff>177800</xdr:colOff>
      <xdr:row>86</xdr:row>
      <xdr:rowOff>53721</xdr:rowOff>
    </xdr:to>
    <xdr:cxnSp macro="">
      <xdr:nvCxnSpPr>
        <xdr:cNvPr id="368" name="直線コネクタ 367"/>
        <xdr:cNvCxnSpPr/>
      </xdr:nvCxnSpPr>
      <xdr:spPr>
        <a:xfrm>
          <a:off x="7861300" y="1479766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1778</xdr:rowOff>
    </xdr:from>
    <xdr:to>
      <xdr:col>36</xdr:col>
      <xdr:colOff>165100</xdr:colOff>
      <xdr:row>86</xdr:row>
      <xdr:rowOff>103378</xdr:rowOff>
    </xdr:to>
    <xdr:sp macro="" textlink="">
      <xdr:nvSpPr>
        <xdr:cNvPr id="369" name="楕円 368"/>
        <xdr:cNvSpPr/>
      </xdr:nvSpPr>
      <xdr:spPr>
        <a:xfrm>
          <a:off x="6921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52578</xdr:rowOff>
    </xdr:from>
    <xdr:to>
      <xdr:col>41</xdr:col>
      <xdr:colOff>50800</xdr:colOff>
      <xdr:row>86</xdr:row>
      <xdr:rowOff>52960</xdr:rowOff>
    </xdr:to>
    <xdr:cxnSp macro="">
      <xdr:nvCxnSpPr>
        <xdr:cNvPr id="370" name="直線コネクタ 369"/>
        <xdr:cNvCxnSpPr/>
      </xdr:nvCxnSpPr>
      <xdr:spPr>
        <a:xfrm>
          <a:off x="6972300" y="1479727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71" name="n_1aveValue【公営住宅】&#10;一人当たり面積"/>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96029</xdr:rowOff>
    </xdr:from>
    <xdr:ext cx="469744" cy="259045"/>
    <xdr:sp macro="" textlink="">
      <xdr:nvSpPr>
        <xdr:cNvPr id="375" name="n_1mainValue【公営住宅】&#10;一人当たり面積"/>
        <xdr:cNvSpPr txBox="1"/>
      </xdr:nvSpPr>
      <xdr:spPr>
        <a:xfrm>
          <a:off x="93917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95648</xdr:rowOff>
    </xdr:from>
    <xdr:ext cx="469744" cy="259045"/>
    <xdr:sp macro="" textlink="">
      <xdr:nvSpPr>
        <xdr:cNvPr id="376" name="n_2mainValue【公営住宅】&#10;一人当たり面積"/>
        <xdr:cNvSpPr txBox="1"/>
      </xdr:nvSpPr>
      <xdr:spPr>
        <a:xfrm>
          <a:off x="8515427" y="148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94887</xdr:rowOff>
    </xdr:from>
    <xdr:ext cx="469744" cy="259045"/>
    <xdr:sp macro="" textlink="">
      <xdr:nvSpPr>
        <xdr:cNvPr id="377" name="n_3mainValue【公営住宅】&#10;一人当たり面積"/>
        <xdr:cNvSpPr txBox="1"/>
      </xdr:nvSpPr>
      <xdr:spPr>
        <a:xfrm>
          <a:off x="7626427" y="1483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94505</xdr:rowOff>
    </xdr:from>
    <xdr:ext cx="469744" cy="259045"/>
    <xdr:sp macro="" textlink="">
      <xdr:nvSpPr>
        <xdr:cNvPr id="378" name="n_4mainValue【公営住宅】&#10;一人当たり面積"/>
        <xdr:cNvSpPr txBox="1"/>
      </xdr:nvSpPr>
      <xdr:spPr>
        <a:xfrm>
          <a:off x="6737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24"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113030</xdr:rowOff>
    </xdr:from>
    <xdr:to>
      <xdr:col>85</xdr:col>
      <xdr:colOff>177800</xdr:colOff>
      <xdr:row>38</xdr:row>
      <xdr:rowOff>43180</xdr:rowOff>
    </xdr:to>
    <xdr:sp macro="" textlink="">
      <xdr:nvSpPr>
        <xdr:cNvPr id="435" name="楕円 434"/>
        <xdr:cNvSpPr/>
      </xdr:nvSpPr>
      <xdr:spPr>
        <a:xfrm>
          <a:off x="16268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91457</xdr:rowOff>
    </xdr:from>
    <xdr:ext cx="405111" cy="259045"/>
    <xdr:sp macro="" textlink="">
      <xdr:nvSpPr>
        <xdr:cNvPr id="436" name="【認定こども園・幼稚園・保育所】&#10;有形固定資産減価償却率該当値テキスト"/>
        <xdr:cNvSpPr txBox="1"/>
      </xdr:nvSpPr>
      <xdr:spPr>
        <a:xfrm>
          <a:off x="16357600"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437" name="楕円 436"/>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140970</xdr:rowOff>
    </xdr:from>
    <xdr:to>
      <xdr:col>85</xdr:col>
      <xdr:colOff>127000</xdr:colOff>
      <xdr:row>37</xdr:row>
      <xdr:rowOff>163830</xdr:rowOff>
    </xdr:to>
    <xdr:cxnSp macro="">
      <xdr:nvCxnSpPr>
        <xdr:cNvPr id="438" name="直線コネクタ 437"/>
        <xdr:cNvCxnSpPr/>
      </xdr:nvCxnSpPr>
      <xdr:spPr>
        <a:xfrm>
          <a:off x="15481300" y="6484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65405</xdr:rowOff>
    </xdr:from>
    <xdr:to>
      <xdr:col>76</xdr:col>
      <xdr:colOff>165100</xdr:colOff>
      <xdr:row>37</xdr:row>
      <xdr:rowOff>167005</xdr:rowOff>
    </xdr:to>
    <xdr:sp macro="" textlink="">
      <xdr:nvSpPr>
        <xdr:cNvPr id="439" name="楕円 438"/>
        <xdr:cNvSpPr/>
      </xdr:nvSpPr>
      <xdr:spPr>
        <a:xfrm>
          <a:off x="14541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116205</xdr:rowOff>
    </xdr:from>
    <xdr:to>
      <xdr:col>81</xdr:col>
      <xdr:colOff>50800</xdr:colOff>
      <xdr:row>37</xdr:row>
      <xdr:rowOff>140970</xdr:rowOff>
    </xdr:to>
    <xdr:cxnSp macro="">
      <xdr:nvCxnSpPr>
        <xdr:cNvPr id="440" name="直線コネクタ 439"/>
        <xdr:cNvCxnSpPr/>
      </xdr:nvCxnSpPr>
      <xdr:spPr>
        <a:xfrm>
          <a:off x="14592300" y="64598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41" name="楕円 440"/>
        <xdr:cNvSpPr/>
      </xdr:nvSpPr>
      <xdr:spPr>
        <a:xfrm>
          <a:off x="13652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93345</xdr:rowOff>
    </xdr:from>
    <xdr:to>
      <xdr:col>76</xdr:col>
      <xdr:colOff>114300</xdr:colOff>
      <xdr:row>37</xdr:row>
      <xdr:rowOff>116205</xdr:rowOff>
    </xdr:to>
    <xdr:cxnSp macro="">
      <xdr:nvCxnSpPr>
        <xdr:cNvPr id="442" name="直線コネクタ 441"/>
        <xdr:cNvCxnSpPr/>
      </xdr:nvCxnSpPr>
      <xdr:spPr>
        <a:xfrm>
          <a:off x="13703300" y="6436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164465</xdr:rowOff>
    </xdr:from>
    <xdr:to>
      <xdr:col>67</xdr:col>
      <xdr:colOff>101600</xdr:colOff>
      <xdr:row>38</xdr:row>
      <xdr:rowOff>94615</xdr:rowOff>
    </xdr:to>
    <xdr:sp macro="" textlink="">
      <xdr:nvSpPr>
        <xdr:cNvPr id="443" name="楕円 442"/>
        <xdr:cNvSpPr/>
      </xdr:nvSpPr>
      <xdr:spPr>
        <a:xfrm>
          <a:off x="12763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93345</xdr:rowOff>
    </xdr:from>
    <xdr:to>
      <xdr:col>71</xdr:col>
      <xdr:colOff>177800</xdr:colOff>
      <xdr:row>38</xdr:row>
      <xdr:rowOff>43815</xdr:rowOff>
    </xdr:to>
    <xdr:cxnSp macro="">
      <xdr:nvCxnSpPr>
        <xdr:cNvPr id="444" name="直線コネクタ 443"/>
        <xdr:cNvCxnSpPr/>
      </xdr:nvCxnSpPr>
      <xdr:spPr>
        <a:xfrm flipV="1">
          <a:off x="12814300" y="643699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45"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46" name="n_2aveValue【認定こども園・幼稚園・保育所】&#10;有形固定資産減価償却率"/>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8"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11447</xdr:rowOff>
    </xdr:from>
    <xdr:ext cx="405111" cy="259045"/>
    <xdr:sp macro="" textlink="">
      <xdr:nvSpPr>
        <xdr:cNvPr id="449" name="n_1mainValue【認定こども園・幼稚園・保育所】&#10;有形固定資産減価償却率"/>
        <xdr:cNvSpPr txBox="1"/>
      </xdr:nvSpPr>
      <xdr:spPr>
        <a:xfrm>
          <a:off x="15266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12082</xdr:rowOff>
    </xdr:from>
    <xdr:ext cx="405111" cy="259045"/>
    <xdr:sp macro="" textlink="">
      <xdr:nvSpPr>
        <xdr:cNvPr id="450" name="n_2mainValue【認定こども園・幼稚園・保育所】&#10;有形固定資産減価償却率"/>
        <xdr:cNvSpPr txBox="1"/>
      </xdr:nvSpPr>
      <xdr:spPr>
        <a:xfrm>
          <a:off x="14389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135272</xdr:rowOff>
    </xdr:from>
    <xdr:ext cx="405111" cy="259045"/>
    <xdr:sp macro="" textlink="">
      <xdr:nvSpPr>
        <xdr:cNvPr id="451" name="n_3mainValue【認定こども園・幼稚園・保育所】&#10;有形固定資産減価償却率"/>
        <xdr:cNvSpPr txBox="1"/>
      </xdr:nvSpPr>
      <xdr:spPr>
        <a:xfrm>
          <a:off x="13500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85742</xdr:rowOff>
    </xdr:from>
    <xdr:ext cx="405111" cy="259045"/>
    <xdr:sp macro="" textlink="">
      <xdr:nvSpPr>
        <xdr:cNvPr id="452" name="n_4mainValue【認定こども園・幼稚園・保育所】&#10;有形固定資産減価償却率"/>
        <xdr:cNvSpPr txBox="1"/>
      </xdr:nvSpPr>
      <xdr:spPr>
        <a:xfrm>
          <a:off x="12611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79" name="【認定こども園・幼稚園・保育所】&#10;一人当たり面積平均値テキスト"/>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80264</xdr:rowOff>
    </xdr:from>
    <xdr:to>
      <xdr:col>116</xdr:col>
      <xdr:colOff>114300</xdr:colOff>
      <xdr:row>38</xdr:row>
      <xdr:rowOff>10414</xdr:rowOff>
    </xdr:to>
    <xdr:sp macro="" textlink="">
      <xdr:nvSpPr>
        <xdr:cNvPr id="490" name="楕円 489"/>
        <xdr:cNvSpPr/>
      </xdr:nvSpPr>
      <xdr:spPr>
        <a:xfrm>
          <a:off x="221107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103141</xdr:rowOff>
    </xdr:from>
    <xdr:ext cx="469744" cy="259045"/>
    <xdr:sp macro="" textlink="">
      <xdr:nvSpPr>
        <xdr:cNvPr id="491" name="【認定こども園・幼稚園・保育所】&#10;一人当たり面積該当値テキスト"/>
        <xdr:cNvSpPr txBox="1"/>
      </xdr:nvSpPr>
      <xdr:spPr>
        <a:xfrm>
          <a:off x="22199600"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80264</xdr:rowOff>
    </xdr:from>
    <xdr:to>
      <xdr:col>112</xdr:col>
      <xdr:colOff>38100</xdr:colOff>
      <xdr:row>38</xdr:row>
      <xdr:rowOff>10414</xdr:rowOff>
    </xdr:to>
    <xdr:sp macro="" textlink="">
      <xdr:nvSpPr>
        <xdr:cNvPr id="492" name="楕円 491"/>
        <xdr:cNvSpPr/>
      </xdr:nvSpPr>
      <xdr:spPr>
        <a:xfrm>
          <a:off x="21272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131064</xdr:rowOff>
    </xdr:from>
    <xdr:to>
      <xdr:col>116</xdr:col>
      <xdr:colOff>63500</xdr:colOff>
      <xdr:row>37</xdr:row>
      <xdr:rowOff>131064</xdr:rowOff>
    </xdr:to>
    <xdr:cxnSp macro="">
      <xdr:nvCxnSpPr>
        <xdr:cNvPr id="493" name="直線コネクタ 492"/>
        <xdr:cNvCxnSpPr/>
      </xdr:nvCxnSpPr>
      <xdr:spPr>
        <a:xfrm>
          <a:off x="21323300" y="6474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77978</xdr:rowOff>
    </xdr:from>
    <xdr:to>
      <xdr:col>107</xdr:col>
      <xdr:colOff>101600</xdr:colOff>
      <xdr:row>38</xdr:row>
      <xdr:rowOff>8128</xdr:rowOff>
    </xdr:to>
    <xdr:sp macro="" textlink="">
      <xdr:nvSpPr>
        <xdr:cNvPr id="494" name="楕円 493"/>
        <xdr:cNvSpPr/>
      </xdr:nvSpPr>
      <xdr:spPr>
        <a:xfrm>
          <a:off x="20383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128778</xdr:rowOff>
    </xdr:from>
    <xdr:to>
      <xdr:col>111</xdr:col>
      <xdr:colOff>177800</xdr:colOff>
      <xdr:row>37</xdr:row>
      <xdr:rowOff>131064</xdr:rowOff>
    </xdr:to>
    <xdr:cxnSp macro="">
      <xdr:nvCxnSpPr>
        <xdr:cNvPr id="495" name="直線コネクタ 494"/>
        <xdr:cNvCxnSpPr/>
      </xdr:nvCxnSpPr>
      <xdr:spPr>
        <a:xfrm>
          <a:off x="20434300" y="64724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20828</xdr:rowOff>
    </xdr:from>
    <xdr:to>
      <xdr:col>102</xdr:col>
      <xdr:colOff>165100</xdr:colOff>
      <xdr:row>37</xdr:row>
      <xdr:rowOff>122428</xdr:rowOff>
    </xdr:to>
    <xdr:sp macro="" textlink="">
      <xdr:nvSpPr>
        <xdr:cNvPr id="496" name="楕円 495"/>
        <xdr:cNvSpPr/>
      </xdr:nvSpPr>
      <xdr:spPr>
        <a:xfrm>
          <a:off x="194945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71628</xdr:rowOff>
    </xdr:from>
    <xdr:to>
      <xdr:col>107</xdr:col>
      <xdr:colOff>50800</xdr:colOff>
      <xdr:row>37</xdr:row>
      <xdr:rowOff>128778</xdr:rowOff>
    </xdr:to>
    <xdr:cxnSp macro="">
      <xdr:nvCxnSpPr>
        <xdr:cNvPr id="497" name="直線コネクタ 496"/>
        <xdr:cNvCxnSpPr/>
      </xdr:nvCxnSpPr>
      <xdr:spPr>
        <a:xfrm>
          <a:off x="19545300" y="64152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57404</xdr:rowOff>
    </xdr:from>
    <xdr:to>
      <xdr:col>98</xdr:col>
      <xdr:colOff>38100</xdr:colOff>
      <xdr:row>37</xdr:row>
      <xdr:rowOff>159004</xdr:rowOff>
    </xdr:to>
    <xdr:sp macro="" textlink="">
      <xdr:nvSpPr>
        <xdr:cNvPr id="498" name="楕円 497"/>
        <xdr:cNvSpPr/>
      </xdr:nvSpPr>
      <xdr:spPr>
        <a:xfrm>
          <a:off x="18605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71628</xdr:rowOff>
    </xdr:from>
    <xdr:to>
      <xdr:col>102</xdr:col>
      <xdr:colOff>114300</xdr:colOff>
      <xdr:row>37</xdr:row>
      <xdr:rowOff>108204</xdr:rowOff>
    </xdr:to>
    <xdr:cxnSp macro="">
      <xdr:nvCxnSpPr>
        <xdr:cNvPr id="499" name="直線コネクタ 498"/>
        <xdr:cNvCxnSpPr/>
      </xdr:nvCxnSpPr>
      <xdr:spPr>
        <a:xfrm flipV="1">
          <a:off x="18656300" y="64152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500" name="n_1ave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501" name="n_2aveValue【認定こども園・幼稚園・保育所】&#10;一人当たり面積"/>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502" name="n_3aveValue【認定こども園・幼稚園・保育所】&#10;一人当たり面積"/>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3" name="n_4ave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26941</xdr:rowOff>
    </xdr:from>
    <xdr:ext cx="469744" cy="259045"/>
    <xdr:sp macro="" textlink="">
      <xdr:nvSpPr>
        <xdr:cNvPr id="504" name="n_1mainValue【認定こども園・幼稚園・保育所】&#10;一人当たり面積"/>
        <xdr:cNvSpPr txBox="1"/>
      </xdr:nvSpPr>
      <xdr:spPr>
        <a:xfrm>
          <a:off x="21075727"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505" name="n_2main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138955</xdr:rowOff>
    </xdr:from>
    <xdr:ext cx="469744" cy="259045"/>
    <xdr:sp macro="" textlink="">
      <xdr:nvSpPr>
        <xdr:cNvPr id="506" name="n_3mainValue【認定こども園・幼稚園・保育所】&#10;一人当たり面積"/>
        <xdr:cNvSpPr txBox="1"/>
      </xdr:nvSpPr>
      <xdr:spPr>
        <a:xfrm>
          <a:off x="19310427" y="61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4081</xdr:rowOff>
    </xdr:from>
    <xdr:ext cx="469744" cy="259045"/>
    <xdr:sp macro="" textlink="">
      <xdr:nvSpPr>
        <xdr:cNvPr id="507" name="n_4mainValue【認定こども園・幼稚園・保育所】&#10;一人当たり面積"/>
        <xdr:cNvSpPr txBox="1"/>
      </xdr:nvSpPr>
      <xdr:spPr>
        <a:xfrm>
          <a:off x="18421427" y="6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37"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42" name="フローチャート: 判断 541"/>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548" name="楕円 547"/>
        <xdr:cNvSpPr/>
      </xdr:nvSpPr>
      <xdr:spPr>
        <a:xfrm>
          <a:off x="16268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549" name="【学校施設】&#10;有形固定資産減価償却率該当値テキスト"/>
        <xdr:cNvSpPr txBox="1"/>
      </xdr:nvSpPr>
      <xdr:spPr>
        <a:xfrm>
          <a:off x="16357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550" name="楕円 549"/>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xdr:rowOff>
    </xdr:from>
    <xdr:to>
      <xdr:col>85</xdr:col>
      <xdr:colOff>127000</xdr:colOff>
      <xdr:row>61</xdr:row>
      <xdr:rowOff>68580</xdr:rowOff>
    </xdr:to>
    <xdr:cxnSp macro="">
      <xdr:nvCxnSpPr>
        <xdr:cNvPr id="551" name="直線コネクタ 550"/>
        <xdr:cNvCxnSpPr/>
      </xdr:nvCxnSpPr>
      <xdr:spPr>
        <a:xfrm flipV="1">
          <a:off x="15481300" y="1046797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52" name="楕円 551"/>
        <xdr:cNvSpPr/>
      </xdr:nvSpPr>
      <xdr:spPr>
        <a:xfrm>
          <a:off x="1454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xdr:rowOff>
    </xdr:from>
    <xdr:to>
      <xdr:col>81</xdr:col>
      <xdr:colOff>50800</xdr:colOff>
      <xdr:row>61</xdr:row>
      <xdr:rowOff>68580</xdr:rowOff>
    </xdr:to>
    <xdr:cxnSp macro="">
      <xdr:nvCxnSpPr>
        <xdr:cNvPr id="553" name="直線コネクタ 552"/>
        <xdr:cNvCxnSpPr/>
      </xdr:nvCxnSpPr>
      <xdr:spPr>
        <a:xfrm>
          <a:off x="14592300" y="104736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54" name="楕円 553"/>
        <xdr:cNvSpPr/>
      </xdr:nvSpPr>
      <xdr:spPr>
        <a:xfrm>
          <a:off x="13652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156210</xdr:rowOff>
    </xdr:from>
    <xdr:to>
      <xdr:col>76</xdr:col>
      <xdr:colOff>114300</xdr:colOff>
      <xdr:row>61</xdr:row>
      <xdr:rowOff>15240</xdr:rowOff>
    </xdr:to>
    <xdr:cxnSp macro="">
      <xdr:nvCxnSpPr>
        <xdr:cNvPr id="555" name="直線コネクタ 554"/>
        <xdr:cNvCxnSpPr/>
      </xdr:nvCxnSpPr>
      <xdr:spPr>
        <a:xfrm>
          <a:off x="13703300" y="104432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57785</xdr:rowOff>
    </xdr:from>
    <xdr:to>
      <xdr:col>67</xdr:col>
      <xdr:colOff>101600</xdr:colOff>
      <xdr:row>62</xdr:row>
      <xdr:rowOff>159385</xdr:rowOff>
    </xdr:to>
    <xdr:sp macro="" textlink="">
      <xdr:nvSpPr>
        <xdr:cNvPr id="556" name="楕円 555"/>
        <xdr:cNvSpPr/>
      </xdr:nvSpPr>
      <xdr:spPr>
        <a:xfrm>
          <a:off x="12763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156210</xdr:rowOff>
    </xdr:from>
    <xdr:to>
      <xdr:col>71</xdr:col>
      <xdr:colOff>177800</xdr:colOff>
      <xdr:row>62</xdr:row>
      <xdr:rowOff>108585</xdr:rowOff>
    </xdr:to>
    <xdr:cxnSp macro="">
      <xdr:nvCxnSpPr>
        <xdr:cNvPr id="557" name="直線コネクタ 556"/>
        <xdr:cNvCxnSpPr/>
      </xdr:nvCxnSpPr>
      <xdr:spPr>
        <a:xfrm flipV="1">
          <a:off x="12814300" y="10443210"/>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559"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60"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61"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562" name="n_1mainValue【学校施設】&#10;有形固定資産減価償却率"/>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563" name="n_2mainValue【学校施設】&#10;有形固定資産減価償却率"/>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64" name="n_3main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150512</xdr:rowOff>
    </xdr:from>
    <xdr:ext cx="405111" cy="259045"/>
    <xdr:sp macro="" textlink="">
      <xdr:nvSpPr>
        <xdr:cNvPr id="565" name="n_4mainValue【学校施設】&#10;有形固定資産減価償却率"/>
        <xdr:cNvSpPr txBox="1"/>
      </xdr:nvSpPr>
      <xdr:spPr>
        <a:xfrm>
          <a:off x="12611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93" name="【学校施設】&#10;一人当たり面積平均値テキスト"/>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8" name="フローチャート: 判断 597"/>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2236</xdr:rowOff>
    </xdr:from>
    <xdr:to>
      <xdr:col>116</xdr:col>
      <xdr:colOff>114300</xdr:colOff>
      <xdr:row>62</xdr:row>
      <xdr:rowOff>103836</xdr:rowOff>
    </xdr:to>
    <xdr:sp macro="" textlink="">
      <xdr:nvSpPr>
        <xdr:cNvPr id="604" name="楕円 603"/>
        <xdr:cNvSpPr/>
      </xdr:nvSpPr>
      <xdr:spPr>
        <a:xfrm>
          <a:off x="22110700" y="106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152113</xdr:rowOff>
    </xdr:from>
    <xdr:ext cx="469744" cy="259045"/>
    <xdr:sp macro="" textlink="">
      <xdr:nvSpPr>
        <xdr:cNvPr id="605" name="【学校施設】&#10;一人当たり面積該当値テキスト"/>
        <xdr:cNvSpPr txBox="1"/>
      </xdr:nvSpPr>
      <xdr:spPr>
        <a:xfrm>
          <a:off x="22199600" y="1061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2692</xdr:rowOff>
    </xdr:from>
    <xdr:to>
      <xdr:col>112</xdr:col>
      <xdr:colOff>38100</xdr:colOff>
      <xdr:row>62</xdr:row>
      <xdr:rowOff>104292</xdr:rowOff>
    </xdr:to>
    <xdr:sp macro="" textlink="">
      <xdr:nvSpPr>
        <xdr:cNvPr id="606" name="楕円 605"/>
        <xdr:cNvSpPr/>
      </xdr:nvSpPr>
      <xdr:spPr>
        <a:xfrm>
          <a:off x="21272500" y="106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53036</xdr:rowOff>
    </xdr:from>
    <xdr:to>
      <xdr:col>116</xdr:col>
      <xdr:colOff>63500</xdr:colOff>
      <xdr:row>62</xdr:row>
      <xdr:rowOff>53492</xdr:rowOff>
    </xdr:to>
    <xdr:cxnSp macro="">
      <xdr:nvCxnSpPr>
        <xdr:cNvPr id="607" name="直線コネクタ 606"/>
        <xdr:cNvCxnSpPr/>
      </xdr:nvCxnSpPr>
      <xdr:spPr>
        <a:xfrm flipV="1">
          <a:off x="21323300" y="10682936"/>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170485</xdr:rowOff>
    </xdr:from>
    <xdr:to>
      <xdr:col>107</xdr:col>
      <xdr:colOff>101600</xdr:colOff>
      <xdr:row>62</xdr:row>
      <xdr:rowOff>100635</xdr:rowOff>
    </xdr:to>
    <xdr:sp macro="" textlink="">
      <xdr:nvSpPr>
        <xdr:cNvPr id="608" name="楕円 607"/>
        <xdr:cNvSpPr/>
      </xdr:nvSpPr>
      <xdr:spPr>
        <a:xfrm>
          <a:off x="20383500" y="106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49835</xdr:rowOff>
    </xdr:from>
    <xdr:to>
      <xdr:col>111</xdr:col>
      <xdr:colOff>177800</xdr:colOff>
      <xdr:row>62</xdr:row>
      <xdr:rowOff>53492</xdr:rowOff>
    </xdr:to>
    <xdr:cxnSp macro="">
      <xdr:nvCxnSpPr>
        <xdr:cNvPr id="609" name="直線コネクタ 608"/>
        <xdr:cNvCxnSpPr/>
      </xdr:nvCxnSpPr>
      <xdr:spPr>
        <a:xfrm>
          <a:off x="20434300" y="1067973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162255</xdr:rowOff>
    </xdr:from>
    <xdr:to>
      <xdr:col>102</xdr:col>
      <xdr:colOff>165100</xdr:colOff>
      <xdr:row>62</xdr:row>
      <xdr:rowOff>92405</xdr:rowOff>
    </xdr:to>
    <xdr:sp macro="" textlink="">
      <xdr:nvSpPr>
        <xdr:cNvPr id="610" name="楕円 609"/>
        <xdr:cNvSpPr/>
      </xdr:nvSpPr>
      <xdr:spPr>
        <a:xfrm>
          <a:off x="19494500" y="106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41605</xdr:rowOff>
    </xdr:from>
    <xdr:to>
      <xdr:col>107</xdr:col>
      <xdr:colOff>50800</xdr:colOff>
      <xdr:row>62</xdr:row>
      <xdr:rowOff>49835</xdr:rowOff>
    </xdr:to>
    <xdr:cxnSp macro="">
      <xdr:nvCxnSpPr>
        <xdr:cNvPr id="611" name="直線コネクタ 610"/>
        <xdr:cNvCxnSpPr/>
      </xdr:nvCxnSpPr>
      <xdr:spPr>
        <a:xfrm>
          <a:off x="19545300" y="10671505"/>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154025</xdr:rowOff>
    </xdr:from>
    <xdr:to>
      <xdr:col>98</xdr:col>
      <xdr:colOff>38100</xdr:colOff>
      <xdr:row>62</xdr:row>
      <xdr:rowOff>84175</xdr:rowOff>
    </xdr:to>
    <xdr:sp macro="" textlink="">
      <xdr:nvSpPr>
        <xdr:cNvPr id="612" name="楕円 611"/>
        <xdr:cNvSpPr/>
      </xdr:nvSpPr>
      <xdr:spPr>
        <a:xfrm>
          <a:off x="18605500" y="106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33375</xdr:rowOff>
    </xdr:from>
    <xdr:to>
      <xdr:col>102</xdr:col>
      <xdr:colOff>114300</xdr:colOff>
      <xdr:row>62</xdr:row>
      <xdr:rowOff>41605</xdr:rowOff>
    </xdr:to>
    <xdr:cxnSp macro="">
      <xdr:nvCxnSpPr>
        <xdr:cNvPr id="613" name="直線コネクタ 612"/>
        <xdr:cNvCxnSpPr/>
      </xdr:nvCxnSpPr>
      <xdr:spPr>
        <a:xfrm>
          <a:off x="18656300" y="10663275"/>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614"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615"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616"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617"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95419</xdr:rowOff>
    </xdr:from>
    <xdr:ext cx="469744" cy="259045"/>
    <xdr:sp macro="" textlink="">
      <xdr:nvSpPr>
        <xdr:cNvPr id="618" name="n_1mainValue【学校施設】&#10;一人当たり面積"/>
        <xdr:cNvSpPr txBox="1"/>
      </xdr:nvSpPr>
      <xdr:spPr>
        <a:xfrm>
          <a:off x="21075727" y="107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91762</xdr:rowOff>
    </xdr:from>
    <xdr:ext cx="469744" cy="259045"/>
    <xdr:sp macro="" textlink="">
      <xdr:nvSpPr>
        <xdr:cNvPr id="619" name="n_2mainValue【学校施設】&#10;一人当たり面積"/>
        <xdr:cNvSpPr txBox="1"/>
      </xdr:nvSpPr>
      <xdr:spPr>
        <a:xfrm>
          <a:off x="20199427" y="1072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83532</xdr:rowOff>
    </xdr:from>
    <xdr:ext cx="469744" cy="259045"/>
    <xdr:sp macro="" textlink="">
      <xdr:nvSpPr>
        <xdr:cNvPr id="620" name="n_3mainValue【学校施設】&#10;一人当たり面積"/>
        <xdr:cNvSpPr txBox="1"/>
      </xdr:nvSpPr>
      <xdr:spPr>
        <a:xfrm>
          <a:off x="19310427" y="1071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75302</xdr:rowOff>
    </xdr:from>
    <xdr:ext cx="469744" cy="259045"/>
    <xdr:sp macro="" textlink="">
      <xdr:nvSpPr>
        <xdr:cNvPr id="621" name="n_4mainValue【学校施設】&#10;一人当たり面積"/>
        <xdr:cNvSpPr txBox="1"/>
      </xdr:nvSpPr>
      <xdr:spPr>
        <a:xfrm>
          <a:off x="18421427" y="107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47" name="直線コネクタ 646"/>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50"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51" name="直線コネクタ 650"/>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652" name="【児童館】&#10;有形固定資産減価償却率平均値テキスト"/>
        <xdr:cNvSpPr txBox="1"/>
      </xdr:nvSpPr>
      <xdr:spPr>
        <a:xfrm>
          <a:off x="16357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53" name="フローチャート: 判断 652"/>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4" name="フローチャート: 判断 653"/>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55" name="フローチャート: 判断 654"/>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56" name="フローチャート: 判断 655"/>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657" name="フローチャート: 判断 656"/>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63" name="楕円 662"/>
        <xdr:cNvSpPr/>
      </xdr:nvSpPr>
      <xdr:spPr>
        <a:xfrm>
          <a:off x="162687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148970</xdr:rowOff>
    </xdr:from>
    <xdr:ext cx="405111" cy="259045"/>
    <xdr:sp macro="" textlink="">
      <xdr:nvSpPr>
        <xdr:cNvPr id="664" name="【児童館】&#10;有形固定資産減価償却率該当値テキスト"/>
        <xdr:cNvSpPr txBox="1"/>
      </xdr:nvSpPr>
      <xdr:spPr>
        <a:xfrm>
          <a:off x="16357600" y="1369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86905</xdr:rowOff>
    </xdr:from>
    <xdr:to>
      <xdr:col>81</xdr:col>
      <xdr:colOff>101600</xdr:colOff>
      <xdr:row>81</xdr:row>
      <xdr:rowOff>17055</xdr:rowOff>
    </xdr:to>
    <xdr:sp macro="" textlink="">
      <xdr:nvSpPr>
        <xdr:cNvPr id="665" name="楕円 664"/>
        <xdr:cNvSpPr/>
      </xdr:nvSpPr>
      <xdr:spPr>
        <a:xfrm>
          <a:off x="15430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137705</xdr:rowOff>
    </xdr:from>
    <xdr:to>
      <xdr:col>85</xdr:col>
      <xdr:colOff>127000</xdr:colOff>
      <xdr:row>81</xdr:row>
      <xdr:rowOff>5443</xdr:rowOff>
    </xdr:to>
    <xdr:cxnSp macro="">
      <xdr:nvCxnSpPr>
        <xdr:cNvPr id="666" name="直線コネクタ 665"/>
        <xdr:cNvCxnSpPr/>
      </xdr:nvCxnSpPr>
      <xdr:spPr>
        <a:xfrm>
          <a:off x="15481300" y="13853705"/>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50981</xdr:rowOff>
    </xdr:from>
    <xdr:to>
      <xdr:col>76</xdr:col>
      <xdr:colOff>165100</xdr:colOff>
      <xdr:row>80</xdr:row>
      <xdr:rowOff>152581</xdr:rowOff>
    </xdr:to>
    <xdr:sp macro="" textlink="">
      <xdr:nvSpPr>
        <xdr:cNvPr id="667" name="楕円 666"/>
        <xdr:cNvSpPr/>
      </xdr:nvSpPr>
      <xdr:spPr>
        <a:xfrm>
          <a:off x="14541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101781</xdr:rowOff>
    </xdr:from>
    <xdr:to>
      <xdr:col>81</xdr:col>
      <xdr:colOff>50800</xdr:colOff>
      <xdr:row>80</xdr:row>
      <xdr:rowOff>137705</xdr:rowOff>
    </xdr:to>
    <xdr:cxnSp macro="">
      <xdr:nvCxnSpPr>
        <xdr:cNvPr id="668" name="直線コネクタ 667"/>
        <xdr:cNvCxnSpPr/>
      </xdr:nvCxnSpPr>
      <xdr:spPr>
        <a:xfrm>
          <a:off x="14592300" y="138177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39551</xdr:rowOff>
    </xdr:from>
    <xdr:to>
      <xdr:col>72</xdr:col>
      <xdr:colOff>38100</xdr:colOff>
      <xdr:row>80</xdr:row>
      <xdr:rowOff>141151</xdr:rowOff>
    </xdr:to>
    <xdr:sp macro="" textlink="">
      <xdr:nvSpPr>
        <xdr:cNvPr id="669" name="楕円 668"/>
        <xdr:cNvSpPr/>
      </xdr:nvSpPr>
      <xdr:spPr>
        <a:xfrm>
          <a:off x="13652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90351</xdr:rowOff>
    </xdr:from>
    <xdr:to>
      <xdr:col>76</xdr:col>
      <xdr:colOff>114300</xdr:colOff>
      <xdr:row>80</xdr:row>
      <xdr:rowOff>101781</xdr:rowOff>
    </xdr:to>
    <xdr:cxnSp macro="">
      <xdr:nvCxnSpPr>
        <xdr:cNvPr id="670" name="直線コネクタ 669"/>
        <xdr:cNvCxnSpPr/>
      </xdr:nvCxnSpPr>
      <xdr:spPr>
        <a:xfrm>
          <a:off x="13703300" y="138063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34652</xdr:rowOff>
    </xdr:from>
    <xdr:to>
      <xdr:col>67</xdr:col>
      <xdr:colOff>101600</xdr:colOff>
      <xdr:row>80</xdr:row>
      <xdr:rowOff>136252</xdr:rowOff>
    </xdr:to>
    <xdr:sp macro="" textlink="">
      <xdr:nvSpPr>
        <xdr:cNvPr id="671" name="楕円 670"/>
        <xdr:cNvSpPr/>
      </xdr:nvSpPr>
      <xdr:spPr>
        <a:xfrm>
          <a:off x="12763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85452</xdr:rowOff>
    </xdr:from>
    <xdr:to>
      <xdr:col>71</xdr:col>
      <xdr:colOff>177800</xdr:colOff>
      <xdr:row>80</xdr:row>
      <xdr:rowOff>90351</xdr:rowOff>
    </xdr:to>
    <xdr:cxnSp macro="">
      <xdr:nvCxnSpPr>
        <xdr:cNvPr id="672" name="直線コネクタ 671"/>
        <xdr:cNvCxnSpPr/>
      </xdr:nvCxnSpPr>
      <xdr:spPr>
        <a:xfrm>
          <a:off x="12814300" y="1380145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673" name="n_1aveValue【児童館】&#10;有形固定資産減価償却率"/>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74"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58800</xdr:rowOff>
    </xdr:from>
    <xdr:ext cx="405111" cy="259045"/>
    <xdr:sp macro="" textlink="">
      <xdr:nvSpPr>
        <xdr:cNvPr id="675" name="n_3aveValue【児童館】&#10;有形固定資産減価償却率"/>
        <xdr:cNvSpPr txBox="1"/>
      </xdr:nvSpPr>
      <xdr:spPr>
        <a:xfrm>
          <a:off x="13500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150240</xdr:rowOff>
    </xdr:from>
    <xdr:ext cx="405111" cy="259045"/>
    <xdr:sp macro="" textlink="">
      <xdr:nvSpPr>
        <xdr:cNvPr id="676" name="n_4aveValue【児童館】&#10;有形固定資産減価償却率"/>
        <xdr:cNvSpPr txBox="1"/>
      </xdr:nvSpPr>
      <xdr:spPr>
        <a:xfrm>
          <a:off x="12611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33582</xdr:rowOff>
    </xdr:from>
    <xdr:ext cx="405111" cy="259045"/>
    <xdr:sp macro="" textlink="">
      <xdr:nvSpPr>
        <xdr:cNvPr id="677" name="n_1mainValue【児童館】&#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169108</xdr:rowOff>
    </xdr:from>
    <xdr:ext cx="405111" cy="259045"/>
    <xdr:sp macro="" textlink="">
      <xdr:nvSpPr>
        <xdr:cNvPr id="678" name="n_2mainValue【児童館】&#10;有形固定資産減価償却率"/>
        <xdr:cNvSpPr txBox="1"/>
      </xdr:nvSpPr>
      <xdr:spPr>
        <a:xfrm>
          <a:off x="14389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157678</xdr:rowOff>
    </xdr:from>
    <xdr:ext cx="405111" cy="259045"/>
    <xdr:sp macro="" textlink="">
      <xdr:nvSpPr>
        <xdr:cNvPr id="679" name="n_3mainValue【児童館】&#10;有形固定資産減価償却率"/>
        <xdr:cNvSpPr txBox="1"/>
      </xdr:nvSpPr>
      <xdr:spPr>
        <a:xfrm>
          <a:off x="13500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152779</xdr:rowOff>
    </xdr:from>
    <xdr:ext cx="405111" cy="259045"/>
    <xdr:sp macro="" textlink="">
      <xdr:nvSpPr>
        <xdr:cNvPr id="680" name="n_4mainValue【児童館】&#10;有形固定資産減価償却率"/>
        <xdr:cNvSpPr txBox="1"/>
      </xdr:nvSpPr>
      <xdr:spPr>
        <a:xfrm>
          <a:off x="126117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02" name="直線コネクタ 701"/>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3"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4" name="直線コネクタ 70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5"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6" name="直線コネクタ 70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07" name="【児童館】&#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8" name="フローチャート: 判断 707"/>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09" name="フローチャート: 判断 708"/>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10" name="フローチャート: 判断 709"/>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11" name="フローチャート: 判断 710"/>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2" name="フローチャート: 判断 711"/>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78739</xdr:rowOff>
    </xdr:from>
    <xdr:to>
      <xdr:col>116</xdr:col>
      <xdr:colOff>114300</xdr:colOff>
      <xdr:row>79</xdr:row>
      <xdr:rowOff>8889</xdr:rowOff>
    </xdr:to>
    <xdr:sp macro="" textlink="">
      <xdr:nvSpPr>
        <xdr:cNvPr id="718" name="楕円 717"/>
        <xdr:cNvSpPr/>
      </xdr:nvSpPr>
      <xdr:spPr>
        <a:xfrm>
          <a:off x="22110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31766</xdr:rowOff>
    </xdr:from>
    <xdr:ext cx="469744" cy="259045"/>
    <xdr:sp macro="" textlink="">
      <xdr:nvSpPr>
        <xdr:cNvPr id="719" name="【児童館】&#10;一人当たり面積該当値テキスト"/>
        <xdr:cNvSpPr txBox="1"/>
      </xdr:nvSpPr>
      <xdr:spPr>
        <a:xfrm>
          <a:off x="22199600"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83313</xdr:rowOff>
    </xdr:from>
    <xdr:to>
      <xdr:col>112</xdr:col>
      <xdr:colOff>38100</xdr:colOff>
      <xdr:row>79</xdr:row>
      <xdr:rowOff>13463</xdr:rowOff>
    </xdr:to>
    <xdr:sp macro="" textlink="">
      <xdr:nvSpPr>
        <xdr:cNvPr id="720" name="楕円 719"/>
        <xdr:cNvSpPr/>
      </xdr:nvSpPr>
      <xdr:spPr>
        <a:xfrm>
          <a:off x="212725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129539</xdr:rowOff>
    </xdr:from>
    <xdr:to>
      <xdr:col>116</xdr:col>
      <xdr:colOff>63500</xdr:colOff>
      <xdr:row>78</xdr:row>
      <xdr:rowOff>134113</xdr:rowOff>
    </xdr:to>
    <xdr:cxnSp macro="">
      <xdr:nvCxnSpPr>
        <xdr:cNvPr id="721" name="直線コネクタ 720"/>
        <xdr:cNvCxnSpPr/>
      </xdr:nvCxnSpPr>
      <xdr:spPr>
        <a:xfrm flipV="1">
          <a:off x="21323300" y="135026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74168</xdr:rowOff>
    </xdr:from>
    <xdr:to>
      <xdr:col>107</xdr:col>
      <xdr:colOff>101600</xdr:colOff>
      <xdr:row>79</xdr:row>
      <xdr:rowOff>4318</xdr:rowOff>
    </xdr:to>
    <xdr:sp macro="" textlink="">
      <xdr:nvSpPr>
        <xdr:cNvPr id="722" name="楕円 721"/>
        <xdr:cNvSpPr/>
      </xdr:nvSpPr>
      <xdr:spPr>
        <a:xfrm>
          <a:off x="20383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124968</xdr:rowOff>
    </xdr:from>
    <xdr:to>
      <xdr:col>111</xdr:col>
      <xdr:colOff>177800</xdr:colOff>
      <xdr:row>78</xdr:row>
      <xdr:rowOff>134113</xdr:rowOff>
    </xdr:to>
    <xdr:cxnSp macro="">
      <xdr:nvCxnSpPr>
        <xdr:cNvPr id="723" name="直線コネクタ 722"/>
        <xdr:cNvCxnSpPr/>
      </xdr:nvCxnSpPr>
      <xdr:spPr>
        <a:xfrm>
          <a:off x="20434300" y="13498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724" name="楕円 723"/>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124968</xdr:rowOff>
    </xdr:from>
    <xdr:to>
      <xdr:col>107</xdr:col>
      <xdr:colOff>50800</xdr:colOff>
      <xdr:row>84</xdr:row>
      <xdr:rowOff>124968</xdr:rowOff>
    </xdr:to>
    <xdr:cxnSp macro="">
      <xdr:nvCxnSpPr>
        <xdr:cNvPr id="725" name="直線コネクタ 724"/>
        <xdr:cNvCxnSpPr/>
      </xdr:nvCxnSpPr>
      <xdr:spPr>
        <a:xfrm flipV="1">
          <a:off x="19545300" y="13498068"/>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26" name="楕円 725"/>
        <xdr:cNvSpPr/>
      </xdr:nvSpPr>
      <xdr:spPr>
        <a:xfrm>
          <a:off x="18605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120396</xdr:rowOff>
    </xdr:from>
    <xdr:to>
      <xdr:col>102</xdr:col>
      <xdr:colOff>114300</xdr:colOff>
      <xdr:row>84</xdr:row>
      <xdr:rowOff>124968</xdr:rowOff>
    </xdr:to>
    <xdr:cxnSp macro="">
      <xdr:nvCxnSpPr>
        <xdr:cNvPr id="727" name="直線コネクタ 726"/>
        <xdr:cNvCxnSpPr/>
      </xdr:nvCxnSpPr>
      <xdr:spPr>
        <a:xfrm>
          <a:off x="18656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166895</xdr:rowOff>
    </xdr:from>
    <xdr:ext cx="469744" cy="259045"/>
    <xdr:sp macro="" textlink="">
      <xdr:nvSpPr>
        <xdr:cNvPr id="728" name="n_1aveValue【児童館】&#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29" name="n_2aveValue【児童館】&#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730"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731" name="n_4aveValue【児童館】&#10;一人当たり面積"/>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29990</xdr:rowOff>
    </xdr:from>
    <xdr:ext cx="469744" cy="259045"/>
    <xdr:sp macro="" textlink="">
      <xdr:nvSpPr>
        <xdr:cNvPr id="732" name="n_1mainValue【児童館】&#10;一人当たり面積"/>
        <xdr:cNvSpPr txBox="1"/>
      </xdr:nvSpPr>
      <xdr:spPr>
        <a:xfrm>
          <a:off x="21075727" y="1323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20845</xdr:rowOff>
    </xdr:from>
    <xdr:ext cx="469744" cy="259045"/>
    <xdr:sp macro="" textlink="">
      <xdr:nvSpPr>
        <xdr:cNvPr id="733" name="n_2mainValue【児童館】&#10;一人当たり面積"/>
        <xdr:cNvSpPr txBox="1"/>
      </xdr:nvSpPr>
      <xdr:spPr>
        <a:xfrm>
          <a:off x="20199427" y="1322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20845</xdr:rowOff>
    </xdr:from>
    <xdr:ext cx="469744" cy="259045"/>
    <xdr:sp macro="" textlink="">
      <xdr:nvSpPr>
        <xdr:cNvPr id="734" name="n_3mainValue【児童館】&#10;一人当たり面積"/>
        <xdr:cNvSpPr txBox="1"/>
      </xdr:nvSpPr>
      <xdr:spPr>
        <a:xfrm>
          <a:off x="19310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35" name="n_4mainValue【児童館】&#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61" name="直線コネクタ 760"/>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64"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65" name="直線コネクタ 764"/>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766" name="【公民館】&#10;有形固定資産減価償却率平均値テキスト"/>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67" name="フローチャート: 判断 766"/>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68" name="フローチャート: 判断 767"/>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69" name="フローチャート: 判断 768"/>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70" name="フローチャート: 判断 769"/>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71" name="フローチャート: 判断 770"/>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80918</xdr:rowOff>
    </xdr:from>
    <xdr:to>
      <xdr:col>85</xdr:col>
      <xdr:colOff>177800</xdr:colOff>
      <xdr:row>105</xdr:row>
      <xdr:rowOff>11068</xdr:rowOff>
    </xdr:to>
    <xdr:sp macro="" textlink="">
      <xdr:nvSpPr>
        <xdr:cNvPr id="777" name="楕円 776"/>
        <xdr:cNvSpPr/>
      </xdr:nvSpPr>
      <xdr:spPr>
        <a:xfrm>
          <a:off x="16268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103795</xdr:rowOff>
    </xdr:from>
    <xdr:ext cx="405111" cy="259045"/>
    <xdr:sp macro="" textlink="">
      <xdr:nvSpPr>
        <xdr:cNvPr id="778" name="【公民館】&#10;有形固定資産減価償却率該当値テキスト"/>
        <xdr:cNvSpPr txBox="1"/>
      </xdr:nvSpPr>
      <xdr:spPr>
        <a:xfrm>
          <a:off x="16357600" y="1776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54792</xdr:rowOff>
    </xdr:from>
    <xdr:to>
      <xdr:col>81</xdr:col>
      <xdr:colOff>101600</xdr:colOff>
      <xdr:row>104</xdr:row>
      <xdr:rowOff>156392</xdr:rowOff>
    </xdr:to>
    <xdr:sp macro="" textlink="">
      <xdr:nvSpPr>
        <xdr:cNvPr id="779" name="楕円 778"/>
        <xdr:cNvSpPr/>
      </xdr:nvSpPr>
      <xdr:spPr>
        <a:xfrm>
          <a:off x="15430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105592</xdr:rowOff>
    </xdr:from>
    <xdr:to>
      <xdr:col>85</xdr:col>
      <xdr:colOff>127000</xdr:colOff>
      <xdr:row>104</xdr:row>
      <xdr:rowOff>131718</xdr:rowOff>
    </xdr:to>
    <xdr:cxnSp macro="">
      <xdr:nvCxnSpPr>
        <xdr:cNvPr id="780" name="直線コネクタ 779"/>
        <xdr:cNvCxnSpPr/>
      </xdr:nvCxnSpPr>
      <xdr:spPr>
        <a:xfrm>
          <a:off x="15481300" y="1793639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53158</xdr:rowOff>
    </xdr:from>
    <xdr:to>
      <xdr:col>76</xdr:col>
      <xdr:colOff>165100</xdr:colOff>
      <xdr:row>104</xdr:row>
      <xdr:rowOff>154758</xdr:rowOff>
    </xdr:to>
    <xdr:sp macro="" textlink="">
      <xdr:nvSpPr>
        <xdr:cNvPr id="781" name="楕円 780"/>
        <xdr:cNvSpPr/>
      </xdr:nvSpPr>
      <xdr:spPr>
        <a:xfrm>
          <a:off x="14541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103958</xdr:rowOff>
    </xdr:from>
    <xdr:to>
      <xdr:col>81</xdr:col>
      <xdr:colOff>50800</xdr:colOff>
      <xdr:row>104</xdr:row>
      <xdr:rowOff>105592</xdr:rowOff>
    </xdr:to>
    <xdr:cxnSp macro="">
      <xdr:nvCxnSpPr>
        <xdr:cNvPr id="782" name="直線コネクタ 781"/>
        <xdr:cNvCxnSpPr/>
      </xdr:nvCxnSpPr>
      <xdr:spPr>
        <a:xfrm>
          <a:off x="14592300" y="179347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83" name="楕円 782"/>
        <xdr:cNvSpPr/>
      </xdr:nvSpPr>
      <xdr:spPr>
        <a:xfrm>
          <a:off x="13652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103958</xdr:rowOff>
    </xdr:from>
    <xdr:to>
      <xdr:col>76</xdr:col>
      <xdr:colOff>114300</xdr:colOff>
      <xdr:row>104</xdr:row>
      <xdr:rowOff>159476</xdr:rowOff>
    </xdr:to>
    <xdr:cxnSp macro="">
      <xdr:nvCxnSpPr>
        <xdr:cNvPr id="784" name="直線コネクタ 783"/>
        <xdr:cNvCxnSpPr/>
      </xdr:nvCxnSpPr>
      <xdr:spPr>
        <a:xfrm flipV="1">
          <a:off x="13703300" y="1793475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87449</xdr:rowOff>
    </xdr:from>
    <xdr:to>
      <xdr:col>67</xdr:col>
      <xdr:colOff>101600</xdr:colOff>
      <xdr:row>105</xdr:row>
      <xdr:rowOff>17599</xdr:rowOff>
    </xdr:to>
    <xdr:sp macro="" textlink="">
      <xdr:nvSpPr>
        <xdr:cNvPr id="785" name="楕円 784"/>
        <xdr:cNvSpPr/>
      </xdr:nvSpPr>
      <xdr:spPr>
        <a:xfrm>
          <a:off x="1276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138249</xdr:rowOff>
    </xdr:from>
    <xdr:to>
      <xdr:col>71</xdr:col>
      <xdr:colOff>177800</xdr:colOff>
      <xdr:row>104</xdr:row>
      <xdr:rowOff>159476</xdr:rowOff>
    </xdr:to>
    <xdr:cxnSp macro="">
      <xdr:nvCxnSpPr>
        <xdr:cNvPr id="786" name="直線コネクタ 785"/>
        <xdr:cNvCxnSpPr/>
      </xdr:nvCxnSpPr>
      <xdr:spPr>
        <a:xfrm>
          <a:off x="12814300" y="179690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787" name="n_1aveValue【公民館】&#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788" name="n_2aveValue【公民館】&#10;有形固定資産減価償却率"/>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89" name="n_3aveValue【公民館】&#10;有形固定資産減価償却率"/>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790" name="n_4aveValue【公民館】&#10;有形固定資産減価償却率"/>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1469</xdr:rowOff>
    </xdr:from>
    <xdr:ext cx="405111" cy="259045"/>
    <xdr:sp macro="" textlink="">
      <xdr:nvSpPr>
        <xdr:cNvPr id="791" name="n_1mainValue【公民館】&#10;有形固定資産減価償却率"/>
        <xdr:cNvSpPr txBox="1"/>
      </xdr:nvSpPr>
      <xdr:spPr>
        <a:xfrm>
          <a:off x="15266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171285</xdr:rowOff>
    </xdr:from>
    <xdr:ext cx="405111" cy="259045"/>
    <xdr:sp macro="" textlink="">
      <xdr:nvSpPr>
        <xdr:cNvPr id="792" name="n_2mainValue【公民館】&#10;有形固定資産減価償却率"/>
        <xdr:cNvSpPr txBox="1"/>
      </xdr:nvSpPr>
      <xdr:spPr>
        <a:xfrm>
          <a:off x="14389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3" name="n_3mainValue【公民館】&#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34126</xdr:rowOff>
    </xdr:from>
    <xdr:ext cx="405111" cy="259045"/>
    <xdr:sp macro="" textlink="">
      <xdr:nvSpPr>
        <xdr:cNvPr id="794" name="n_4mainValue【公民館】&#10;有形固定資産減価償却率"/>
        <xdr:cNvSpPr txBox="1"/>
      </xdr:nvSpPr>
      <xdr:spPr>
        <a:xfrm>
          <a:off x="12611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20" name="直線コネクタ 819"/>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21"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2" name="直線コネクタ 821"/>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23"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24" name="直線コネクタ 823"/>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825" name="【公民館】&#10;一人当たり面積平均値テキスト"/>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26" name="フローチャート: 判断 825"/>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27" name="フローチャート: 判断 826"/>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28" name="フローチャート: 判断 827"/>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29" name="フローチャート: 判断 828"/>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30" name="フローチャート: 判断 829"/>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36" name="楕円 835"/>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151147</xdr:rowOff>
    </xdr:from>
    <xdr:ext cx="469744" cy="259045"/>
    <xdr:sp macro="" textlink="">
      <xdr:nvSpPr>
        <xdr:cNvPr id="837" name="【公民館】&#10;一人当たり面積該当値テキスト"/>
        <xdr:cNvSpPr txBox="1"/>
      </xdr:nvSpPr>
      <xdr:spPr>
        <a:xfrm>
          <a:off x="221996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38" name="楕円 837"/>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7620</xdr:rowOff>
    </xdr:to>
    <xdr:cxnSp macro="">
      <xdr:nvCxnSpPr>
        <xdr:cNvPr id="839" name="直線コネクタ 838"/>
        <xdr:cNvCxnSpPr/>
      </xdr:nvCxnSpPr>
      <xdr:spPr>
        <a:xfrm>
          <a:off x="21323300" y="1818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125005</xdr:rowOff>
    </xdr:from>
    <xdr:to>
      <xdr:col>107</xdr:col>
      <xdr:colOff>101600</xdr:colOff>
      <xdr:row>106</xdr:row>
      <xdr:rowOff>55155</xdr:rowOff>
    </xdr:to>
    <xdr:sp macro="" textlink="">
      <xdr:nvSpPr>
        <xdr:cNvPr id="840" name="楕円 839"/>
        <xdr:cNvSpPr/>
      </xdr:nvSpPr>
      <xdr:spPr>
        <a:xfrm>
          <a:off x="20383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4355</xdr:rowOff>
    </xdr:from>
    <xdr:to>
      <xdr:col>111</xdr:col>
      <xdr:colOff>177800</xdr:colOff>
      <xdr:row>106</xdr:row>
      <xdr:rowOff>7620</xdr:rowOff>
    </xdr:to>
    <xdr:cxnSp macro="">
      <xdr:nvCxnSpPr>
        <xdr:cNvPr id="841" name="直線コネクタ 840"/>
        <xdr:cNvCxnSpPr/>
      </xdr:nvCxnSpPr>
      <xdr:spPr>
        <a:xfrm>
          <a:off x="20434300" y="181780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120106</xdr:rowOff>
    </xdr:from>
    <xdr:to>
      <xdr:col>102</xdr:col>
      <xdr:colOff>165100</xdr:colOff>
      <xdr:row>106</xdr:row>
      <xdr:rowOff>50256</xdr:rowOff>
    </xdr:to>
    <xdr:sp macro="" textlink="">
      <xdr:nvSpPr>
        <xdr:cNvPr id="842" name="楕円 841"/>
        <xdr:cNvSpPr/>
      </xdr:nvSpPr>
      <xdr:spPr>
        <a:xfrm>
          <a:off x="19494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170906</xdr:rowOff>
    </xdr:from>
    <xdr:to>
      <xdr:col>107</xdr:col>
      <xdr:colOff>50800</xdr:colOff>
      <xdr:row>106</xdr:row>
      <xdr:rowOff>4355</xdr:rowOff>
    </xdr:to>
    <xdr:cxnSp macro="">
      <xdr:nvCxnSpPr>
        <xdr:cNvPr id="843" name="直線コネクタ 842"/>
        <xdr:cNvCxnSpPr/>
      </xdr:nvCxnSpPr>
      <xdr:spPr>
        <a:xfrm>
          <a:off x="19545300" y="1817315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113574</xdr:rowOff>
    </xdr:from>
    <xdr:to>
      <xdr:col>98</xdr:col>
      <xdr:colOff>38100</xdr:colOff>
      <xdr:row>106</xdr:row>
      <xdr:rowOff>43724</xdr:rowOff>
    </xdr:to>
    <xdr:sp macro="" textlink="">
      <xdr:nvSpPr>
        <xdr:cNvPr id="844" name="楕円 843"/>
        <xdr:cNvSpPr/>
      </xdr:nvSpPr>
      <xdr:spPr>
        <a:xfrm>
          <a:off x="18605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164374</xdr:rowOff>
    </xdr:from>
    <xdr:to>
      <xdr:col>102</xdr:col>
      <xdr:colOff>114300</xdr:colOff>
      <xdr:row>105</xdr:row>
      <xdr:rowOff>170906</xdr:rowOff>
    </xdr:to>
    <xdr:cxnSp macro="">
      <xdr:nvCxnSpPr>
        <xdr:cNvPr id="845" name="直線コネクタ 844"/>
        <xdr:cNvCxnSpPr/>
      </xdr:nvCxnSpPr>
      <xdr:spPr>
        <a:xfrm>
          <a:off x="18656300" y="1816662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846"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82204</xdr:rowOff>
    </xdr:from>
    <xdr:ext cx="469744" cy="259045"/>
    <xdr:sp macro="" textlink="">
      <xdr:nvSpPr>
        <xdr:cNvPr id="847" name="n_2aveValue【公民館】&#10;一人当たり面積"/>
        <xdr:cNvSpPr txBox="1"/>
      </xdr:nvSpPr>
      <xdr:spPr>
        <a:xfrm>
          <a:off x="20199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848" name="n_3aveValue【公民館】&#10;一人当たり面積"/>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849" name="n_4aveValue【公民館】&#10;一人当たり面積"/>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850" name="n_1main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71682</xdr:rowOff>
    </xdr:from>
    <xdr:ext cx="469744" cy="259045"/>
    <xdr:sp macro="" textlink="">
      <xdr:nvSpPr>
        <xdr:cNvPr id="851" name="n_2mainValue【公民館】&#10;一人当たり面積"/>
        <xdr:cNvSpPr txBox="1"/>
      </xdr:nvSpPr>
      <xdr:spPr>
        <a:xfrm>
          <a:off x="20199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66783</xdr:rowOff>
    </xdr:from>
    <xdr:ext cx="469744" cy="259045"/>
    <xdr:sp macro="" textlink="">
      <xdr:nvSpPr>
        <xdr:cNvPr id="852" name="n_3mainValue【公民館】&#10;一人当たり面積"/>
        <xdr:cNvSpPr txBox="1"/>
      </xdr:nvSpPr>
      <xdr:spPr>
        <a:xfrm>
          <a:off x="19310427" y="1789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60251</xdr:rowOff>
    </xdr:from>
    <xdr:ext cx="469744" cy="259045"/>
    <xdr:sp macro="" textlink="">
      <xdr:nvSpPr>
        <xdr:cNvPr id="853" name="n_4mainValue【公民館】&#10;一人当たり面積"/>
        <xdr:cNvSpPr txBox="1"/>
      </xdr:nvSpPr>
      <xdr:spPr>
        <a:xfrm>
          <a:off x="18421427" y="1789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類似団体平均と比較して、特に有形固定資産償却率が高い施設は、道路、学校施設であり、特に低くなっている施設は児童館である。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a:t>
          </a:r>
          <a:r>
            <a:rPr kumimoji="1" lang="en-US" altLang="ja-JP" sz="1300">
              <a:latin typeface="ＭＳ Ｐゴシック" panose="020B0600070205080204" pitchFamily="50" charset="-128"/>
              <a:ea typeface="ＭＳ Ｐゴシック" panose="020B0600070205080204" pitchFamily="50" charset="-128"/>
            </a:rPr>
            <a:t>1960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年代にかけて整備され建築後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年度には新給食センターが建設予定であるため、学校施設の有形固定資産償却率はやや減少する見込みである。しかしながら、学校施設の多くを占める小中学校については建築後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年以上経過しており、今後は維持管理に係る費用が増加する見込みであるため、個別施設計画に基づき適切な維持管理を進めていく。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保育所、公営住宅、児童館、公民館については、有形固定資産減価償却率が類似団体平均を下回っているものの、上昇傾向にあるためそれぞれの個別施設計画に基づき、適切な維持管理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15,762
15,247
6.18
7,266,387
6,744,937
265,318
4,470,598
2,092,470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135346</xdr:rowOff>
    </xdr:from>
    <xdr:to>
      <xdr:col>24</xdr:col>
      <xdr:colOff>114300</xdr:colOff>
      <xdr:row>62</xdr:row>
      <xdr:rowOff>65496</xdr:rowOff>
    </xdr:to>
    <xdr:sp macro="" textlink="">
      <xdr:nvSpPr>
        <xdr:cNvPr id="90" name="楕円 89"/>
        <xdr:cNvSpPr/>
      </xdr:nvSpPr>
      <xdr:spPr>
        <a:xfrm>
          <a:off x="45847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113773</xdr:rowOff>
    </xdr:from>
    <xdr:ext cx="405111" cy="259045"/>
    <xdr:sp macro="" textlink="">
      <xdr:nvSpPr>
        <xdr:cNvPr id="91" name="【体育館・プール】&#10;有形固定資産減価償却率該当値テキスト"/>
        <xdr:cNvSpPr txBox="1"/>
      </xdr:nvSpPr>
      <xdr:spPr>
        <a:xfrm>
          <a:off x="4673600"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102688</xdr:rowOff>
    </xdr:from>
    <xdr:to>
      <xdr:col>20</xdr:col>
      <xdr:colOff>38100</xdr:colOff>
      <xdr:row>62</xdr:row>
      <xdr:rowOff>32838</xdr:rowOff>
    </xdr:to>
    <xdr:sp macro="" textlink="">
      <xdr:nvSpPr>
        <xdr:cNvPr id="92" name="楕円 91"/>
        <xdr:cNvSpPr/>
      </xdr:nvSpPr>
      <xdr:spPr>
        <a:xfrm>
          <a:off x="3746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153488</xdr:rowOff>
    </xdr:from>
    <xdr:to>
      <xdr:col>24</xdr:col>
      <xdr:colOff>63500</xdr:colOff>
      <xdr:row>62</xdr:row>
      <xdr:rowOff>14696</xdr:rowOff>
    </xdr:to>
    <xdr:cxnSp macro="">
      <xdr:nvCxnSpPr>
        <xdr:cNvPr id="93" name="直線コネクタ 92"/>
        <xdr:cNvCxnSpPr/>
      </xdr:nvCxnSpPr>
      <xdr:spPr>
        <a:xfrm>
          <a:off x="3797300" y="106119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91259</xdr:rowOff>
    </xdr:from>
    <xdr:to>
      <xdr:col>15</xdr:col>
      <xdr:colOff>101600</xdr:colOff>
      <xdr:row>62</xdr:row>
      <xdr:rowOff>21409</xdr:rowOff>
    </xdr:to>
    <xdr:sp macro="" textlink="">
      <xdr:nvSpPr>
        <xdr:cNvPr id="94" name="楕円 93"/>
        <xdr:cNvSpPr/>
      </xdr:nvSpPr>
      <xdr:spPr>
        <a:xfrm>
          <a:off x="2857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142059</xdr:rowOff>
    </xdr:from>
    <xdr:to>
      <xdr:col>19</xdr:col>
      <xdr:colOff>177800</xdr:colOff>
      <xdr:row>61</xdr:row>
      <xdr:rowOff>153488</xdr:rowOff>
    </xdr:to>
    <xdr:cxnSp macro="">
      <xdr:nvCxnSpPr>
        <xdr:cNvPr id="95" name="直線コネクタ 94"/>
        <xdr:cNvCxnSpPr/>
      </xdr:nvCxnSpPr>
      <xdr:spPr>
        <a:xfrm>
          <a:off x="2908300" y="1060050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76563</xdr:rowOff>
    </xdr:from>
    <xdr:to>
      <xdr:col>10</xdr:col>
      <xdr:colOff>165100</xdr:colOff>
      <xdr:row>62</xdr:row>
      <xdr:rowOff>6713</xdr:rowOff>
    </xdr:to>
    <xdr:sp macro="" textlink="">
      <xdr:nvSpPr>
        <xdr:cNvPr id="96" name="楕円 95"/>
        <xdr:cNvSpPr/>
      </xdr:nvSpPr>
      <xdr:spPr>
        <a:xfrm>
          <a:off x="1968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127363</xdr:rowOff>
    </xdr:from>
    <xdr:to>
      <xdr:col>15</xdr:col>
      <xdr:colOff>50800</xdr:colOff>
      <xdr:row>61</xdr:row>
      <xdr:rowOff>142059</xdr:rowOff>
    </xdr:to>
    <xdr:cxnSp macro="">
      <xdr:nvCxnSpPr>
        <xdr:cNvPr id="97" name="直線コネクタ 96"/>
        <xdr:cNvCxnSpPr/>
      </xdr:nvCxnSpPr>
      <xdr:spPr>
        <a:xfrm>
          <a:off x="2019300" y="105858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161472</xdr:rowOff>
    </xdr:from>
    <xdr:to>
      <xdr:col>6</xdr:col>
      <xdr:colOff>38100</xdr:colOff>
      <xdr:row>60</xdr:row>
      <xdr:rowOff>91622</xdr:rowOff>
    </xdr:to>
    <xdr:sp macro="" textlink="">
      <xdr:nvSpPr>
        <xdr:cNvPr id="98" name="楕円 97"/>
        <xdr:cNvSpPr/>
      </xdr:nvSpPr>
      <xdr:spPr>
        <a:xfrm>
          <a:off x="1079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40822</xdr:rowOff>
    </xdr:from>
    <xdr:to>
      <xdr:col>10</xdr:col>
      <xdr:colOff>114300</xdr:colOff>
      <xdr:row>61</xdr:row>
      <xdr:rowOff>127363</xdr:rowOff>
    </xdr:to>
    <xdr:cxnSp macro="">
      <xdr:nvCxnSpPr>
        <xdr:cNvPr id="99" name="直線コネクタ 98"/>
        <xdr:cNvCxnSpPr/>
      </xdr:nvCxnSpPr>
      <xdr:spPr>
        <a:xfrm>
          <a:off x="1130300" y="10327822"/>
          <a:ext cx="8890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00"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01"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1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23965</xdr:rowOff>
    </xdr:from>
    <xdr:ext cx="405111" cy="259045"/>
    <xdr:sp macro="" textlink="">
      <xdr:nvSpPr>
        <xdr:cNvPr id="104" name="n_1mainValue【体育館・プール】&#10;有形固定資産減価償却率"/>
        <xdr:cNvSpPr txBox="1"/>
      </xdr:nvSpPr>
      <xdr:spPr>
        <a:xfrm>
          <a:off x="35820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12536</xdr:rowOff>
    </xdr:from>
    <xdr:ext cx="405111" cy="259045"/>
    <xdr:sp macro="" textlink="">
      <xdr:nvSpPr>
        <xdr:cNvPr id="105" name="n_2mainValue【体育館・プール】&#10;有形固定資産減価償却率"/>
        <xdr:cNvSpPr txBox="1"/>
      </xdr:nvSpPr>
      <xdr:spPr>
        <a:xfrm>
          <a:off x="2705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169290</xdr:rowOff>
    </xdr:from>
    <xdr:ext cx="405111" cy="259045"/>
    <xdr:sp macro="" textlink="">
      <xdr:nvSpPr>
        <xdr:cNvPr id="106" name="n_3mainValue【体育館・プール】&#10;有形固定資産減価償却率"/>
        <xdr:cNvSpPr txBox="1"/>
      </xdr:nvSpPr>
      <xdr:spPr>
        <a:xfrm>
          <a:off x="1816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108149</xdr:rowOff>
    </xdr:from>
    <xdr:ext cx="405111" cy="259045"/>
    <xdr:sp macro="" textlink="">
      <xdr:nvSpPr>
        <xdr:cNvPr id="107" name="n_4mainValue【体育館・プール】&#10;有形固定資産減価償却率"/>
        <xdr:cNvSpPr txBox="1"/>
      </xdr:nvSpPr>
      <xdr:spPr>
        <a:xfrm>
          <a:off x="927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31" name="直線コネクタ 130"/>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32"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3" name="直線コネクタ 132"/>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4"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5" name="直線コネクタ 134"/>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136" name="【体育館・プール】&#10;一人当たり面積平均値テキスト"/>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7" name="フローチャート: 判断 136"/>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8" name="フローチャート: 判断 137"/>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9" name="フローチャート: 判断 138"/>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40" name="フローチャート: 判断 139"/>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41" name="フローチャート: 判断 140"/>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24130</xdr:rowOff>
    </xdr:from>
    <xdr:to>
      <xdr:col>55</xdr:col>
      <xdr:colOff>50800</xdr:colOff>
      <xdr:row>60</xdr:row>
      <xdr:rowOff>125730</xdr:rowOff>
    </xdr:to>
    <xdr:sp macro="" textlink="">
      <xdr:nvSpPr>
        <xdr:cNvPr id="147" name="楕円 146"/>
        <xdr:cNvSpPr/>
      </xdr:nvSpPr>
      <xdr:spPr>
        <a:xfrm>
          <a:off x="10426700" y="10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47007</xdr:rowOff>
    </xdr:from>
    <xdr:ext cx="469744" cy="259045"/>
    <xdr:sp macro="" textlink="">
      <xdr:nvSpPr>
        <xdr:cNvPr id="148" name="【体育館・プール】&#10;一人当たり面積該当値テキスト"/>
        <xdr:cNvSpPr txBox="1"/>
      </xdr:nvSpPr>
      <xdr:spPr>
        <a:xfrm>
          <a:off x="10515600" y="1016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25400</xdr:rowOff>
    </xdr:from>
    <xdr:to>
      <xdr:col>50</xdr:col>
      <xdr:colOff>165100</xdr:colOff>
      <xdr:row>60</xdr:row>
      <xdr:rowOff>127000</xdr:rowOff>
    </xdr:to>
    <xdr:sp macro="" textlink="">
      <xdr:nvSpPr>
        <xdr:cNvPr id="149" name="楕円 148"/>
        <xdr:cNvSpPr/>
      </xdr:nvSpPr>
      <xdr:spPr>
        <a:xfrm>
          <a:off x="958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74930</xdr:rowOff>
    </xdr:from>
    <xdr:to>
      <xdr:col>55</xdr:col>
      <xdr:colOff>0</xdr:colOff>
      <xdr:row>60</xdr:row>
      <xdr:rowOff>76200</xdr:rowOff>
    </xdr:to>
    <xdr:cxnSp macro="">
      <xdr:nvCxnSpPr>
        <xdr:cNvPr id="150" name="直線コネクタ 149"/>
        <xdr:cNvCxnSpPr/>
      </xdr:nvCxnSpPr>
      <xdr:spPr>
        <a:xfrm flipV="1">
          <a:off x="9639300" y="103619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21590</xdr:rowOff>
    </xdr:from>
    <xdr:to>
      <xdr:col>46</xdr:col>
      <xdr:colOff>38100</xdr:colOff>
      <xdr:row>60</xdr:row>
      <xdr:rowOff>123190</xdr:rowOff>
    </xdr:to>
    <xdr:sp macro="" textlink="">
      <xdr:nvSpPr>
        <xdr:cNvPr id="151" name="楕円 150"/>
        <xdr:cNvSpPr/>
      </xdr:nvSpPr>
      <xdr:spPr>
        <a:xfrm>
          <a:off x="8699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72390</xdr:rowOff>
    </xdr:from>
    <xdr:to>
      <xdr:col>50</xdr:col>
      <xdr:colOff>114300</xdr:colOff>
      <xdr:row>60</xdr:row>
      <xdr:rowOff>76200</xdr:rowOff>
    </xdr:to>
    <xdr:cxnSp macro="">
      <xdr:nvCxnSpPr>
        <xdr:cNvPr id="152" name="直線コネクタ 151"/>
        <xdr:cNvCxnSpPr/>
      </xdr:nvCxnSpPr>
      <xdr:spPr>
        <a:xfrm>
          <a:off x="8750300" y="10359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134620</xdr:rowOff>
    </xdr:from>
    <xdr:to>
      <xdr:col>41</xdr:col>
      <xdr:colOff>101600</xdr:colOff>
      <xdr:row>63</xdr:row>
      <xdr:rowOff>64770</xdr:rowOff>
    </xdr:to>
    <xdr:sp macro="" textlink="">
      <xdr:nvSpPr>
        <xdr:cNvPr id="153" name="楕円 152"/>
        <xdr:cNvSpPr/>
      </xdr:nvSpPr>
      <xdr:spPr>
        <a:xfrm>
          <a:off x="7810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72390</xdr:rowOff>
    </xdr:from>
    <xdr:to>
      <xdr:col>45</xdr:col>
      <xdr:colOff>177800</xdr:colOff>
      <xdr:row>63</xdr:row>
      <xdr:rowOff>13970</xdr:rowOff>
    </xdr:to>
    <xdr:cxnSp macro="">
      <xdr:nvCxnSpPr>
        <xdr:cNvPr id="154" name="直線コネクタ 153"/>
        <xdr:cNvCxnSpPr/>
      </xdr:nvCxnSpPr>
      <xdr:spPr>
        <a:xfrm flipV="1">
          <a:off x="7861300" y="10359390"/>
          <a:ext cx="889000" cy="4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155" name="楕円 154"/>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13970</xdr:rowOff>
    </xdr:to>
    <xdr:cxnSp macro="">
      <xdr:nvCxnSpPr>
        <xdr:cNvPr id="156" name="直線コネクタ 155"/>
        <xdr:cNvCxnSpPr/>
      </xdr:nvCxnSpPr>
      <xdr:spPr>
        <a:xfrm>
          <a:off x="6972300" y="108127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157" name="n_1aveValue【体育館・プール】&#10;一人当たり面積"/>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158" name="n_2aveValue【体育館・プール】&#10;一人当たり面積"/>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159" name="n_3aveValue【体育館・プール】&#10;一人当たり面積"/>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160"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143527</xdr:rowOff>
    </xdr:from>
    <xdr:ext cx="469744" cy="259045"/>
    <xdr:sp macro="" textlink="">
      <xdr:nvSpPr>
        <xdr:cNvPr id="161" name="n_1mainValue【体育館・プール】&#10;一人当たり面積"/>
        <xdr:cNvSpPr txBox="1"/>
      </xdr:nvSpPr>
      <xdr:spPr>
        <a:xfrm>
          <a:off x="9391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139717</xdr:rowOff>
    </xdr:from>
    <xdr:ext cx="469744" cy="259045"/>
    <xdr:sp macro="" textlink="">
      <xdr:nvSpPr>
        <xdr:cNvPr id="162" name="n_2mainValue【体育館・プール】&#10;一人当たり面積"/>
        <xdr:cNvSpPr txBox="1"/>
      </xdr:nvSpPr>
      <xdr:spPr>
        <a:xfrm>
          <a:off x="851542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55897</xdr:rowOff>
    </xdr:from>
    <xdr:ext cx="469744" cy="259045"/>
    <xdr:sp macro="" textlink="">
      <xdr:nvSpPr>
        <xdr:cNvPr id="163" name="n_3mainValue【体育館・プール】&#10;一人当たり面積"/>
        <xdr:cNvSpPr txBox="1"/>
      </xdr:nvSpPr>
      <xdr:spPr>
        <a:xfrm>
          <a:off x="7626427" y="1085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164" name="n_4main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5" name="正方形/長方形 2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6" name="正方形/長方形 2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7" name="正方形/長方形 2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8" name="正方形/長方形 2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9" name="正方形/長方形 2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0" name="正方形/長方形 2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1" name="正方形/長方形 2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2" name="正方形/長方形 2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3" name="正方形/長方形 2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4" name="正方形/長方形 2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5" name="正方形/長方形 2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6" name="正方形/長方形 2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7" name="正方形/長方形 2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8" name="正方形/長方形 2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9" name="正方形/長方形 2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0" name="正方形/長方形 2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1" name="テキスト ボックス 2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2" name="直線コネクタ 2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3" name="テキスト ボックス 2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24" name="直線コネクタ 2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25" name="テキスト ボックス 2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26" name="直線コネクタ 2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27" name="テキスト ボックス 2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28" name="直線コネクタ 2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29" name="テキスト ボックス 2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30" name="直線コネクタ 2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31" name="テキスト ボックス 2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2" name="直線コネクタ 2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33" name="テキスト ボックス 2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235" name="直線コネクタ 234"/>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236"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237" name="直線コネクタ 236"/>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238"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239" name="直線コネクタ 238"/>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240" name="【保健センター・保健所】&#10;有形固定資産減価償却率平均値テキスト"/>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241" name="フローチャート: 判断 240"/>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242" name="フローチャート: 判断 241"/>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243" name="フローチャート: 判断 242"/>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244" name="フローチャート: 判断 243"/>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245" name="フローチャート: 判断 244"/>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6" name="テキスト ボックス 2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7" name="テキスト ボックス 2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8" name="テキスト ボックス 2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9" name="テキスト ボックス 2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0" name="テキスト ボックス 2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72644</xdr:rowOff>
    </xdr:from>
    <xdr:to>
      <xdr:col>85</xdr:col>
      <xdr:colOff>177800</xdr:colOff>
      <xdr:row>59</xdr:row>
      <xdr:rowOff>2794</xdr:rowOff>
    </xdr:to>
    <xdr:sp macro="" textlink="">
      <xdr:nvSpPr>
        <xdr:cNvPr id="251" name="楕円 250"/>
        <xdr:cNvSpPr/>
      </xdr:nvSpPr>
      <xdr:spPr>
        <a:xfrm>
          <a:off x="162687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51071</xdr:rowOff>
    </xdr:from>
    <xdr:ext cx="405111" cy="259045"/>
    <xdr:sp macro="" textlink="">
      <xdr:nvSpPr>
        <xdr:cNvPr id="252" name="【保健センター・保健所】&#10;有形固定資産減価償却率該当値テキスト"/>
        <xdr:cNvSpPr txBox="1"/>
      </xdr:nvSpPr>
      <xdr:spPr>
        <a:xfrm>
          <a:off x="16357600" y="999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31496</xdr:rowOff>
    </xdr:from>
    <xdr:to>
      <xdr:col>81</xdr:col>
      <xdr:colOff>101600</xdr:colOff>
      <xdr:row>58</xdr:row>
      <xdr:rowOff>133096</xdr:rowOff>
    </xdr:to>
    <xdr:sp macro="" textlink="">
      <xdr:nvSpPr>
        <xdr:cNvPr id="253" name="楕円 252"/>
        <xdr:cNvSpPr/>
      </xdr:nvSpPr>
      <xdr:spPr>
        <a:xfrm>
          <a:off x="15430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82296</xdr:rowOff>
    </xdr:from>
    <xdr:to>
      <xdr:col>85</xdr:col>
      <xdr:colOff>127000</xdr:colOff>
      <xdr:row>58</xdr:row>
      <xdr:rowOff>123444</xdr:rowOff>
    </xdr:to>
    <xdr:cxnSp macro="">
      <xdr:nvCxnSpPr>
        <xdr:cNvPr id="254" name="直線コネクタ 253"/>
        <xdr:cNvCxnSpPr/>
      </xdr:nvCxnSpPr>
      <xdr:spPr>
        <a:xfrm>
          <a:off x="15481300" y="100263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255" name="楕円 254"/>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82296</xdr:rowOff>
    </xdr:to>
    <xdr:cxnSp macro="">
      <xdr:nvCxnSpPr>
        <xdr:cNvPr id="256" name="直線コネクタ 255"/>
        <xdr:cNvCxnSpPr/>
      </xdr:nvCxnSpPr>
      <xdr:spPr>
        <a:xfrm>
          <a:off x="14592300" y="100126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257" name="楕円 256"/>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68580</xdr:rowOff>
    </xdr:to>
    <xdr:cxnSp macro="">
      <xdr:nvCxnSpPr>
        <xdr:cNvPr id="258" name="直線コネクタ 257"/>
        <xdr:cNvCxnSpPr/>
      </xdr:nvCxnSpPr>
      <xdr:spPr>
        <a:xfrm>
          <a:off x="13703300" y="9966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97790</xdr:rowOff>
    </xdr:from>
    <xdr:to>
      <xdr:col>67</xdr:col>
      <xdr:colOff>101600</xdr:colOff>
      <xdr:row>58</xdr:row>
      <xdr:rowOff>27940</xdr:rowOff>
    </xdr:to>
    <xdr:sp macro="" textlink="">
      <xdr:nvSpPr>
        <xdr:cNvPr id="259" name="楕円 258"/>
        <xdr:cNvSpPr/>
      </xdr:nvSpPr>
      <xdr:spPr>
        <a:xfrm>
          <a:off x="1276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148590</xdr:rowOff>
    </xdr:from>
    <xdr:to>
      <xdr:col>71</xdr:col>
      <xdr:colOff>177800</xdr:colOff>
      <xdr:row>58</xdr:row>
      <xdr:rowOff>22860</xdr:rowOff>
    </xdr:to>
    <xdr:cxnSp macro="">
      <xdr:nvCxnSpPr>
        <xdr:cNvPr id="260" name="直線コネクタ 259"/>
        <xdr:cNvCxnSpPr/>
      </xdr:nvCxnSpPr>
      <xdr:spPr>
        <a:xfrm>
          <a:off x="12814300" y="9921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128795</xdr:rowOff>
    </xdr:from>
    <xdr:ext cx="405111" cy="259045"/>
    <xdr:sp macro="" textlink="">
      <xdr:nvSpPr>
        <xdr:cNvPr id="261" name="n_1aveValue【保健センター・保健所】&#10;有形固定資産減価償却率"/>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262" name="n_2aveValue【保健センター・保健所】&#10;有形固定資産減価償却率"/>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263" name="n_3aveValue【保健センター・保健所】&#10;有形固定資産減価償却率"/>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105935</xdr:rowOff>
    </xdr:from>
    <xdr:ext cx="405111" cy="259045"/>
    <xdr:sp macro="" textlink="">
      <xdr:nvSpPr>
        <xdr:cNvPr id="264" name="n_4aveValue【保健センター・保健所】&#10;有形固定資産減価償却率"/>
        <xdr:cNvSpPr txBox="1"/>
      </xdr:nvSpPr>
      <xdr:spPr>
        <a:xfrm>
          <a:off x="126117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149623</xdr:rowOff>
    </xdr:from>
    <xdr:ext cx="405111" cy="259045"/>
    <xdr:sp macro="" textlink="">
      <xdr:nvSpPr>
        <xdr:cNvPr id="265" name="n_1mainValue【保健センター・保健所】&#10;有形固定資産減価償却率"/>
        <xdr:cNvSpPr txBox="1"/>
      </xdr:nvSpPr>
      <xdr:spPr>
        <a:xfrm>
          <a:off x="152660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266" name="n_2mainValue【保健センター・保健所】&#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267" name="n_3mainValue【保健センター・保健所】&#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268" name="n_4main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9" name="正方形/長方形 2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0" name="正方形/長方形 2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1" name="正方形/長方形 2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2" name="正方形/長方形 2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3" name="正方形/長方形 2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4" name="正方形/長方形 2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5" name="正方形/長方形 2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6" name="正方形/長方形 2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7" name="テキスト ボックス 2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8" name="直線コネクタ 2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79" name="直線コネクタ 2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80" name="テキスト ボックス 2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81" name="直線コネクタ 2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82" name="テキスト ボックス 2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83" name="直線コネクタ 2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84" name="テキスト ボックス 2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85" name="直線コネクタ 2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86" name="テキスト ボックス 2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7" name="直線コネクタ 2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8" name="テキスト ボックス 2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290" name="直線コネクタ 289"/>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291"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292" name="直線コネクタ 291"/>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293"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294" name="直線コネクタ 293"/>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295"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296" name="フローチャート: 判断 295"/>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297" name="フローチャート: 判断 296"/>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298" name="フローチャート: 判断 297"/>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299" name="フローチャート: 判断 298"/>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300" name="フローチャート: 判断 299"/>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1" name="テキスト ボックス 3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2" name="テキスト ボックス 3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3" name="テキスト ボックス 3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4" name="テキスト ボックス 3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5" name="テキスト ボックス 3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306" name="楕円 305"/>
        <xdr:cNvSpPr/>
      </xdr:nvSpPr>
      <xdr:spPr>
        <a:xfrm>
          <a:off x="221107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117365</xdr:rowOff>
    </xdr:from>
    <xdr:ext cx="469744" cy="259045"/>
    <xdr:sp macro="" textlink="">
      <xdr:nvSpPr>
        <xdr:cNvPr id="307" name="【保健センター・保健所】&#10;一人当たり面積該当値テキスト"/>
        <xdr:cNvSpPr txBox="1"/>
      </xdr:nvSpPr>
      <xdr:spPr>
        <a:xfrm>
          <a:off x="22199600"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138938</xdr:rowOff>
    </xdr:from>
    <xdr:to>
      <xdr:col>112</xdr:col>
      <xdr:colOff>38100</xdr:colOff>
      <xdr:row>62</xdr:row>
      <xdr:rowOff>69088</xdr:rowOff>
    </xdr:to>
    <xdr:sp macro="" textlink="">
      <xdr:nvSpPr>
        <xdr:cNvPr id="308" name="楕円 307"/>
        <xdr:cNvSpPr/>
      </xdr:nvSpPr>
      <xdr:spPr>
        <a:xfrm>
          <a:off x="21272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18288</xdr:rowOff>
    </xdr:from>
    <xdr:to>
      <xdr:col>116</xdr:col>
      <xdr:colOff>63500</xdr:colOff>
      <xdr:row>62</xdr:row>
      <xdr:rowOff>18288</xdr:rowOff>
    </xdr:to>
    <xdr:cxnSp macro="">
      <xdr:nvCxnSpPr>
        <xdr:cNvPr id="309" name="直線コネクタ 308"/>
        <xdr:cNvCxnSpPr/>
      </xdr:nvCxnSpPr>
      <xdr:spPr>
        <a:xfrm>
          <a:off x="21323300" y="10648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134366</xdr:rowOff>
    </xdr:from>
    <xdr:to>
      <xdr:col>107</xdr:col>
      <xdr:colOff>101600</xdr:colOff>
      <xdr:row>62</xdr:row>
      <xdr:rowOff>64516</xdr:rowOff>
    </xdr:to>
    <xdr:sp macro="" textlink="">
      <xdr:nvSpPr>
        <xdr:cNvPr id="310" name="楕円 309"/>
        <xdr:cNvSpPr/>
      </xdr:nvSpPr>
      <xdr:spPr>
        <a:xfrm>
          <a:off x="20383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xdr:rowOff>
    </xdr:from>
    <xdr:to>
      <xdr:col>111</xdr:col>
      <xdr:colOff>177800</xdr:colOff>
      <xdr:row>62</xdr:row>
      <xdr:rowOff>18288</xdr:rowOff>
    </xdr:to>
    <xdr:cxnSp macro="">
      <xdr:nvCxnSpPr>
        <xdr:cNvPr id="311" name="直線コネクタ 310"/>
        <xdr:cNvCxnSpPr/>
      </xdr:nvCxnSpPr>
      <xdr:spPr>
        <a:xfrm>
          <a:off x="20434300" y="1064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312" name="楕円 311"/>
        <xdr:cNvSpPr/>
      </xdr:nvSpPr>
      <xdr:spPr>
        <a:xfrm>
          <a:off x="19494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xdr:rowOff>
    </xdr:from>
    <xdr:to>
      <xdr:col>107</xdr:col>
      <xdr:colOff>50800</xdr:colOff>
      <xdr:row>62</xdr:row>
      <xdr:rowOff>86868</xdr:rowOff>
    </xdr:to>
    <xdr:cxnSp macro="">
      <xdr:nvCxnSpPr>
        <xdr:cNvPr id="313" name="直線コネクタ 312"/>
        <xdr:cNvCxnSpPr/>
      </xdr:nvCxnSpPr>
      <xdr:spPr>
        <a:xfrm flipV="1">
          <a:off x="19545300" y="106436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36068</xdr:rowOff>
    </xdr:from>
    <xdr:to>
      <xdr:col>98</xdr:col>
      <xdr:colOff>38100</xdr:colOff>
      <xdr:row>62</xdr:row>
      <xdr:rowOff>137668</xdr:rowOff>
    </xdr:to>
    <xdr:sp macro="" textlink="">
      <xdr:nvSpPr>
        <xdr:cNvPr id="314" name="楕円 313"/>
        <xdr:cNvSpPr/>
      </xdr:nvSpPr>
      <xdr:spPr>
        <a:xfrm>
          <a:off x="18605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86868</xdr:rowOff>
    </xdr:from>
    <xdr:to>
      <xdr:col>102</xdr:col>
      <xdr:colOff>114300</xdr:colOff>
      <xdr:row>62</xdr:row>
      <xdr:rowOff>86868</xdr:rowOff>
    </xdr:to>
    <xdr:cxnSp macro="">
      <xdr:nvCxnSpPr>
        <xdr:cNvPr id="315" name="直線コネクタ 314"/>
        <xdr:cNvCxnSpPr/>
      </xdr:nvCxnSpPr>
      <xdr:spPr>
        <a:xfrm>
          <a:off x="18656300" y="1071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316" name="n_1ave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317"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318"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319" name="n_4aveValue【保健センター・保健所】&#10;一人当たり面積"/>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60215</xdr:rowOff>
    </xdr:from>
    <xdr:ext cx="469744" cy="259045"/>
    <xdr:sp macro="" textlink="">
      <xdr:nvSpPr>
        <xdr:cNvPr id="320" name="n_1main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321" name="n_2mainValue【保健センター・保健所】&#10;一人当たり面積"/>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128795</xdr:rowOff>
    </xdr:from>
    <xdr:ext cx="469744" cy="259045"/>
    <xdr:sp macro="" textlink="">
      <xdr:nvSpPr>
        <xdr:cNvPr id="322" name="n_3mainValue【保健センター・保健所】&#10;一人当たり面積"/>
        <xdr:cNvSpPr txBox="1"/>
      </xdr:nvSpPr>
      <xdr:spPr>
        <a:xfrm>
          <a:off x="19310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128795</xdr:rowOff>
    </xdr:from>
    <xdr:ext cx="469744" cy="259045"/>
    <xdr:sp macro="" textlink="">
      <xdr:nvSpPr>
        <xdr:cNvPr id="323" name="n_4mainValue【保健センター・保健所】&#10;一人当たり面積"/>
        <xdr:cNvSpPr txBox="1"/>
      </xdr:nvSpPr>
      <xdr:spPr>
        <a:xfrm>
          <a:off x="18421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4" name="正方形/長方形 3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5" name="正方形/長方形 3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6" name="正方形/長方形 3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7" name="正方形/長方形 3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8" name="正方形/長方形 3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9" name="正方形/長方形 3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0" name="正方形/長方形 3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1" name="正方形/長方形 3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2" name="正方形/長方形 3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3" name="正方形/長方形 3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4" name="正方形/長方形 3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5" name="正方形/長方形 3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6" name="正方形/長方形 3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7" name="正方形/長方形 3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8" name="正方形/長方形 3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9" name="正方形/長方形 3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0" name="正方形/長方形 3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1" name="正方形/長方形 3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2" name="正方形/長方形 3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3" name="正方形/長方形 3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4" name="正方形/長方形 3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5" name="正方形/長方形 3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6" name="正方形/長方形 3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7" name="正方形/長方形 3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8" name="テキスト ボックス 3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9" name="直線コネクタ 3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0" name="テキスト ボックス 3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1" name="直線コネクタ 3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2" name="テキスト ボックス 3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3" name="直線コネクタ 3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4" name="テキスト ボックス 3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5" name="直線コネクタ 3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6" name="テキスト ボックス 3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7" name="直線コネクタ 3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8" name="テキスト ボックス 3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59" name="直線コネクタ 3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0" name="テキスト ボックス 3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1" name="直線コネクタ 3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2" name="テキスト ボックス 3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3" name="直線コネクタ 3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365" name="直線コネクタ 364"/>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366"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367" name="直線コネクタ 366"/>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368"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369" name="直線コネクタ 368"/>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370"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371" name="フローチャート: 判断 370"/>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372" name="フローチャート: 判断 371"/>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373" name="フローチャート: 判断 372"/>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374" name="フローチャート: 判断 373"/>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375" name="フローチャート: 判断 37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6" name="テキスト ボックス 3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7" name="テキスト ボックス 3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8" name="テキスト ボックス 3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9" name="テキスト ボックス 3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0" name="テキスト ボックス 3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133169</xdr:rowOff>
    </xdr:from>
    <xdr:to>
      <xdr:col>85</xdr:col>
      <xdr:colOff>177800</xdr:colOff>
      <xdr:row>104</xdr:row>
      <xdr:rowOff>63319</xdr:rowOff>
    </xdr:to>
    <xdr:sp macro="" textlink="">
      <xdr:nvSpPr>
        <xdr:cNvPr id="381" name="楕円 380"/>
        <xdr:cNvSpPr/>
      </xdr:nvSpPr>
      <xdr:spPr>
        <a:xfrm>
          <a:off x="16268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156046</xdr:rowOff>
    </xdr:from>
    <xdr:ext cx="405111" cy="259045"/>
    <xdr:sp macro="" textlink="">
      <xdr:nvSpPr>
        <xdr:cNvPr id="382" name="【庁舎】&#10;有形固定資産減価償却率該当値テキスト"/>
        <xdr:cNvSpPr txBox="1"/>
      </xdr:nvSpPr>
      <xdr:spPr>
        <a:xfrm>
          <a:off x="16357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138068</xdr:rowOff>
    </xdr:from>
    <xdr:to>
      <xdr:col>81</xdr:col>
      <xdr:colOff>101600</xdr:colOff>
      <xdr:row>104</xdr:row>
      <xdr:rowOff>68218</xdr:rowOff>
    </xdr:to>
    <xdr:sp macro="" textlink="">
      <xdr:nvSpPr>
        <xdr:cNvPr id="383" name="楕円 382"/>
        <xdr:cNvSpPr/>
      </xdr:nvSpPr>
      <xdr:spPr>
        <a:xfrm>
          <a:off x="15430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12519</xdr:rowOff>
    </xdr:from>
    <xdr:to>
      <xdr:col>85</xdr:col>
      <xdr:colOff>127000</xdr:colOff>
      <xdr:row>104</xdr:row>
      <xdr:rowOff>17418</xdr:rowOff>
    </xdr:to>
    <xdr:cxnSp macro="">
      <xdr:nvCxnSpPr>
        <xdr:cNvPr id="384" name="直線コネクタ 383"/>
        <xdr:cNvCxnSpPr/>
      </xdr:nvCxnSpPr>
      <xdr:spPr>
        <a:xfrm flipV="1">
          <a:off x="15481300" y="1784331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62956</xdr:rowOff>
    </xdr:from>
    <xdr:to>
      <xdr:col>76</xdr:col>
      <xdr:colOff>165100</xdr:colOff>
      <xdr:row>103</xdr:row>
      <xdr:rowOff>164556</xdr:rowOff>
    </xdr:to>
    <xdr:sp macro="" textlink="">
      <xdr:nvSpPr>
        <xdr:cNvPr id="385" name="楕円 384"/>
        <xdr:cNvSpPr/>
      </xdr:nvSpPr>
      <xdr:spPr>
        <a:xfrm>
          <a:off x="14541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113756</xdr:rowOff>
    </xdr:from>
    <xdr:to>
      <xdr:col>81</xdr:col>
      <xdr:colOff>50800</xdr:colOff>
      <xdr:row>104</xdr:row>
      <xdr:rowOff>17418</xdr:rowOff>
    </xdr:to>
    <xdr:cxnSp macro="">
      <xdr:nvCxnSpPr>
        <xdr:cNvPr id="386" name="直線コネクタ 385"/>
        <xdr:cNvCxnSpPr/>
      </xdr:nvCxnSpPr>
      <xdr:spPr>
        <a:xfrm>
          <a:off x="14592300" y="177731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387" name="楕円 386"/>
        <xdr:cNvSpPr/>
      </xdr:nvSpPr>
      <xdr:spPr>
        <a:xfrm>
          <a:off x="13652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113756</xdr:rowOff>
    </xdr:from>
    <xdr:to>
      <xdr:col>76</xdr:col>
      <xdr:colOff>114300</xdr:colOff>
      <xdr:row>103</xdr:row>
      <xdr:rowOff>146413</xdr:rowOff>
    </xdr:to>
    <xdr:cxnSp macro="">
      <xdr:nvCxnSpPr>
        <xdr:cNvPr id="388" name="直線コネクタ 387"/>
        <xdr:cNvCxnSpPr/>
      </xdr:nvCxnSpPr>
      <xdr:spPr>
        <a:xfrm flipV="1">
          <a:off x="13703300" y="1777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33564</xdr:rowOff>
    </xdr:from>
    <xdr:to>
      <xdr:col>67</xdr:col>
      <xdr:colOff>101600</xdr:colOff>
      <xdr:row>103</xdr:row>
      <xdr:rowOff>135164</xdr:rowOff>
    </xdr:to>
    <xdr:sp macro="" textlink="">
      <xdr:nvSpPr>
        <xdr:cNvPr id="389" name="楕円 388"/>
        <xdr:cNvSpPr/>
      </xdr:nvSpPr>
      <xdr:spPr>
        <a:xfrm>
          <a:off x="12763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84364</xdr:rowOff>
    </xdr:from>
    <xdr:to>
      <xdr:col>71</xdr:col>
      <xdr:colOff>177800</xdr:colOff>
      <xdr:row>103</xdr:row>
      <xdr:rowOff>146413</xdr:rowOff>
    </xdr:to>
    <xdr:cxnSp macro="">
      <xdr:nvCxnSpPr>
        <xdr:cNvPr id="390" name="直線コネクタ 389"/>
        <xdr:cNvCxnSpPr/>
      </xdr:nvCxnSpPr>
      <xdr:spPr>
        <a:xfrm>
          <a:off x="12814300" y="1774371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391" name="n_1ave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392"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393"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394"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84745</xdr:rowOff>
    </xdr:from>
    <xdr:ext cx="405111" cy="259045"/>
    <xdr:sp macro="" textlink="">
      <xdr:nvSpPr>
        <xdr:cNvPr id="395" name="n_1mainValue【庁舎】&#10;有形固定資産減価償却率"/>
        <xdr:cNvSpPr txBox="1"/>
      </xdr:nvSpPr>
      <xdr:spPr>
        <a:xfrm>
          <a:off x="15266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9633</xdr:rowOff>
    </xdr:from>
    <xdr:ext cx="405111" cy="259045"/>
    <xdr:sp macro="" textlink="">
      <xdr:nvSpPr>
        <xdr:cNvPr id="396" name="n_2mainValue【庁舎】&#10;有形固定資産減価償却率"/>
        <xdr:cNvSpPr txBox="1"/>
      </xdr:nvSpPr>
      <xdr:spPr>
        <a:xfrm>
          <a:off x="14389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397" name="n_3mainValue【庁舎】&#10;有形固定資産減価償却率"/>
        <xdr:cNvSpPr txBox="1"/>
      </xdr:nvSpPr>
      <xdr:spPr>
        <a:xfrm>
          <a:off x="13500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151691</xdr:rowOff>
    </xdr:from>
    <xdr:ext cx="405111" cy="259045"/>
    <xdr:sp macro="" textlink="">
      <xdr:nvSpPr>
        <xdr:cNvPr id="398" name="n_4mainValue【庁舎】&#10;有形固定資産減価償却率"/>
        <xdr:cNvSpPr txBox="1"/>
      </xdr:nvSpPr>
      <xdr:spPr>
        <a:xfrm>
          <a:off x="12611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9" name="正方形/長方形 3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0" name="正方形/長方形 3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1" name="正方形/長方形 4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2" name="正方形/長方形 4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3" name="正方形/長方形 4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4" name="正方形/長方形 4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5" name="正方形/長方形 4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6" name="正方形/長方形 4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7" name="テキスト ボックス 4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8" name="直線コネクタ 4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09" name="直線コネクタ 4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0" name="テキスト ボックス 4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1" name="直線コネクタ 4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2" name="テキスト ボックス 4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3" name="直線コネクタ 4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14" name="テキスト ボックス 4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15" name="直線コネクタ 4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16" name="テキスト ボックス 4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17" name="直線コネクタ 4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18" name="テキスト ボックス 4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19" name="直線コネクタ 4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0" name="テキスト ボックス 4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1" name="直線コネクタ 4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2" name="テキスト ボックス 4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424" name="直線コネクタ 423"/>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425"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426" name="直線コネクタ 425"/>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427"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428" name="直線コネクタ 427"/>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429" name="【庁舎】&#10;一人当たり面積平均値テキスト"/>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430" name="フローチャート: 判断 429"/>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431" name="フローチャート: 判断 430"/>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432" name="フローチャート: 判断 431"/>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433" name="フローチャート: 判断 432"/>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434" name="フローチャート: 判断 433"/>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5" name="テキスト ボックス 4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6" name="テキスト ボックス 4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7" name="テキスト ボックス 4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8" name="テキスト ボックス 4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9" name="テキスト ボックス 4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440" name="楕円 439"/>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441" name="【庁舎】&#10;一人当たり面積該当値テキスト"/>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49893</xdr:rowOff>
    </xdr:from>
    <xdr:to>
      <xdr:col>112</xdr:col>
      <xdr:colOff>38100</xdr:colOff>
      <xdr:row>105</xdr:row>
      <xdr:rowOff>151493</xdr:rowOff>
    </xdr:to>
    <xdr:sp macro="" textlink="">
      <xdr:nvSpPr>
        <xdr:cNvPr id="442" name="楕円 441"/>
        <xdr:cNvSpPr/>
      </xdr:nvSpPr>
      <xdr:spPr>
        <a:xfrm>
          <a:off x="2127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100693</xdr:rowOff>
    </xdr:to>
    <xdr:cxnSp macro="">
      <xdr:nvCxnSpPr>
        <xdr:cNvPr id="443" name="直線コネクタ 442"/>
        <xdr:cNvCxnSpPr/>
      </xdr:nvCxnSpPr>
      <xdr:spPr>
        <a:xfrm flipV="1">
          <a:off x="21323300" y="1810131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46627</xdr:rowOff>
    </xdr:from>
    <xdr:to>
      <xdr:col>107</xdr:col>
      <xdr:colOff>101600</xdr:colOff>
      <xdr:row>105</xdr:row>
      <xdr:rowOff>148227</xdr:rowOff>
    </xdr:to>
    <xdr:sp macro="" textlink="">
      <xdr:nvSpPr>
        <xdr:cNvPr id="444" name="楕円 443"/>
        <xdr:cNvSpPr/>
      </xdr:nvSpPr>
      <xdr:spPr>
        <a:xfrm>
          <a:off x="20383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97427</xdr:rowOff>
    </xdr:from>
    <xdr:to>
      <xdr:col>111</xdr:col>
      <xdr:colOff>177800</xdr:colOff>
      <xdr:row>105</xdr:row>
      <xdr:rowOff>100693</xdr:rowOff>
    </xdr:to>
    <xdr:cxnSp macro="">
      <xdr:nvCxnSpPr>
        <xdr:cNvPr id="445" name="直線コネクタ 444"/>
        <xdr:cNvCxnSpPr/>
      </xdr:nvCxnSpPr>
      <xdr:spPr>
        <a:xfrm>
          <a:off x="20434300" y="180996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12337</xdr:rowOff>
    </xdr:from>
    <xdr:to>
      <xdr:col>102</xdr:col>
      <xdr:colOff>165100</xdr:colOff>
      <xdr:row>105</xdr:row>
      <xdr:rowOff>113937</xdr:rowOff>
    </xdr:to>
    <xdr:sp macro="" textlink="">
      <xdr:nvSpPr>
        <xdr:cNvPr id="446" name="楕円 445"/>
        <xdr:cNvSpPr/>
      </xdr:nvSpPr>
      <xdr:spPr>
        <a:xfrm>
          <a:off x="19494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63137</xdr:rowOff>
    </xdr:from>
    <xdr:to>
      <xdr:col>107</xdr:col>
      <xdr:colOff>50800</xdr:colOff>
      <xdr:row>105</xdr:row>
      <xdr:rowOff>97427</xdr:rowOff>
    </xdr:to>
    <xdr:cxnSp macro="">
      <xdr:nvCxnSpPr>
        <xdr:cNvPr id="447" name="直線コネクタ 446"/>
        <xdr:cNvCxnSpPr/>
      </xdr:nvCxnSpPr>
      <xdr:spPr>
        <a:xfrm>
          <a:off x="19545300" y="180653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5806</xdr:rowOff>
    </xdr:from>
    <xdr:to>
      <xdr:col>98</xdr:col>
      <xdr:colOff>38100</xdr:colOff>
      <xdr:row>105</xdr:row>
      <xdr:rowOff>107406</xdr:rowOff>
    </xdr:to>
    <xdr:sp macro="" textlink="">
      <xdr:nvSpPr>
        <xdr:cNvPr id="448" name="楕円 447"/>
        <xdr:cNvSpPr/>
      </xdr:nvSpPr>
      <xdr:spPr>
        <a:xfrm>
          <a:off x="18605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56606</xdr:rowOff>
    </xdr:from>
    <xdr:to>
      <xdr:col>102</xdr:col>
      <xdr:colOff>114300</xdr:colOff>
      <xdr:row>105</xdr:row>
      <xdr:rowOff>63137</xdr:rowOff>
    </xdr:to>
    <xdr:cxnSp macro="">
      <xdr:nvCxnSpPr>
        <xdr:cNvPr id="449" name="直線コネクタ 448"/>
        <xdr:cNvCxnSpPr/>
      </xdr:nvCxnSpPr>
      <xdr:spPr>
        <a:xfrm>
          <a:off x="18656300" y="180588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450" name="n_1aveValue【庁舎】&#10;一人当たり面積"/>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451" name="n_2aveValue【庁舎】&#10;一人当たり面積"/>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452" name="n_3aveValue【庁舎】&#10;一人当たり面積"/>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453" name="n_4aveValue【庁舎】&#10;一人当たり面積"/>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168020</xdr:rowOff>
    </xdr:from>
    <xdr:ext cx="469744" cy="259045"/>
    <xdr:sp macro="" textlink="">
      <xdr:nvSpPr>
        <xdr:cNvPr id="454" name="n_1mainValue【庁舎】&#10;一人当たり面積"/>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164754</xdr:rowOff>
    </xdr:from>
    <xdr:ext cx="469744" cy="259045"/>
    <xdr:sp macro="" textlink="">
      <xdr:nvSpPr>
        <xdr:cNvPr id="455" name="n_2mainValue【庁舎】&#10;一人当たり面積"/>
        <xdr:cNvSpPr txBox="1"/>
      </xdr:nvSpPr>
      <xdr:spPr>
        <a:xfrm>
          <a:off x="20199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130464</xdr:rowOff>
    </xdr:from>
    <xdr:ext cx="469744" cy="259045"/>
    <xdr:sp macro="" textlink="">
      <xdr:nvSpPr>
        <xdr:cNvPr id="456" name="n_3mainValue【庁舎】&#10;一人当たり面積"/>
        <xdr:cNvSpPr txBox="1"/>
      </xdr:nvSpPr>
      <xdr:spPr>
        <a:xfrm>
          <a:off x="19310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123933</xdr:rowOff>
    </xdr:from>
    <xdr:ext cx="469744" cy="259045"/>
    <xdr:sp macro="" textlink="">
      <xdr:nvSpPr>
        <xdr:cNvPr id="457" name="n_4mainValue【庁舎】&#10;一人当たり面積"/>
        <xdr:cNvSpPr txBox="1"/>
      </xdr:nvSpPr>
      <xdr:spPr>
        <a:xfrm>
          <a:off x="18421427" y="177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8" name="正方形/長方形 4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9" name="正方形/長方形 4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0" name="テキスト ボックス 4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類似団体平均と比較して、有形固定資産償却率が高い施設は、体育館・プール及び保健センター・保健所である。主な要因として、体育館は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年代に整備され建築後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年以上を経過したためである。今後は、公共施設等総合管理計画や個別施設計画に基づき、改めて点検や長寿命化をする修繕を実施し適切な維持管理を進めていく。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また、類似団体平均と比較して、有形固定資産償却率が低い施設は、庁舎である。主な要因としては、庁舎が</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年代に建設されており比較的新しい施設であるためである。しかしながら、建設後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年を経過しており、外壁や屋上防水等の老朽化が進行しているため、建物・設備の主要な箇所の修繕が必要となってくる。令和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かけて、庁舎の空調改修工事が予定されているため、今後、有形固定資産償却率は減少する見込みである。引き続き予防修繕を計画的に実施し、長寿命化の観点から将来コストを抑制するよう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15,762
15,247
6.18
7,266,387
6,744,937
265,318
4,470,598
2,092,470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類似団体平均と比較して、高い財政力指数を維持している。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月の空港機能移転や景気低迷の影響を受け、平成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）をピークに低下傾向にあったものの、近年では固定資産税等の増収や歳出金額の減少により、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年連続で数値が上昇した。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今後は高齢化の拡大に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基準財政需要額の増加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や新型コロナウイルス感染症の影響による減収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が見込まれ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そのため、新たな自主財源の確保に積極的に努めるとともに、さらなる徴収業務の強化と歳出の見直しに取り組む。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168275</xdr:rowOff>
    </xdr:from>
    <xdr:to>
      <xdr:col>23</xdr:col>
      <xdr:colOff>133350</xdr:colOff>
      <xdr:row>39</xdr:row>
      <xdr:rowOff>26988</xdr:rowOff>
    </xdr:to>
    <xdr:cxnSp macro="">
      <xdr:nvCxnSpPr>
        <xdr:cNvPr id="72" name="直線コネクタ 71"/>
        <xdr:cNvCxnSpPr/>
      </xdr:nvCxnSpPr>
      <xdr:spPr>
        <a:xfrm flipV="1">
          <a:off x="4114800" y="668337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26988</xdr:rowOff>
    </xdr:from>
    <xdr:to>
      <xdr:col>19</xdr:col>
      <xdr:colOff>133350</xdr:colOff>
      <xdr:row>39</xdr:row>
      <xdr:rowOff>57150</xdr:rowOff>
    </xdr:to>
    <xdr:cxnSp macro="">
      <xdr:nvCxnSpPr>
        <xdr:cNvPr id="75" name="直線コネクタ 74"/>
        <xdr:cNvCxnSpPr/>
      </xdr:nvCxnSpPr>
      <xdr:spPr>
        <a:xfrm flipV="1">
          <a:off x="3225800" y="67135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127529</xdr:rowOff>
    </xdr:to>
    <xdr:cxnSp macro="">
      <xdr:nvCxnSpPr>
        <xdr:cNvPr id="78" name="直線コネクタ 77"/>
        <xdr:cNvCxnSpPr/>
      </xdr:nvCxnSpPr>
      <xdr:spPr>
        <a:xfrm flipV="1">
          <a:off x="2336800" y="674370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127529</xdr:rowOff>
    </xdr:from>
    <xdr:to>
      <xdr:col>11</xdr:col>
      <xdr:colOff>31750</xdr:colOff>
      <xdr:row>39</xdr:row>
      <xdr:rowOff>157692</xdr:rowOff>
    </xdr:to>
    <xdr:cxnSp macro="">
      <xdr:nvCxnSpPr>
        <xdr:cNvPr id="81" name="直線コネクタ 80"/>
        <xdr:cNvCxnSpPr/>
      </xdr:nvCxnSpPr>
      <xdr:spPr>
        <a:xfrm flipV="1">
          <a:off x="1447800" y="681407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91" name="楕円 90"/>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92"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147638</xdr:rowOff>
    </xdr:from>
    <xdr:to>
      <xdr:col>19</xdr:col>
      <xdr:colOff>184150</xdr:colOff>
      <xdr:row>39</xdr:row>
      <xdr:rowOff>77788</xdr:rowOff>
    </xdr:to>
    <xdr:sp macro="" textlink="">
      <xdr:nvSpPr>
        <xdr:cNvPr id="93" name="楕円 92"/>
        <xdr:cNvSpPr/>
      </xdr:nvSpPr>
      <xdr:spPr>
        <a:xfrm>
          <a:off x="4064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87965</xdr:rowOff>
    </xdr:from>
    <xdr:ext cx="736600" cy="259045"/>
    <xdr:sp macro="" textlink="">
      <xdr:nvSpPr>
        <xdr:cNvPr id="94" name="テキスト ボックス 93"/>
        <xdr:cNvSpPr txBox="1"/>
      </xdr:nvSpPr>
      <xdr:spPr>
        <a:xfrm>
          <a:off x="3733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5" name="楕円 94"/>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6" name="テキスト ボックス 95"/>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76729</xdr:rowOff>
    </xdr:from>
    <xdr:to>
      <xdr:col>11</xdr:col>
      <xdr:colOff>82550</xdr:colOff>
      <xdr:row>40</xdr:row>
      <xdr:rowOff>6879</xdr:rowOff>
    </xdr:to>
    <xdr:sp macro="" textlink="">
      <xdr:nvSpPr>
        <xdr:cNvPr id="97" name="楕円 96"/>
        <xdr:cNvSpPr/>
      </xdr:nvSpPr>
      <xdr:spPr>
        <a:xfrm>
          <a:off x="22860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17056</xdr:rowOff>
    </xdr:from>
    <xdr:ext cx="762000" cy="259045"/>
    <xdr:sp macro="" textlink="">
      <xdr:nvSpPr>
        <xdr:cNvPr id="98" name="テキスト ボックス 97"/>
        <xdr:cNvSpPr txBox="1"/>
      </xdr:nvSpPr>
      <xdr:spPr>
        <a:xfrm>
          <a:off x="1955800" y="6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9" name="楕円 98"/>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100" name="テキスト ボックス 99"/>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全国平均・愛知県平均・類似団体平均を下回る結果となった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。有価証券の売り払いによる財産収入などにより分母となる経常一般財源等が増加したことから経常収支比率が前年度と比較して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今後は地方税を中心とした経常一般財源の大幅な増加は見込まれないことから、継続して経常経費の削減に取り組み、健全な財政運営に努める。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60</xdr:row>
      <xdr:rowOff>152944</xdr:rowOff>
    </xdr:to>
    <xdr:cxnSp macro="">
      <xdr:nvCxnSpPr>
        <xdr:cNvPr id="137" name="直線コネクタ 136"/>
        <xdr:cNvCxnSpPr/>
      </xdr:nvCxnSpPr>
      <xdr:spPr>
        <a:xfrm flipV="1">
          <a:off x="4114800" y="1043305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152944</xdr:rowOff>
    </xdr:from>
    <xdr:to>
      <xdr:col>19</xdr:col>
      <xdr:colOff>133350</xdr:colOff>
      <xdr:row>60</xdr:row>
      <xdr:rowOff>163285</xdr:rowOff>
    </xdr:to>
    <xdr:cxnSp macro="">
      <xdr:nvCxnSpPr>
        <xdr:cNvPr id="140" name="直線コネクタ 139"/>
        <xdr:cNvCxnSpPr/>
      </xdr:nvCxnSpPr>
      <xdr:spPr>
        <a:xfrm flipV="1">
          <a:off x="3225800" y="1043994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163285</xdr:rowOff>
    </xdr:from>
    <xdr:to>
      <xdr:col>15</xdr:col>
      <xdr:colOff>82550</xdr:colOff>
      <xdr:row>61</xdr:row>
      <xdr:rowOff>105591</xdr:rowOff>
    </xdr:to>
    <xdr:cxnSp macro="">
      <xdr:nvCxnSpPr>
        <xdr:cNvPr id="143" name="直線コネクタ 142"/>
        <xdr:cNvCxnSpPr/>
      </xdr:nvCxnSpPr>
      <xdr:spPr>
        <a:xfrm flipV="1">
          <a:off x="2336800" y="10450285"/>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105591</xdr:rowOff>
    </xdr:from>
    <xdr:to>
      <xdr:col>11</xdr:col>
      <xdr:colOff>31750</xdr:colOff>
      <xdr:row>62</xdr:row>
      <xdr:rowOff>151312</xdr:rowOff>
    </xdr:to>
    <xdr:cxnSp macro="">
      <xdr:nvCxnSpPr>
        <xdr:cNvPr id="146" name="直線コネクタ 145"/>
        <xdr:cNvCxnSpPr/>
      </xdr:nvCxnSpPr>
      <xdr:spPr>
        <a:xfrm flipV="1">
          <a:off x="1447800" y="10564041"/>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6" name="楕円 155"/>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7"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102144</xdr:rowOff>
    </xdr:from>
    <xdr:to>
      <xdr:col>19</xdr:col>
      <xdr:colOff>184150</xdr:colOff>
      <xdr:row>61</xdr:row>
      <xdr:rowOff>32294</xdr:rowOff>
    </xdr:to>
    <xdr:sp macro="" textlink="">
      <xdr:nvSpPr>
        <xdr:cNvPr id="158" name="楕円 157"/>
        <xdr:cNvSpPr/>
      </xdr:nvSpPr>
      <xdr:spPr>
        <a:xfrm>
          <a:off x="4064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42471</xdr:rowOff>
    </xdr:from>
    <xdr:ext cx="736600" cy="259045"/>
    <xdr:sp macro="" textlink="">
      <xdr:nvSpPr>
        <xdr:cNvPr id="159" name="テキスト ボックス 158"/>
        <xdr:cNvSpPr txBox="1"/>
      </xdr:nvSpPr>
      <xdr:spPr>
        <a:xfrm>
          <a:off x="3733800" y="10158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112485</xdr:rowOff>
    </xdr:from>
    <xdr:to>
      <xdr:col>15</xdr:col>
      <xdr:colOff>133350</xdr:colOff>
      <xdr:row>61</xdr:row>
      <xdr:rowOff>42635</xdr:rowOff>
    </xdr:to>
    <xdr:sp macro="" textlink="">
      <xdr:nvSpPr>
        <xdr:cNvPr id="160" name="楕円 159"/>
        <xdr:cNvSpPr/>
      </xdr:nvSpPr>
      <xdr:spPr>
        <a:xfrm>
          <a:off x="3175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52812</xdr:rowOff>
    </xdr:from>
    <xdr:ext cx="762000" cy="259045"/>
    <xdr:sp macro="" textlink="">
      <xdr:nvSpPr>
        <xdr:cNvPr id="161" name="テキスト ボックス 160"/>
        <xdr:cNvSpPr txBox="1"/>
      </xdr:nvSpPr>
      <xdr:spPr>
        <a:xfrm>
          <a:off x="2844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54791</xdr:rowOff>
    </xdr:from>
    <xdr:to>
      <xdr:col>11</xdr:col>
      <xdr:colOff>82550</xdr:colOff>
      <xdr:row>61</xdr:row>
      <xdr:rowOff>156391</xdr:rowOff>
    </xdr:to>
    <xdr:sp macro="" textlink="">
      <xdr:nvSpPr>
        <xdr:cNvPr id="162" name="楕円 161"/>
        <xdr:cNvSpPr/>
      </xdr:nvSpPr>
      <xdr:spPr>
        <a:xfrm>
          <a:off x="2286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166568</xdr:rowOff>
    </xdr:from>
    <xdr:ext cx="762000" cy="259045"/>
    <xdr:sp macro="" textlink="">
      <xdr:nvSpPr>
        <xdr:cNvPr id="163" name="テキスト ボックス 162"/>
        <xdr:cNvSpPr txBox="1"/>
      </xdr:nvSpPr>
      <xdr:spPr>
        <a:xfrm>
          <a:off x="1955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64" name="楕円 163"/>
        <xdr:cNvSpPr/>
      </xdr:nvSpPr>
      <xdr:spPr>
        <a:xfrm>
          <a:off x="1397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40839</xdr:rowOff>
    </xdr:from>
    <xdr:ext cx="762000" cy="259045"/>
    <xdr:sp macro="" textlink="">
      <xdr:nvSpPr>
        <xdr:cNvPr id="165" name="テキスト ボックス 164"/>
        <xdr:cNvSpPr txBox="1"/>
      </xdr:nvSpPr>
      <xdr:spPr>
        <a:xfrm>
          <a:off x="1066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年度までは類似団体平均を下回っていたが、令和元年度は類似団体平均を上回る結果となった。これは、新給食センターの建設工事や防災行政無線の更新工事による支弁人件費の増加が原因である。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今後は、公共施設の管理等について指定管理者制度を導入し、コストの低減を図る。</a:t>
          </a: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94532</xdr:rowOff>
    </xdr:from>
    <xdr:to>
      <xdr:col>23</xdr:col>
      <xdr:colOff>133350</xdr:colOff>
      <xdr:row>83</xdr:row>
      <xdr:rowOff>145697</xdr:rowOff>
    </xdr:to>
    <xdr:cxnSp macro="">
      <xdr:nvCxnSpPr>
        <xdr:cNvPr id="200" name="直線コネクタ 199"/>
        <xdr:cNvCxnSpPr/>
      </xdr:nvCxnSpPr>
      <xdr:spPr>
        <a:xfrm>
          <a:off x="4114800" y="14324882"/>
          <a:ext cx="838200" cy="5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142083</xdr:rowOff>
    </xdr:from>
    <xdr:to>
      <xdr:col>19</xdr:col>
      <xdr:colOff>133350</xdr:colOff>
      <xdr:row>83</xdr:row>
      <xdr:rowOff>94532</xdr:rowOff>
    </xdr:to>
    <xdr:cxnSp macro="">
      <xdr:nvCxnSpPr>
        <xdr:cNvPr id="203" name="直線コネクタ 202"/>
        <xdr:cNvCxnSpPr/>
      </xdr:nvCxnSpPr>
      <xdr:spPr>
        <a:xfrm>
          <a:off x="3225800" y="14200983"/>
          <a:ext cx="889000" cy="1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142083</xdr:rowOff>
    </xdr:from>
    <xdr:to>
      <xdr:col>15</xdr:col>
      <xdr:colOff>82550</xdr:colOff>
      <xdr:row>82</xdr:row>
      <xdr:rowOff>169720</xdr:rowOff>
    </xdr:to>
    <xdr:cxnSp macro="">
      <xdr:nvCxnSpPr>
        <xdr:cNvPr id="206" name="直線コネクタ 205"/>
        <xdr:cNvCxnSpPr/>
      </xdr:nvCxnSpPr>
      <xdr:spPr>
        <a:xfrm flipV="1">
          <a:off x="2336800" y="14200983"/>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169720</xdr:rowOff>
    </xdr:from>
    <xdr:to>
      <xdr:col>11</xdr:col>
      <xdr:colOff>31750</xdr:colOff>
      <xdr:row>83</xdr:row>
      <xdr:rowOff>6869</xdr:rowOff>
    </xdr:to>
    <xdr:cxnSp macro="">
      <xdr:nvCxnSpPr>
        <xdr:cNvPr id="209" name="直線コネクタ 208"/>
        <xdr:cNvCxnSpPr/>
      </xdr:nvCxnSpPr>
      <xdr:spPr>
        <a:xfrm flipV="1">
          <a:off x="1447800" y="14228620"/>
          <a:ext cx="88900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94897</xdr:rowOff>
    </xdr:from>
    <xdr:to>
      <xdr:col>23</xdr:col>
      <xdr:colOff>184150</xdr:colOff>
      <xdr:row>84</xdr:row>
      <xdr:rowOff>25047</xdr:rowOff>
    </xdr:to>
    <xdr:sp macro="" textlink="">
      <xdr:nvSpPr>
        <xdr:cNvPr id="219" name="楕円 218"/>
        <xdr:cNvSpPr/>
      </xdr:nvSpPr>
      <xdr:spPr>
        <a:xfrm>
          <a:off x="4902200" y="143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66974</xdr:rowOff>
    </xdr:from>
    <xdr:ext cx="762000" cy="259045"/>
    <xdr:sp macro="" textlink="">
      <xdr:nvSpPr>
        <xdr:cNvPr id="220" name="人件費・物件費等の状況該当値テキスト"/>
        <xdr:cNvSpPr txBox="1"/>
      </xdr:nvSpPr>
      <xdr:spPr>
        <a:xfrm>
          <a:off x="5041900" y="1429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43732</xdr:rowOff>
    </xdr:from>
    <xdr:to>
      <xdr:col>19</xdr:col>
      <xdr:colOff>184150</xdr:colOff>
      <xdr:row>83</xdr:row>
      <xdr:rowOff>145332</xdr:rowOff>
    </xdr:to>
    <xdr:sp macro="" textlink="">
      <xdr:nvSpPr>
        <xdr:cNvPr id="221" name="楕円 220"/>
        <xdr:cNvSpPr/>
      </xdr:nvSpPr>
      <xdr:spPr>
        <a:xfrm>
          <a:off x="4064000" y="1427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155509</xdr:rowOff>
    </xdr:from>
    <xdr:ext cx="736600" cy="259045"/>
    <xdr:sp macro="" textlink="">
      <xdr:nvSpPr>
        <xdr:cNvPr id="222" name="テキスト ボックス 221"/>
        <xdr:cNvSpPr txBox="1"/>
      </xdr:nvSpPr>
      <xdr:spPr>
        <a:xfrm>
          <a:off x="3733800" y="1404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91283</xdr:rowOff>
    </xdr:from>
    <xdr:to>
      <xdr:col>15</xdr:col>
      <xdr:colOff>133350</xdr:colOff>
      <xdr:row>83</xdr:row>
      <xdr:rowOff>21433</xdr:rowOff>
    </xdr:to>
    <xdr:sp macro="" textlink="">
      <xdr:nvSpPr>
        <xdr:cNvPr id="223" name="楕円 222"/>
        <xdr:cNvSpPr/>
      </xdr:nvSpPr>
      <xdr:spPr>
        <a:xfrm>
          <a:off x="3175000" y="141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31610</xdr:rowOff>
    </xdr:from>
    <xdr:ext cx="762000" cy="259045"/>
    <xdr:sp macro="" textlink="">
      <xdr:nvSpPr>
        <xdr:cNvPr id="224" name="テキスト ボックス 223"/>
        <xdr:cNvSpPr txBox="1"/>
      </xdr:nvSpPr>
      <xdr:spPr>
        <a:xfrm>
          <a:off x="2844800" y="1391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118920</xdr:rowOff>
    </xdr:from>
    <xdr:to>
      <xdr:col>11</xdr:col>
      <xdr:colOff>82550</xdr:colOff>
      <xdr:row>83</xdr:row>
      <xdr:rowOff>49070</xdr:rowOff>
    </xdr:to>
    <xdr:sp macro="" textlink="">
      <xdr:nvSpPr>
        <xdr:cNvPr id="225" name="楕円 224"/>
        <xdr:cNvSpPr/>
      </xdr:nvSpPr>
      <xdr:spPr>
        <a:xfrm>
          <a:off x="2286000" y="141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59247</xdr:rowOff>
    </xdr:from>
    <xdr:ext cx="762000" cy="259045"/>
    <xdr:sp macro="" textlink="">
      <xdr:nvSpPr>
        <xdr:cNvPr id="226" name="テキスト ボックス 225"/>
        <xdr:cNvSpPr txBox="1"/>
      </xdr:nvSpPr>
      <xdr:spPr>
        <a:xfrm>
          <a:off x="1955800" y="139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127519</xdr:rowOff>
    </xdr:from>
    <xdr:to>
      <xdr:col>7</xdr:col>
      <xdr:colOff>31750</xdr:colOff>
      <xdr:row>83</xdr:row>
      <xdr:rowOff>57669</xdr:rowOff>
    </xdr:to>
    <xdr:sp macro="" textlink="">
      <xdr:nvSpPr>
        <xdr:cNvPr id="227" name="楕円 226"/>
        <xdr:cNvSpPr/>
      </xdr:nvSpPr>
      <xdr:spPr>
        <a:xfrm>
          <a:off x="1397000" y="141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42446</xdr:rowOff>
    </xdr:from>
    <xdr:ext cx="762000" cy="259045"/>
    <xdr:sp macro="" textlink="">
      <xdr:nvSpPr>
        <xdr:cNvPr id="228" name="テキスト ボックス 227"/>
        <xdr:cNvSpPr txBox="1"/>
      </xdr:nvSpPr>
      <xdr:spPr>
        <a:xfrm>
          <a:off x="1066800" y="1427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年度までは国家公務員の時限的な給与削減のため見かけ上高い数値（</a:t>
          </a:r>
          <a:r>
            <a:rPr kumimoji="1" lang="en-US" altLang="ja-JP" sz="1300">
              <a:latin typeface="ＭＳ Ｐゴシック" panose="020B0600070205080204" pitchFamily="50" charset="-128"/>
              <a:ea typeface="ＭＳ Ｐゴシック" panose="020B0600070205080204" pitchFamily="50" charset="-128"/>
            </a:rPr>
            <a:t>102.6</a:t>
          </a:r>
          <a:r>
            <a:rPr kumimoji="1" lang="ja-JP" altLang="en-US" sz="1300">
              <a:latin typeface="ＭＳ Ｐゴシック" panose="020B0600070205080204" pitchFamily="50" charset="-128"/>
              <a:ea typeface="ＭＳ Ｐゴシック" panose="020B0600070205080204" pitchFamily="50" charset="-128"/>
            </a:rPr>
            <a:t>）となっていたものの、平成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今後も人事院勧告や社会情勢の変化に的確に対処するとともに、各種手当の見直しを始めとする給与等の適正管理に努める。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71438</xdr:rowOff>
    </xdr:from>
    <xdr:to>
      <xdr:col>81</xdr:col>
      <xdr:colOff>44450</xdr:colOff>
      <xdr:row>86</xdr:row>
      <xdr:rowOff>81491</xdr:rowOff>
    </xdr:to>
    <xdr:cxnSp macro="">
      <xdr:nvCxnSpPr>
        <xdr:cNvPr id="266" name="直線コネクタ 265"/>
        <xdr:cNvCxnSpPr/>
      </xdr:nvCxnSpPr>
      <xdr:spPr>
        <a:xfrm>
          <a:off x="16179800" y="1481613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51329</xdr:rowOff>
    </xdr:from>
    <xdr:to>
      <xdr:col>77</xdr:col>
      <xdr:colOff>44450</xdr:colOff>
      <xdr:row>86</xdr:row>
      <xdr:rowOff>71438</xdr:rowOff>
    </xdr:to>
    <xdr:cxnSp macro="">
      <xdr:nvCxnSpPr>
        <xdr:cNvPr id="269" name="直線コネクタ 268"/>
        <xdr:cNvCxnSpPr/>
      </xdr:nvCxnSpPr>
      <xdr:spPr>
        <a:xfrm>
          <a:off x="15290800" y="1479602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51329</xdr:rowOff>
    </xdr:from>
    <xdr:to>
      <xdr:col>72</xdr:col>
      <xdr:colOff>203200</xdr:colOff>
      <xdr:row>87</xdr:row>
      <xdr:rowOff>20638</xdr:rowOff>
    </xdr:to>
    <xdr:cxnSp macro="">
      <xdr:nvCxnSpPr>
        <xdr:cNvPr id="272" name="直線コネクタ 271"/>
        <xdr:cNvCxnSpPr/>
      </xdr:nvCxnSpPr>
      <xdr:spPr>
        <a:xfrm flipV="1">
          <a:off x="14401800" y="14796029"/>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20638</xdr:rowOff>
    </xdr:to>
    <xdr:cxnSp macro="">
      <xdr:nvCxnSpPr>
        <xdr:cNvPr id="275" name="直線コネクタ 274"/>
        <xdr:cNvCxnSpPr/>
      </xdr:nvCxnSpPr>
      <xdr:spPr>
        <a:xfrm>
          <a:off x="13512800" y="149267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85" name="楕円 284"/>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86"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20638</xdr:rowOff>
    </xdr:from>
    <xdr:to>
      <xdr:col>77</xdr:col>
      <xdr:colOff>95250</xdr:colOff>
      <xdr:row>86</xdr:row>
      <xdr:rowOff>122238</xdr:rowOff>
    </xdr:to>
    <xdr:sp macro="" textlink="">
      <xdr:nvSpPr>
        <xdr:cNvPr id="287" name="楕円 286"/>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107015</xdr:rowOff>
    </xdr:from>
    <xdr:ext cx="736600" cy="259045"/>
    <xdr:sp macro="" textlink="">
      <xdr:nvSpPr>
        <xdr:cNvPr id="288" name="テキスト ボックス 287"/>
        <xdr:cNvSpPr txBox="1"/>
      </xdr:nvSpPr>
      <xdr:spPr>
        <a:xfrm>
          <a:off x="15798800" y="1485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529</xdr:rowOff>
    </xdr:from>
    <xdr:to>
      <xdr:col>73</xdr:col>
      <xdr:colOff>44450</xdr:colOff>
      <xdr:row>86</xdr:row>
      <xdr:rowOff>102129</xdr:rowOff>
    </xdr:to>
    <xdr:sp macro="" textlink="">
      <xdr:nvSpPr>
        <xdr:cNvPr id="289" name="楕円 288"/>
        <xdr:cNvSpPr/>
      </xdr:nvSpPr>
      <xdr:spPr>
        <a:xfrm>
          <a:off x="15240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86906</xdr:rowOff>
    </xdr:from>
    <xdr:ext cx="762000" cy="259045"/>
    <xdr:sp macro="" textlink="">
      <xdr:nvSpPr>
        <xdr:cNvPr id="290" name="テキスト ボックス 289"/>
        <xdr:cNvSpPr txBox="1"/>
      </xdr:nvSpPr>
      <xdr:spPr>
        <a:xfrm>
          <a:off x="14909800" y="148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91" name="楕円 290"/>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56215</xdr:rowOff>
    </xdr:from>
    <xdr:ext cx="762000" cy="259045"/>
    <xdr:sp macro="" textlink="">
      <xdr:nvSpPr>
        <xdr:cNvPr id="292" name="テキスト ボックス 291"/>
        <xdr:cNvSpPr txBox="1"/>
      </xdr:nvSpPr>
      <xdr:spPr>
        <a:xfrm>
          <a:off x="14020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93" name="楕円 292"/>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94" name="テキスト ボックス 293"/>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集中改革プランの方針に基づいて人員管理を進めてきた結果、全国平均・愛知県平均・類似団体平均を下回る結果となった。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総合福祉センター北館さざんかにおいては、平成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年度から継続して指定管理者制度を導入している。また、必要に応じて機構改革を実施し、業務体制の見直しや事務の効率かを図っている。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今後も民間委託や事務処理方法の改善等による効率化を図り、優先度の低い事務事業については縮小・廃止を進めるなどして、定員の適正化に努める。</a:t>
          </a: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19413</xdr:rowOff>
    </xdr:from>
    <xdr:to>
      <xdr:col>81</xdr:col>
      <xdr:colOff>44450</xdr:colOff>
      <xdr:row>61</xdr:row>
      <xdr:rowOff>40096</xdr:rowOff>
    </xdr:to>
    <xdr:cxnSp macro="">
      <xdr:nvCxnSpPr>
        <xdr:cNvPr id="331" name="直線コネクタ 330"/>
        <xdr:cNvCxnSpPr/>
      </xdr:nvCxnSpPr>
      <xdr:spPr>
        <a:xfrm flipV="1">
          <a:off x="16179800" y="1047786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9072</xdr:rowOff>
    </xdr:from>
    <xdr:to>
      <xdr:col>77</xdr:col>
      <xdr:colOff>44450</xdr:colOff>
      <xdr:row>61</xdr:row>
      <xdr:rowOff>40096</xdr:rowOff>
    </xdr:to>
    <xdr:cxnSp macro="">
      <xdr:nvCxnSpPr>
        <xdr:cNvPr id="334" name="直線コネクタ 333"/>
        <xdr:cNvCxnSpPr/>
      </xdr:nvCxnSpPr>
      <xdr:spPr>
        <a:xfrm>
          <a:off x="15290800" y="104675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167882</xdr:rowOff>
    </xdr:from>
    <xdr:to>
      <xdr:col>72</xdr:col>
      <xdr:colOff>203200</xdr:colOff>
      <xdr:row>61</xdr:row>
      <xdr:rowOff>9072</xdr:rowOff>
    </xdr:to>
    <xdr:cxnSp macro="">
      <xdr:nvCxnSpPr>
        <xdr:cNvPr id="337" name="直線コネクタ 336"/>
        <xdr:cNvCxnSpPr/>
      </xdr:nvCxnSpPr>
      <xdr:spPr>
        <a:xfrm>
          <a:off x="14401800" y="1045488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167882</xdr:rowOff>
    </xdr:from>
    <xdr:to>
      <xdr:col>68</xdr:col>
      <xdr:colOff>152400</xdr:colOff>
      <xdr:row>61</xdr:row>
      <xdr:rowOff>12519</xdr:rowOff>
    </xdr:to>
    <xdr:cxnSp macro="">
      <xdr:nvCxnSpPr>
        <xdr:cNvPr id="340" name="直線コネクタ 339"/>
        <xdr:cNvCxnSpPr/>
      </xdr:nvCxnSpPr>
      <xdr:spPr>
        <a:xfrm flipV="1">
          <a:off x="13512800" y="1045488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140063</xdr:rowOff>
    </xdr:from>
    <xdr:to>
      <xdr:col>81</xdr:col>
      <xdr:colOff>95250</xdr:colOff>
      <xdr:row>61</xdr:row>
      <xdr:rowOff>70213</xdr:rowOff>
    </xdr:to>
    <xdr:sp macro="" textlink="">
      <xdr:nvSpPr>
        <xdr:cNvPr id="350" name="楕円 349"/>
        <xdr:cNvSpPr/>
      </xdr:nvSpPr>
      <xdr:spPr>
        <a:xfrm>
          <a:off x="16967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156590</xdr:rowOff>
    </xdr:from>
    <xdr:ext cx="762000" cy="259045"/>
    <xdr:sp macro="" textlink="">
      <xdr:nvSpPr>
        <xdr:cNvPr id="351" name="定員管理の状況該当値テキスト"/>
        <xdr:cNvSpPr txBox="1"/>
      </xdr:nvSpPr>
      <xdr:spPr>
        <a:xfrm>
          <a:off x="171069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160746</xdr:rowOff>
    </xdr:from>
    <xdr:to>
      <xdr:col>77</xdr:col>
      <xdr:colOff>95250</xdr:colOff>
      <xdr:row>61</xdr:row>
      <xdr:rowOff>90896</xdr:rowOff>
    </xdr:to>
    <xdr:sp macro="" textlink="">
      <xdr:nvSpPr>
        <xdr:cNvPr id="352" name="楕円 351"/>
        <xdr:cNvSpPr/>
      </xdr:nvSpPr>
      <xdr:spPr>
        <a:xfrm>
          <a:off x="16129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101073</xdr:rowOff>
    </xdr:from>
    <xdr:ext cx="736600" cy="259045"/>
    <xdr:sp macro="" textlink="">
      <xdr:nvSpPr>
        <xdr:cNvPr id="353" name="テキスト ボックス 352"/>
        <xdr:cNvSpPr txBox="1"/>
      </xdr:nvSpPr>
      <xdr:spPr>
        <a:xfrm>
          <a:off x="15798800" y="1021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129722</xdr:rowOff>
    </xdr:from>
    <xdr:to>
      <xdr:col>73</xdr:col>
      <xdr:colOff>44450</xdr:colOff>
      <xdr:row>61</xdr:row>
      <xdr:rowOff>59872</xdr:rowOff>
    </xdr:to>
    <xdr:sp macro="" textlink="">
      <xdr:nvSpPr>
        <xdr:cNvPr id="354" name="楕円 353"/>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55" name="テキスト ボックス 354"/>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117082</xdr:rowOff>
    </xdr:from>
    <xdr:to>
      <xdr:col>68</xdr:col>
      <xdr:colOff>203200</xdr:colOff>
      <xdr:row>61</xdr:row>
      <xdr:rowOff>47232</xdr:rowOff>
    </xdr:to>
    <xdr:sp macro="" textlink="">
      <xdr:nvSpPr>
        <xdr:cNvPr id="356" name="楕円 355"/>
        <xdr:cNvSpPr/>
      </xdr:nvSpPr>
      <xdr:spPr>
        <a:xfrm>
          <a:off x="14351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57409</xdr:rowOff>
    </xdr:from>
    <xdr:ext cx="762000" cy="259045"/>
    <xdr:sp macro="" textlink="">
      <xdr:nvSpPr>
        <xdr:cNvPr id="357" name="テキスト ボックス 356"/>
        <xdr:cNvSpPr txBox="1"/>
      </xdr:nvSpPr>
      <xdr:spPr>
        <a:xfrm>
          <a:off x="14020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133169</xdr:rowOff>
    </xdr:from>
    <xdr:to>
      <xdr:col>64</xdr:col>
      <xdr:colOff>152400</xdr:colOff>
      <xdr:row>61</xdr:row>
      <xdr:rowOff>63319</xdr:rowOff>
    </xdr:to>
    <xdr:sp macro="" textlink="">
      <xdr:nvSpPr>
        <xdr:cNvPr id="358" name="楕円 357"/>
        <xdr:cNvSpPr/>
      </xdr:nvSpPr>
      <xdr:spPr>
        <a:xfrm>
          <a:off x="13462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73496</xdr:rowOff>
    </xdr:from>
    <xdr:ext cx="762000" cy="259045"/>
    <xdr:sp macro="" textlink="">
      <xdr:nvSpPr>
        <xdr:cNvPr id="359" name="テキスト ボックス 358"/>
        <xdr:cNvSpPr txBox="1"/>
      </xdr:nvSpPr>
      <xdr:spPr>
        <a:xfrm>
          <a:off x="13131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過去からの継続的な起債抑制により、類似団体平均を大きく下回っている。令和元年度は新給食センター建設工事や防災行政無線設備工事の実施により、実質公債費比率は前年度と比較して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今後も、据置期間が終了し元金償還の開始する地方債が複数あることから、元利償還金は増加する見込みである。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事業の効率化を図るとともに、安易に起債に頼らない財政運営を継続して実施するよう努める。</a:t>
          </a: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52324</xdr:rowOff>
    </xdr:to>
    <xdr:cxnSp macro="">
      <xdr:nvCxnSpPr>
        <xdr:cNvPr id="390" name="直線コネクタ 389"/>
        <xdr:cNvCxnSpPr/>
      </xdr:nvCxnSpPr>
      <xdr:spPr>
        <a:xfrm>
          <a:off x="16179800" y="670509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4064</xdr:rowOff>
    </xdr:from>
    <xdr:to>
      <xdr:col>77</xdr:col>
      <xdr:colOff>44450</xdr:colOff>
      <xdr:row>39</xdr:row>
      <xdr:rowOff>18542</xdr:rowOff>
    </xdr:to>
    <xdr:cxnSp macro="">
      <xdr:nvCxnSpPr>
        <xdr:cNvPr id="393" name="直線コネクタ 392"/>
        <xdr:cNvCxnSpPr/>
      </xdr:nvCxnSpPr>
      <xdr:spPr>
        <a:xfrm>
          <a:off x="15290800" y="66906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39</xdr:row>
      <xdr:rowOff>4064</xdr:rowOff>
    </xdr:to>
    <xdr:cxnSp macro="">
      <xdr:nvCxnSpPr>
        <xdr:cNvPr id="396" name="直線コネクタ 395"/>
        <xdr:cNvCxnSpPr/>
      </xdr:nvCxnSpPr>
      <xdr:spPr>
        <a:xfrm>
          <a:off x="14401800" y="66761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39</xdr:row>
      <xdr:rowOff>4064</xdr:rowOff>
    </xdr:to>
    <xdr:cxnSp macro="">
      <xdr:nvCxnSpPr>
        <xdr:cNvPr id="399" name="直線コネクタ 398"/>
        <xdr:cNvCxnSpPr/>
      </xdr:nvCxnSpPr>
      <xdr:spPr>
        <a:xfrm flipV="1">
          <a:off x="13512800" y="66761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1524</xdr:rowOff>
    </xdr:from>
    <xdr:to>
      <xdr:col>81</xdr:col>
      <xdr:colOff>95250</xdr:colOff>
      <xdr:row>39</xdr:row>
      <xdr:rowOff>103124</xdr:rowOff>
    </xdr:to>
    <xdr:sp macro="" textlink="">
      <xdr:nvSpPr>
        <xdr:cNvPr id="409" name="楕円 408"/>
        <xdr:cNvSpPr/>
      </xdr:nvSpPr>
      <xdr:spPr>
        <a:xfrm>
          <a:off x="169672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18051</xdr:rowOff>
    </xdr:from>
    <xdr:ext cx="762000" cy="259045"/>
    <xdr:sp macro="" textlink="">
      <xdr:nvSpPr>
        <xdr:cNvPr id="410" name="公債費負担の状況該当値テキスト"/>
        <xdr:cNvSpPr txBox="1"/>
      </xdr:nvSpPr>
      <xdr:spPr>
        <a:xfrm>
          <a:off x="17106900" y="653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139192</xdr:rowOff>
    </xdr:from>
    <xdr:to>
      <xdr:col>77</xdr:col>
      <xdr:colOff>95250</xdr:colOff>
      <xdr:row>39</xdr:row>
      <xdr:rowOff>69342</xdr:rowOff>
    </xdr:to>
    <xdr:sp macro="" textlink="">
      <xdr:nvSpPr>
        <xdr:cNvPr id="411" name="楕円 410"/>
        <xdr:cNvSpPr/>
      </xdr:nvSpPr>
      <xdr:spPr>
        <a:xfrm>
          <a:off x="16129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79519</xdr:rowOff>
    </xdr:from>
    <xdr:ext cx="736600" cy="259045"/>
    <xdr:sp macro="" textlink="">
      <xdr:nvSpPr>
        <xdr:cNvPr id="412" name="テキスト ボックス 411"/>
        <xdr:cNvSpPr txBox="1"/>
      </xdr:nvSpPr>
      <xdr:spPr>
        <a:xfrm>
          <a:off x="15798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124714</xdr:rowOff>
    </xdr:from>
    <xdr:to>
      <xdr:col>73</xdr:col>
      <xdr:colOff>44450</xdr:colOff>
      <xdr:row>39</xdr:row>
      <xdr:rowOff>54864</xdr:rowOff>
    </xdr:to>
    <xdr:sp macro="" textlink="">
      <xdr:nvSpPr>
        <xdr:cNvPr id="413" name="楕円 412"/>
        <xdr:cNvSpPr/>
      </xdr:nvSpPr>
      <xdr:spPr>
        <a:xfrm>
          <a:off x="15240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65041</xdr:rowOff>
    </xdr:from>
    <xdr:ext cx="762000" cy="259045"/>
    <xdr:sp macro="" textlink="">
      <xdr:nvSpPr>
        <xdr:cNvPr id="414" name="テキスト ボックス 413"/>
        <xdr:cNvSpPr txBox="1"/>
      </xdr:nvSpPr>
      <xdr:spPr>
        <a:xfrm>
          <a:off x="14909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415" name="楕円 414"/>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16" name="テキスト ボックス 415"/>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124714</xdr:rowOff>
    </xdr:from>
    <xdr:to>
      <xdr:col>64</xdr:col>
      <xdr:colOff>152400</xdr:colOff>
      <xdr:row>39</xdr:row>
      <xdr:rowOff>54864</xdr:rowOff>
    </xdr:to>
    <xdr:sp macro="" textlink="">
      <xdr:nvSpPr>
        <xdr:cNvPr id="417" name="楕円 416"/>
        <xdr:cNvSpPr/>
      </xdr:nvSpPr>
      <xdr:spPr>
        <a:xfrm>
          <a:off x="13462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65041</xdr:rowOff>
    </xdr:from>
    <xdr:ext cx="762000" cy="259045"/>
    <xdr:sp macro="" textlink="">
      <xdr:nvSpPr>
        <xdr:cNvPr id="418" name="テキスト ボックス 417"/>
        <xdr:cNvSpPr txBox="1"/>
      </xdr:nvSpPr>
      <xdr:spPr>
        <a:xfrm>
          <a:off x="13131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起債に頼らない財政運営を継続して行ってきたため、負担額を上回る歳入が見込まれ、将来負担比率は数値化されていない。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第６特別養護老人ホーム建設資金に関する借入金の償還や役場庁舎の大規模な空調改修を予定していることから負担額の上昇が見込まれるため、引き続き、事業の優先順位を決めるなどし、起債に頼りすぎない財政運営を堅持す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15,762
15,247
6.18
7,266,387
6,744,937
265,318
4,470,598
2,092,470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集中改革プランの方針に基づき、人員管理や公共施設管理における指定管理者制度の導入を実施してきた結果、全国平均、愛知県平均、類似団体平均値の全てを下回る結果となった。しかし、平成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年度からは増加傾向にある。時間外勤務の抑制等をすることで、コスト削減に努める。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97282</xdr:rowOff>
    </xdr:from>
    <xdr:to>
      <xdr:col>24</xdr:col>
      <xdr:colOff>25400</xdr:colOff>
      <xdr:row>35</xdr:row>
      <xdr:rowOff>120142</xdr:rowOff>
    </xdr:to>
    <xdr:cxnSp macro="">
      <xdr:nvCxnSpPr>
        <xdr:cNvPr id="64" name="直線コネクタ 63"/>
        <xdr:cNvCxnSpPr/>
      </xdr:nvCxnSpPr>
      <xdr:spPr>
        <a:xfrm>
          <a:off x="3987800" y="60980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97282</xdr:rowOff>
    </xdr:to>
    <xdr:cxnSp macro="">
      <xdr:nvCxnSpPr>
        <xdr:cNvPr id="67" name="直線コネクタ 66"/>
        <xdr:cNvCxnSpPr/>
      </xdr:nvCxnSpPr>
      <xdr:spPr>
        <a:xfrm>
          <a:off x="3098800" y="6079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138430</xdr:rowOff>
    </xdr:to>
    <xdr:cxnSp macro="">
      <xdr:nvCxnSpPr>
        <xdr:cNvPr id="70" name="直線コネクタ 69"/>
        <xdr:cNvCxnSpPr/>
      </xdr:nvCxnSpPr>
      <xdr:spPr>
        <a:xfrm flipV="1">
          <a:off x="2209800" y="6079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58420</xdr:rowOff>
    </xdr:to>
    <xdr:cxnSp macro="">
      <xdr:nvCxnSpPr>
        <xdr:cNvPr id="73" name="直線コネクタ 72"/>
        <xdr:cNvCxnSpPr/>
      </xdr:nvCxnSpPr>
      <xdr:spPr>
        <a:xfrm flipV="1">
          <a:off x="1320800" y="613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46482</xdr:rowOff>
    </xdr:from>
    <xdr:to>
      <xdr:col>20</xdr:col>
      <xdr:colOff>38100</xdr:colOff>
      <xdr:row>35</xdr:row>
      <xdr:rowOff>148082</xdr:rowOff>
    </xdr:to>
    <xdr:sp macro="" textlink="">
      <xdr:nvSpPr>
        <xdr:cNvPr id="85" name="楕円 84"/>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158259</xdr:rowOff>
    </xdr:from>
    <xdr:ext cx="736600" cy="259045"/>
    <xdr:sp macro="" textlink="">
      <xdr:nvSpPr>
        <xdr:cNvPr id="86" name="テキスト ボックス 85"/>
        <xdr:cNvSpPr txBox="1"/>
      </xdr:nvSpPr>
      <xdr:spPr>
        <a:xfrm>
          <a:off x="3606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28194</xdr:rowOff>
    </xdr:from>
    <xdr:to>
      <xdr:col>15</xdr:col>
      <xdr:colOff>149225</xdr:colOff>
      <xdr:row>35</xdr:row>
      <xdr:rowOff>129794</xdr:rowOff>
    </xdr:to>
    <xdr:sp macro="" textlink="">
      <xdr:nvSpPr>
        <xdr:cNvPr id="87" name="楕円 86"/>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139971</xdr:rowOff>
    </xdr:from>
    <xdr:ext cx="762000" cy="259045"/>
    <xdr:sp macro="" textlink="">
      <xdr:nvSpPr>
        <xdr:cNvPr id="88" name="テキスト ボックス 87"/>
        <xdr:cNvSpPr txBox="1"/>
      </xdr:nvSpPr>
      <xdr:spPr>
        <a:xfrm>
          <a:off x="2717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物件費に係る経常収支比率が上昇している要因としては、業務の民間委託化を推進し、職員人件費等から委託料（物件費）へ移行しているためである。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今後は他の自治体に比べ高い傾向にある施設の維持管理や電算システム委託料等、内部管理費の削減に努める。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73660</xdr:rowOff>
    </xdr:from>
    <xdr:to>
      <xdr:col>82</xdr:col>
      <xdr:colOff>107950</xdr:colOff>
      <xdr:row>20</xdr:row>
      <xdr:rowOff>165100</xdr:rowOff>
    </xdr:to>
    <xdr:cxnSp macro="">
      <xdr:nvCxnSpPr>
        <xdr:cNvPr id="125" name="直線コネクタ 124"/>
        <xdr:cNvCxnSpPr/>
      </xdr:nvCxnSpPr>
      <xdr:spPr>
        <a:xfrm flipV="1">
          <a:off x="15671800" y="3502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123190</xdr:rowOff>
    </xdr:from>
    <xdr:to>
      <xdr:col>78</xdr:col>
      <xdr:colOff>69850</xdr:colOff>
      <xdr:row>20</xdr:row>
      <xdr:rowOff>165100</xdr:rowOff>
    </xdr:to>
    <xdr:cxnSp macro="">
      <xdr:nvCxnSpPr>
        <xdr:cNvPr id="128" name="直線コネクタ 127"/>
        <xdr:cNvCxnSpPr/>
      </xdr:nvCxnSpPr>
      <xdr:spPr>
        <a:xfrm>
          <a:off x="14782800" y="33807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123190</xdr:rowOff>
    </xdr:from>
    <xdr:to>
      <xdr:col>73</xdr:col>
      <xdr:colOff>180975</xdr:colOff>
      <xdr:row>20</xdr:row>
      <xdr:rowOff>50800</xdr:rowOff>
    </xdr:to>
    <xdr:cxnSp macro="">
      <xdr:nvCxnSpPr>
        <xdr:cNvPr id="131" name="直線コネクタ 130"/>
        <xdr:cNvCxnSpPr/>
      </xdr:nvCxnSpPr>
      <xdr:spPr>
        <a:xfrm flipV="1">
          <a:off x="13893800" y="3380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50800</xdr:rowOff>
    </xdr:from>
    <xdr:to>
      <xdr:col>69</xdr:col>
      <xdr:colOff>92075</xdr:colOff>
      <xdr:row>21</xdr:row>
      <xdr:rowOff>85090</xdr:rowOff>
    </xdr:to>
    <xdr:cxnSp macro="">
      <xdr:nvCxnSpPr>
        <xdr:cNvPr id="134" name="直線コネクタ 133"/>
        <xdr:cNvCxnSpPr/>
      </xdr:nvCxnSpPr>
      <xdr:spPr>
        <a:xfrm flipV="1">
          <a:off x="13004800" y="34798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22860</xdr:rowOff>
    </xdr:from>
    <xdr:to>
      <xdr:col>82</xdr:col>
      <xdr:colOff>158750</xdr:colOff>
      <xdr:row>20</xdr:row>
      <xdr:rowOff>124460</xdr:rowOff>
    </xdr:to>
    <xdr:sp macro="" textlink="">
      <xdr:nvSpPr>
        <xdr:cNvPr id="144" name="楕円 143"/>
        <xdr:cNvSpPr/>
      </xdr:nvSpPr>
      <xdr:spPr>
        <a:xfrm>
          <a:off x="164592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166387</xdr:rowOff>
    </xdr:from>
    <xdr:ext cx="762000" cy="259045"/>
    <xdr:sp macro="" textlink="">
      <xdr:nvSpPr>
        <xdr:cNvPr id="145" name="物件費該当値テキスト"/>
        <xdr:cNvSpPr txBox="1"/>
      </xdr:nvSpPr>
      <xdr:spPr>
        <a:xfrm>
          <a:off x="165989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114300</xdr:rowOff>
    </xdr:from>
    <xdr:to>
      <xdr:col>78</xdr:col>
      <xdr:colOff>120650</xdr:colOff>
      <xdr:row>21</xdr:row>
      <xdr:rowOff>44450</xdr:rowOff>
    </xdr:to>
    <xdr:sp macro="" textlink="">
      <xdr:nvSpPr>
        <xdr:cNvPr id="146" name="楕円 145"/>
        <xdr:cNvSpPr/>
      </xdr:nvSpPr>
      <xdr:spPr>
        <a:xfrm>
          <a:off x="15621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29227</xdr:rowOff>
    </xdr:from>
    <xdr:ext cx="736600" cy="259045"/>
    <xdr:sp macro="" textlink="">
      <xdr:nvSpPr>
        <xdr:cNvPr id="147" name="テキスト ボックス 146"/>
        <xdr:cNvSpPr txBox="1"/>
      </xdr:nvSpPr>
      <xdr:spPr>
        <a:xfrm>
          <a:off x="15290800" y="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72390</xdr:rowOff>
    </xdr:from>
    <xdr:to>
      <xdr:col>74</xdr:col>
      <xdr:colOff>31750</xdr:colOff>
      <xdr:row>20</xdr:row>
      <xdr:rowOff>2540</xdr:rowOff>
    </xdr:to>
    <xdr:sp macro="" textlink="">
      <xdr:nvSpPr>
        <xdr:cNvPr id="148" name="楕円 147"/>
        <xdr:cNvSpPr/>
      </xdr:nvSpPr>
      <xdr:spPr>
        <a:xfrm>
          <a:off x="14732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158767</xdr:rowOff>
    </xdr:from>
    <xdr:ext cx="762000" cy="259045"/>
    <xdr:sp macro="" textlink="">
      <xdr:nvSpPr>
        <xdr:cNvPr id="149" name="テキスト ボックス 148"/>
        <xdr:cNvSpPr txBox="1"/>
      </xdr:nvSpPr>
      <xdr:spPr>
        <a:xfrm>
          <a:off x="14401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0" name="楕円 149"/>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1" name="テキスト ボックス 150"/>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34290</xdr:rowOff>
    </xdr:from>
    <xdr:to>
      <xdr:col>65</xdr:col>
      <xdr:colOff>53975</xdr:colOff>
      <xdr:row>21</xdr:row>
      <xdr:rowOff>135890</xdr:rowOff>
    </xdr:to>
    <xdr:sp macro="" textlink="">
      <xdr:nvSpPr>
        <xdr:cNvPr id="152" name="楕円 151"/>
        <xdr:cNvSpPr/>
      </xdr:nvSpPr>
      <xdr:spPr>
        <a:xfrm>
          <a:off x="12954000" y="3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120667</xdr:rowOff>
    </xdr:from>
    <xdr:ext cx="762000" cy="259045"/>
    <xdr:sp macro="" textlink="">
      <xdr:nvSpPr>
        <xdr:cNvPr id="153" name="テキスト ボックス 152"/>
        <xdr:cNvSpPr txBox="1"/>
      </xdr:nvSpPr>
      <xdr:spPr>
        <a:xfrm>
          <a:off x="12623800" y="372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昨年度と同じ数値となったが、類似団体平均値を上回る状況が続いている。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今後も高齢者の増加や子ども医療費の無料化の拡大により、扶助費は増加する見込みである。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給付の適正化や各種手当への独自加算等の見直しを進めることで、扶助費の上昇傾向へ歯止めをかけるよう努める。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140607</xdr:rowOff>
    </xdr:to>
    <xdr:cxnSp macro="">
      <xdr:nvCxnSpPr>
        <xdr:cNvPr id="188" name="直線コネクタ 187"/>
        <xdr:cNvCxnSpPr/>
      </xdr:nvCxnSpPr>
      <xdr:spPr>
        <a:xfrm>
          <a:off x="3987800" y="9570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121557</xdr:rowOff>
    </xdr:to>
    <xdr:cxnSp macro="">
      <xdr:nvCxnSpPr>
        <xdr:cNvPr id="191" name="直線コネクタ 190"/>
        <xdr:cNvCxnSpPr/>
      </xdr:nvCxnSpPr>
      <xdr:spPr>
        <a:xfrm flipV="1">
          <a:off x="3098800" y="9570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56</xdr:row>
      <xdr:rowOff>121557</xdr:rowOff>
    </xdr:to>
    <xdr:cxnSp macro="">
      <xdr:nvCxnSpPr>
        <xdr:cNvPr id="194" name="直線コネクタ 193"/>
        <xdr:cNvCxnSpPr/>
      </xdr:nvCxnSpPr>
      <xdr:spPr>
        <a:xfrm>
          <a:off x="2209800" y="972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121557</xdr:rowOff>
    </xdr:to>
    <xdr:cxnSp macro="">
      <xdr:nvCxnSpPr>
        <xdr:cNvPr id="197" name="直線コネクタ 196"/>
        <xdr:cNvCxnSpPr/>
      </xdr:nvCxnSpPr>
      <xdr:spPr>
        <a:xfrm>
          <a:off x="1320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61884</xdr:rowOff>
    </xdr:from>
    <xdr:ext cx="762000" cy="259045"/>
    <xdr:sp macro="" textlink="">
      <xdr:nvSpPr>
        <xdr:cNvPr id="208" name="扶助費該当値テキスト"/>
        <xdr:cNvSpPr txBox="1"/>
      </xdr:nvSpPr>
      <xdr:spPr>
        <a:xfrm>
          <a:off x="4914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210" name="テキスト ボックス 209"/>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1" name="楕円 210"/>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2" name="テキスト ボックス 211"/>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3" name="楕円 212"/>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4" name="テキスト ボックス 213"/>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6" name="テキスト ボックス 215"/>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全国平均、愛知県平均、類似団体平均値を下回っているが、前年度と比較して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これは、主に、介護保険特別会計、後期高齢者医療特別会計、公共下水道事業特別会計への繰出金の増によるものである。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今後は、各特別会計における保険料や使用料等の適切な負担や収納の強化による、普通会計の負担を軽減するよう努める。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58420</xdr:rowOff>
    </xdr:to>
    <xdr:cxnSp macro="">
      <xdr:nvCxnSpPr>
        <xdr:cNvPr id="249" name="直線コネクタ 248"/>
        <xdr:cNvCxnSpPr/>
      </xdr:nvCxnSpPr>
      <xdr:spPr>
        <a:xfrm>
          <a:off x="15671800" y="9293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35560</xdr:rowOff>
    </xdr:from>
    <xdr:to>
      <xdr:col>78</xdr:col>
      <xdr:colOff>69850</xdr:colOff>
      <xdr:row>55</xdr:row>
      <xdr:rowOff>39370</xdr:rowOff>
    </xdr:to>
    <xdr:cxnSp macro="">
      <xdr:nvCxnSpPr>
        <xdr:cNvPr id="252" name="直線コネクタ 251"/>
        <xdr:cNvCxnSpPr/>
      </xdr:nvCxnSpPr>
      <xdr:spPr>
        <a:xfrm flipV="1">
          <a:off x="14782800" y="92938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46990</xdr:rowOff>
    </xdr:to>
    <xdr:cxnSp macro="">
      <xdr:nvCxnSpPr>
        <xdr:cNvPr id="255" name="直線コネクタ 254"/>
        <xdr:cNvCxnSpPr/>
      </xdr:nvCxnSpPr>
      <xdr:spPr>
        <a:xfrm flipV="1">
          <a:off x="13893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46990</xdr:rowOff>
    </xdr:to>
    <xdr:cxnSp macro="">
      <xdr:nvCxnSpPr>
        <xdr:cNvPr id="258" name="直線コネクタ 257"/>
        <xdr:cNvCxnSpPr/>
      </xdr:nvCxnSpPr>
      <xdr:spPr>
        <a:xfrm>
          <a:off x="13004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xdr:rowOff>
    </xdr:from>
    <xdr:to>
      <xdr:col>82</xdr:col>
      <xdr:colOff>158750</xdr:colOff>
      <xdr:row>54</xdr:row>
      <xdr:rowOff>109220</xdr:rowOff>
    </xdr:to>
    <xdr:sp macro="" textlink="">
      <xdr:nvSpPr>
        <xdr:cNvPr id="268" name="楕円 267"/>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87647</xdr:rowOff>
    </xdr:from>
    <xdr:ext cx="762000" cy="259045"/>
    <xdr:sp macro="" textlink="">
      <xdr:nvSpPr>
        <xdr:cNvPr id="269" name="その他該当値テキスト"/>
        <xdr:cNvSpPr txBox="1"/>
      </xdr:nvSpPr>
      <xdr:spPr>
        <a:xfrm>
          <a:off x="16598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156210</xdr:rowOff>
    </xdr:from>
    <xdr:to>
      <xdr:col>78</xdr:col>
      <xdr:colOff>120650</xdr:colOff>
      <xdr:row>54</xdr:row>
      <xdr:rowOff>86360</xdr:rowOff>
    </xdr:to>
    <xdr:sp macro="" textlink="">
      <xdr:nvSpPr>
        <xdr:cNvPr id="270" name="楕円 269"/>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96537</xdr:rowOff>
    </xdr:from>
    <xdr:ext cx="736600" cy="259045"/>
    <xdr:sp macro="" textlink="">
      <xdr:nvSpPr>
        <xdr:cNvPr id="271" name="テキスト ボックス 270"/>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2" name="楕円 271"/>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3" name="テキスト ボックス 272"/>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4" name="楕円 273"/>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5" name="テキスト ボックス 274"/>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6" name="楕円 275"/>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7" name="テキスト ボックス 276"/>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本町は消防業務を一部事務組合が実施しているため、負担金が多額となる傾向がある。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前年度と同程度の数値となったものの、全国平均及び愛知県平均よりも高い数値となっているため、削減可能な各種団体に対する負担金・補助金については、全般的な見直しを積極的に進めていく。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56134</xdr:rowOff>
    </xdr:to>
    <xdr:cxnSp macro="">
      <xdr:nvCxnSpPr>
        <xdr:cNvPr id="307" name="直線コネクタ 306"/>
        <xdr:cNvCxnSpPr/>
      </xdr:nvCxnSpPr>
      <xdr:spPr>
        <a:xfrm>
          <a:off x="15671800" y="6390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46990</xdr:rowOff>
    </xdr:to>
    <xdr:cxnSp macro="">
      <xdr:nvCxnSpPr>
        <xdr:cNvPr id="310" name="直線コネクタ 309"/>
        <xdr:cNvCxnSpPr/>
      </xdr:nvCxnSpPr>
      <xdr:spPr>
        <a:xfrm>
          <a:off x="14782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65278</xdr:rowOff>
    </xdr:to>
    <xdr:cxnSp macro="">
      <xdr:nvCxnSpPr>
        <xdr:cNvPr id="313" name="直線コネクタ 312"/>
        <xdr:cNvCxnSpPr/>
      </xdr:nvCxnSpPr>
      <xdr:spPr>
        <a:xfrm flipV="1">
          <a:off x="13893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143002</xdr:rowOff>
    </xdr:to>
    <xdr:cxnSp macro="">
      <xdr:nvCxnSpPr>
        <xdr:cNvPr id="316" name="直線コネクタ 315"/>
        <xdr:cNvCxnSpPr/>
      </xdr:nvCxnSpPr>
      <xdr:spPr>
        <a:xfrm flipV="1">
          <a:off x="13004800" y="6408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6" name="楕円 325"/>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7"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8" name="楕円 327"/>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9" name="テキスト ボックス 328"/>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0" name="楕円 329"/>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1" name="テキスト ボックス 33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2" name="楕円 331"/>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3" name="テキスト ボックス 332"/>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4" name="楕円 333"/>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5" name="テキスト ボックス 334"/>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前年度と同程度の数値となった。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今後は、既借入債の据置期間の経過により、元金償還金が増加する見込みである。事業の必要性を見極め、安易に起債に頼らない財政運営に努める。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49276</xdr:rowOff>
    </xdr:from>
    <xdr:to>
      <xdr:col>24</xdr:col>
      <xdr:colOff>25400</xdr:colOff>
      <xdr:row>74</xdr:row>
      <xdr:rowOff>49276</xdr:rowOff>
    </xdr:to>
    <xdr:cxnSp macro="">
      <xdr:nvCxnSpPr>
        <xdr:cNvPr id="365" name="直線コネクタ 364"/>
        <xdr:cNvCxnSpPr/>
      </xdr:nvCxnSpPr>
      <xdr:spPr>
        <a:xfrm>
          <a:off x="3987800" y="127365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44704</xdr:rowOff>
    </xdr:from>
    <xdr:to>
      <xdr:col>19</xdr:col>
      <xdr:colOff>187325</xdr:colOff>
      <xdr:row>74</xdr:row>
      <xdr:rowOff>49276</xdr:rowOff>
    </xdr:to>
    <xdr:cxnSp macro="">
      <xdr:nvCxnSpPr>
        <xdr:cNvPr id="368" name="直線コネクタ 367"/>
        <xdr:cNvCxnSpPr/>
      </xdr:nvCxnSpPr>
      <xdr:spPr>
        <a:xfrm>
          <a:off x="3098800" y="12732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44704</xdr:rowOff>
    </xdr:from>
    <xdr:to>
      <xdr:col>15</xdr:col>
      <xdr:colOff>98425</xdr:colOff>
      <xdr:row>74</xdr:row>
      <xdr:rowOff>49276</xdr:rowOff>
    </xdr:to>
    <xdr:cxnSp macro="">
      <xdr:nvCxnSpPr>
        <xdr:cNvPr id="371" name="直線コネクタ 370"/>
        <xdr:cNvCxnSpPr/>
      </xdr:nvCxnSpPr>
      <xdr:spPr>
        <a:xfrm flipV="1">
          <a:off x="2209800" y="12732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49276</xdr:rowOff>
    </xdr:from>
    <xdr:to>
      <xdr:col>11</xdr:col>
      <xdr:colOff>9525</xdr:colOff>
      <xdr:row>74</xdr:row>
      <xdr:rowOff>62992</xdr:rowOff>
    </xdr:to>
    <xdr:cxnSp macro="">
      <xdr:nvCxnSpPr>
        <xdr:cNvPr id="374" name="直線コネクタ 373"/>
        <xdr:cNvCxnSpPr/>
      </xdr:nvCxnSpPr>
      <xdr:spPr>
        <a:xfrm flipV="1">
          <a:off x="1320800" y="12736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169926</xdr:rowOff>
    </xdr:from>
    <xdr:to>
      <xdr:col>24</xdr:col>
      <xdr:colOff>76200</xdr:colOff>
      <xdr:row>74</xdr:row>
      <xdr:rowOff>100076</xdr:rowOff>
    </xdr:to>
    <xdr:sp macro="" textlink="">
      <xdr:nvSpPr>
        <xdr:cNvPr id="384" name="楕円 383"/>
        <xdr:cNvSpPr/>
      </xdr:nvSpPr>
      <xdr:spPr>
        <a:xfrm>
          <a:off x="47752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15003</xdr:rowOff>
    </xdr:from>
    <xdr:ext cx="762000" cy="259045"/>
    <xdr:sp macro="" textlink="">
      <xdr:nvSpPr>
        <xdr:cNvPr id="385" name="公債費該当値テキスト"/>
        <xdr:cNvSpPr txBox="1"/>
      </xdr:nvSpPr>
      <xdr:spPr>
        <a:xfrm>
          <a:off x="4914900" y="1253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169926</xdr:rowOff>
    </xdr:from>
    <xdr:to>
      <xdr:col>20</xdr:col>
      <xdr:colOff>38100</xdr:colOff>
      <xdr:row>74</xdr:row>
      <xdr:rowOff>100076</xdr:rowOff>
    </xdr:to>
    <xdr:sp macro="" textlink="">
      <xdr:nvSpPr>
        <xdr:cNvPr id="386" name="楕円 385"/>
        <xdr:cNvSpPr/>
      </xdr:nvSpPr>
      <xdr:spPr>
        <a:xfrm>
          <a:off x="3937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110253</xdr:rowOff>
    </xdr:from>
    <xdr:ext cx="736600" cy="259045"/>
    <xdr:sp macro="" textlink="">
      <xdr:nvSpPr>
        <xdr:cNvPr id="387" name="テキスト ボックス 386"/>
        <xdr:cNvSpPr txBox="1"/>
      </xdr:nvSpPr>
      <xdr:spPr>
        <a:xfrm>
          <a:off x="3606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165354</xdr:rowOff>
    </xdr:from>
    <xdr:to>
      <xdr:col>15</xdr:col>
      <xdr:colOff>149225</xdr:colOff>
      <xdr:row>74</xdr:row>
      <xdr:rowOff>95504</xdr:rowOff>
    </xdr:to>
    <xdr:sp macro="" textlink="">
      <xdr:nvSpPr>
        <xdr:cNvPr id="388" name="楕円 387"/>
        <xdr:cNvSpPr/>
      </xdr:nvSpPr>
      <xdr:spPr>
        <a:xfrm>
          <a:off x="3048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105681</xdr:rowOff>
    </xdr:from>
    <xdr:ext cx="762000" cy="259045"/>
    <xdr:sp macro="" textlink="">
      <xdr:nvSpPr>
        <xdr:cNvPr id="389" name="テキスト ボックス 388"/>
        <xdr:cNvSpPr txBox="1"/>
      </xdr:nvSpPr>
      <xdr:spPr>
        <a:xfrm>
          <a:off x="2717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169926</xdr:rowOff>
    </xdr:from>
    <xdr:to>
      <xdr:col>11</xdr:col>
      <xdr:colOff>60325</xdr:colOff>
      <xdr:row>74</xdr:row>
      <xdr:rowOff>100076</xdr:rowOff>
    </xdr:to>
    <xdr:sp macro="" textlink="">
      <xdr:nvSpPr>
        <xdr:cNvPr id="390" name="楕円 389"/>
        <xdr:cNvSpPr/>
      </xdr:nvSpPr>
      <xdr:spPr>
        <a:xfrm>
          <a:off x="2159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110253</xdr:rowOff>
    </xdr:from>
    <xdr:ext cx="762000" cy="259045"/>
    <xdr:sp macro="" textlink="">
      <xdr:nvSpPr>
        <xdr:cNvPr id="391" name="テキスト ボックス 390"/>
        <xdr:cNvSpPr txBox="1"/>
      </xdr:nvSpPr>
      <xdr:spPr>
        <a:xfrm>
          <a:off x="1828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xdr:rowOff>
    </xdr:from>
    <xdr:to>
      <xdr:col>6</xdr:col>
      <xdr:colOff>171450</xdr:colOff>
      <xdr:row>74</xdr:row>
      <xdr:rowOff>113792</xdr:rowOff>
    </xdr:to>
    <xdr:sp macro="" textlink="">
      <xdr:nvSpPr>
        <xdr:cNvPr id="392" name="楕円 391"/>
        <xdr:cNvSpPr/>
      </xdr:nvSpPr>
      <xdr:spPr>
        <a:xfrm>
          <a:off x="1270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123969</xdr:rowOff>
    </xdr:from>
    <xdr:ext cx="762000" cy="259045"/>
    <xdr:sp macro="" textlink="">
      <xdr:nvSpPr>
        <xdr:cNvPr id="393" name="テキスト ボックス 392"/>
        <xdr:cNvSpPr txBox="1"/>
      </xdr:nvSpPr>
      <xdr:spPr>
        <a:xfrm>
          <a:off x="939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全国平均、愛知県平均、類似団体平均値を下回っており、前年度と比較し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類似団体平均値より低い数値ではあるものの、増加傾向にある物件費をはじめとした経常経費の内容を精査すると同時に、新たな経常歳入の確保に努める。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117202</xdr:rowOff>
    </xdr:from>
    <xdr:to>
      <xdr:col>82</xdr:col>
      <xdr:colOff>107950</xdr:colOff>
      <xdr:row>76</xdr:row>
      <xdr:rowOff>123734</xdr:rowOff>
    </xdr:to>
    <xdr:cxnSp macro="">
      <xdr:nvCxnSpPr>
        <xdr:cNvPr id="428" name="直線コネクタ 427"/>
        <xdr:cNvCxnSpPr/>
      </xdr:nvCxnSpPr>
      <xdr:spPr>
        <a:xfrm flipV="1">
          <a:off x="15671800" y="1314740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123734</xdr:rowOff>
    </xdr:from>
    <xdr:to>
      <xdr:col>78</xdr:col>
      <xdr:colOff>69850</xdr:colOff>
      <xdr:row>76</xdr:row>
      <xdr:rowOff>136798</xdr:rowOff>
    </xdr:to>
    <xdr:cxnSp macro="">
      <xdr:nvCxnSpPr>
        <xdr:cNvPr id="431" name="直線コネクタ 430"/>
        <xdr:cNvCxnSpPr/>
      </xdr:nvCxnSpPr>
      <xdr:spPr>
        <a:xfrm flipV="1">
          <a:off x="14782800" y="131539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136798</xdr:rowOff>
    </xdr:from>
    <xdr:to>
      <xdr:col>73</xdr:col>
      <xdr:colOff>180975</xdr:colOff>
      <xdr:row>77</xdr:row>
      <xdr:rowOff>69850</xdr:rowOff>
    </xdr:to>
    <xdr:cxnSp macro="">
      <xdr:nvCxnSpPr>
        <xdr:cNvPr id="434" name="直線コネクタ 433"/>
        <xdr:cNvCxnSpPr/>
      </xdr:nvCxnSpPr>
      <xdr:spPr>
        <a:xfrm flipV="1">
          <a:off x="13893800" y="13166998"/>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94343</xdr:rowOff>
    </xdr:to>
    <xdr:cxnSp macro="">
      <xdr:nvCxnSpPr>
        <xdr:cNvPr id="437" name="直線コネクタ 436"/>
        <xdr:cNvCxnSpPr/>
      </xdr:nvCxnSpPr>
      <xdr:spPr>
        <a:xfrm flipV="1">
          <a:off x="13004800" y="13271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66402</xdr:rowOff>
    </xdr:from>
    <xdr:to>
      <xdr:col>82</xdr:col>
      <xdr:colOff>158750</xdr:colOff>
      <xdr:row>76</xdr:row>
      <xdr:rowOff>168002</xdr:rowOff>
    </xdr:to>
    <xdr:sp macro="" textlink="">
      <xdr:nvSpPr>
        <xdr:cNvPr id="447" name="楕円 446"/>
        <xdr:cNvSpPr/>
      </xdr:nvSpPr>
      <xdr:spPr>
        <a:xfrm>
          <a:off x="16459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82929</xdr:rowOff>
    </xdr:from>
    <xdr:ext cx="762000" cy="259045"/>
    <xdr:sp macro="" textlink="">
      <xdr:nvSpPr>
        <xdr:cNvPr id="448" name="公債費以外該当値テキスト"/>
        <xdr:cNvSpPr txBox="1"/>
      </xdr:nvSpPr>
      <xdr:spPr>
        <a:xfrm>
          <a:off x="16598900" y="1294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72934</xdr:rowOff>
    </xdr:from>
    <xdr:to>
      <xdr:col>78</xdr:col>
      <xdr:colOff>120650</xdr:colOff>
      <xdr:row>77</xdr:row>
      <xdr:rowOff>3084</xdr:rowOff>
    </xdr:to>
    <xdr:sp macro="" textlink="">
      <xdr:nvSpPr>
        <xdr:cNvPr id="449" name="楕円 448"/>
        <xdr:cNvSpPr/>
      </xdr:nvSpPr>
      <xdr:spPr>
        <a:xfrm>
          <a:off x="15621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13261</xdr:rowOff>
    </xdr:from>
    <xdr:ext cx="736600" cy="259045"/>
    <xdr:sp macro="" textlink="">
      <xdr:nvSpPr>
        <xdr:cNvPr id="450" name="テキスト ボックス 449"/>
        <xdr:cNvSpPr txBox="1"/>
      </xdr:nvSpPr>
      <xdr:spPr>
        <a:xfrm>
          <a:off x="15290800" y="128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85998</xdr:rowOff>
    </xdr:from>
    <xdr:to>
      <xdr:col>74</xdr:col>
      <xdr:colOff>31750</xdr:colOff>
      <xdr:row>77</xdr:row>
      <xdr:rowOff>16148</xdr:rowOff>
    </xdr:to>
    <xdr:sp macro="" textlink="">
      <xdr:nvSpPr>
        <xdr:cNvPr id="451" name="楕円 450"/>
        <xdr:cNvSpPr/>
      </xdr:nvSpPr>
      <xdr:spPr>
        <a:xfrm>
          <a:off x="14732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26324</xdr:rowOff>
    </xdr:from>
    <xdr:ext cx="762000" cy="259045"/>
    <xdr:sp macro="" textlink="">
      <xdr:nvSpPr>
        <xdr:cNvPr id="452" name="テキスト ボックス 451"/>
        <xdr:cNvSpPr txBox="1"/>
      </xdr:nvSpPr>
      <xdr:spPr>
        <a:xfrm>
          <a:off x="14401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3" name="楕円 452"/>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4" name="テキスト ボックス 453"/>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43543</xdr:rowOff>
    </xdr:from>
    <xdr:to>
      <xdr:col>65</xdr:col>
      <xdr:colOff>53975</xdr:colOff>
      <xdr:row>78</xdr:row>
      <xdr:rowOff>145143</xdr:rowOff>
    </xdr:to>
    <xdr:sp macro="" textlink="">
      <xdr:nvSpPr>
        <xdr:cNvPr id="455" name="楕円 454"/>
        <xdr:cNvSpPr/>
      </xdr:nvSpPr>
      <xdr:spPr>
        <a:xfrm>
          <a:off x="12954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129920</xdr:rowOff>
    </xdr:from>
    <xdr:ext cx="762000" cy="259045"/>
    <xdr:sp macro="" textlink="">
      <xdr:nvSpPr>
        <xdr:cNvPr id="456" name="テキスト ボックス 455"/>
        <xdr:cNvSpPr txBox="1"/>
      </xdr:nvSpPr>
      <xdr:spPr>
        <a:xfrm>
          <a:off x="12623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41351</xdr:rowOff>
    </xdr:from>
    <xdr:to>
      <xdr:col>29</xdr:col>
      <xdr:colOff>127000</xdr:colOff>
      <xdr:row>17</xdr:row>
      <xdr:rowOff>100085</xdr:rowOff>
    </xdr:to>
    <xdr:cxnSp macro="">
      <xdr:nvCxnSpPr>
        <xdr:cNvPr id="52" name="直線コネクタ 51"/>
        <xdr:cNvCxnSpPr/>
      </xdr:nvCxnSpPr>
      <xdr:spPr bwMode="auto">
        <a:xfrm flipV="1">
          <a:off x="5003800" y="3003626"/>
          <a:ext cx="647700" cy="58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100085</xdr:rowOff>
    </xdr:from>
    <xdr:to>
      <xdr:col>26</xdr:col>
      <xdr:colOff>50800</xdr:colOff>
      <xdr:row>18</xdr:row>
      <xdr:rowOff>11372</xdr:rowOff>
    </xdr:to>
    <xdr:cxnSp macro="">
      <xdr:nvCxnSpPr>
        <xdr:cNvPr id="55" name="直線コネクタ 54"/>
        <xdr:cNvCxnSpPr/>
      </xdr:nvCxnSpPr>
      <xdr:spPr bwMode="auto">
        <a:xfrm flipV="1">
          <a:off x="4305300" y="3062360"/>
          <a:ext cx="698500" cy="82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10849</xdr:rowOff>
    </xdr:from>
    <xdr:to>
      <xdr:col>22</xdr:col>
      <xdr:colOff>114300</xdr:colOff>
      <xdr:row>18</xdr:row>
      <xdr:rowOff>11372</xdr:rowOff>
    </xdr:to>
    <xdr:cxnSp macro="">
      <xdr:nvCxnSpPr>
        <xdr:cNvPr id="58" name="直線コネクタ 57"/>
        <xdr:cNvCxnSpPr/>
      </xdr:nvCxnSpPr>
      <xdr:spPr bwMode="auto">
        <a:xfrm>
          <a:off x="3606800" y="3144574"/>
          <a:ext cx="698500" cy="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8155</xdr:rowOff>
    </xdr:from>
    <xdr:to>
      <xdr:col>18</xdr:col>
      <xdr:colOff>177800</xdr:colOff>
      <xdr:row>18</xdr:row>
      <xdr:rowOff>10849</xdr:rowOff>
    </xdr:to>
    <xdr:cxnSp macro="">
      <xdr:nvCxnSpPr>
        <xdr:cNvPr id="61" name="直線コネクタ 60"/>
        <xdr:cNvCxnSpPr/>
      </xdr:nvCxnSpPr>
      <xdr:spPr bwMode="auto">
        <a:xfrm>
          <a:off x="2908300" y="3141880"/>
          <a:ext cx="698500" cy="2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162001</xdr:rowOff>
    </xdr:from>
    <xdr:to>
      <xdr:col>29</xdr:col>
      <xdr:colOff>177800</xdr:colOff>
      <xdr:row>17</xdr:row>
      <xdr:rowOff>92151</xdr:rowOff>
    </xdr:to>
    <xdr:sp macro="" textlink="">
      <xdr:nvSpPr>
        <xdr:cNvPr id="71" name="楕円 70"/>
        <xdr:cNvSpPr/>
      </xdr:nvSpPr>
      <xdr:spPr bwMode="auto">
        <a:xfrm>
          <a:off x="5600700" y="295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134078</xdr:rowOff>
    </xdr:from>
    <xdr:ext cx="762000" cy="259045"/>
    <xdr:sp macro="" textlink="">
      <xdr:nvSpPr>
        <xdr:cNvPr id="72" name="人口1人当たり決算額の推移該当値テキスト130"/>
        <xdr:cNvSpPr txBox="1"/>
      </xdr:nvSpPr>
      <xdr:spPr>
        <a:xfrm>
          <a:off x="5740400" y="292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49285</xdr:rowOff>
    </xdr:from>
    <xdr:to>
      <xdr:col>26</xdr:col>
      <xdr:colOff>101600</xdr:colOff>
      <xdr:row>17</xdr:row>
      <xdr:rowOff>150885</xdr:rowOff>
    </xdr:to>
    <xdr:sp macro="" textlink="">
      <xdr:nvSpPr>
        <xdr:cNvPr id="73" name="楕円 72"/>
        <xdr:cNvSpPr/>
      </xdr:nvSpPr>
      <xdr:spPr bwMode="auto">
        <a:xfrm>
          <a:off x="4953000" y="301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135662</xdr:rowOff>
    </xdr:from>
    <xdr:ext cx="736600" cy="259045"/>
    <xdr:sp macro="" textlink="">
      <xdr:nvSpPr>
        <xdr:cNvPr id="74" name="テキスト ボックス 73"/>
        <xdr:cNvSpPr txBox="1"/>
      </xdr:nvSpPr>
      <xdr:spPr>
        <a:xfrm>
          <a:off x="4622800" y="3097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132022</xdr:rowOff>
    </xdr:from>
    <xdr:to>
      <xdr:col>22</xdr:col>
      <xdr:colOff>165100</xdr:colOff>
      <xdr:row>18</xdr:row>
      <xdr:rowOff>62172</xdr:rowOff>
    </xdr:to>
    <xdr:sp macro="" textlink="">
      <xdr:nvSpPr>
        <xdr:cNvPr id="75" name="楕円 74"/>
        <xdr:cNvSpPr/>
      </xdr:nvSpPr>
      <xdr:spPr bwMode="auto">
        <a:xfrm>
          <a:off x="4254500" y="3094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46949</xdr:rowOff>
    </xdr:from>
    <xdr:ext cx="762000" cy="259045"/>
    <xdr:sp macro="" textlink="">
      <xdr:nvSpPr>
        <xdr:cNvPr id="76" name="テキスト ボックス 75"/>
        <xdr:cNvSpPr txBox="1"/>
      </xdr:nvSpPr>
      <xdr:spPr>
        <a:xfrm>
          <a:off x="3924300" y="318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131499</xdr:rowOff>
    </xdr:from>
    <xdr:to>
      <xdr:col>19</xdr:col>
      <xdr:colOff>38100</xdr:colOff>
      <xdr:row>18</xdr:row>
      <xdr:rowOff>61649</xdr:rowOff>
    </xdr:to>
    <xdr:sp macro="" textlink="">
      <xdr:nvSpPr>
        <xdr:cNvPr id="77" name="楕円 76"/>
        <xdr:cNvSpPr/>
      </xdr:nvSpPr>
      <xdr:spPr bwMode="auto">
        <a:xfrm>
          <a:off x="3556000" y="3093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46426</xdr:rowOff>
    </xdr:from>
    <xdr:ext cx="762000" cy="259045"/>
    <xdr:sp macro="" textlink="">
      <xdr:nvSpPr>
        <xdr:cNvPr id="78" name="テキスト ボックス 77"/>
        <xdr:cNvSpPr txBox="1"/>
      </xdr:nvSpPr>
      <xdr:spPr>
        <a:xfrm>
          <a:off x="3225800" y="318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128805</xdr:rowOff>
    </xdr:from>
    <xdr:to>
      <xdr:col>15</xdr:col>
      <xdr:colOff>101600</xdr:colOff>
      <xdr:row>18</xdr:row>
      <xdr:rowOff>58955</xdr:rowOff>
    </xdr:to>
    <xdr:sp macro="" textlink="">
      <xdr:nvSpPr>
        <xdr:cNvPr id="79" name="楕円 78"/>
        <xdr:cNvSpPr/>
      </xdr:nvSpPr>
      <xdr:spPr bwMode="auto">
        <a:xfrm>
          <a:off x="2857500" y="309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43732</xdr:rowOff>
    </xdr:from>
    <xdr:ext cx="762000" cy="259045"/>
    <xdr:sp macro="" textlink="">
      <xdr:nvSpPr>
        <xdr:cNvPr id="80" name="テキスト ボックス 79"/>
        <xdr:cNvSpPr txBox="1"/>
      </xdr:nvSpPr>
      <xdr:spPr>
        <a:xfrm>
          <a:off x="2527300" y="31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36055</xdr:rowOff>
    </xdr:from>
    <xdr:to>
      <xdr:col>29</xdr:col>
      <xdr:colOff>127000</xdr:colOff>
      <xdr:row>37</xdr:row>
      <xdr:rowOff>58553</xdr:rowOff>
    </xdr:to>
    <xdr:cxnSp macro="">
      <xdr:nvCxnSpPr>
        <xdr:cNvPr id="113" name="直線コネクタ 112"/>
        <xdr:cNvCxnSpPr/>
      </xdr:nvCxnSpPr>
      <xdr:spPr bwMode="auto">
        <a:xfrm flipV="1">
          <a:off x="5003800" y="7160755"/>
          <a:ext cx="647700" cy="22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58553</xdr:rowOff>
    </xdr:from>
    <xdr:to>
      <xdr:col>26</xdr:col>
      <xdr:colOff>50800</xdr:colOff>
      <xdr:row>37</xdr:row>
      <xdr:rowOff>79661</xdr:rowOff>
    </xdr:to>
    <xdr:cxnSp macro="">
      <xdr:nvCxnSpPr>
        <xdr:cNvPr id="116" name="直線コネクタ 115"/>
        <xdr:cNvCxnSpPr/>
      </xdr:nvCxnSpPr>
      <xdr:spPr bwMode="auto">
        <a:xfrm flipV="1">
          <a:off x="4305300" y="7183253"/>
          <a:ext cx="698500" cy="2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79661</xdr:rowOff>
    </xdr:from>
    <xdr:to>
      <xdr:col>22</xdr:col>
      <xdr:colOff>114300</xdr:colOff>
      <xdr:row>37</xdr:row>
      <xdr:rowOff>137268</xdr:rowOff>
    </xdr:to>
    <xdr:cxnSp macro="">
      <xdr:nvCxnSpPr>
        <xdr:cNvPr id="119" name="直線コネクタ 118"/>
        <xdr:cNvCxnSpPr/>
      </xdr:nvCxnSpPr>
      <xdr:spPr bwMode="auto">
        <a:xfrm flipV="1">
          <a:off x="3606800" y="7204361"/>
          <a:ext cx="6985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101778</xdr:rowOff>
    </xdr:from>
    <xdr:to>
      <xdr:col>18</xdr:col>
      <xdr:colOff>177800</xdr:colOff>
      <xdr:row>37</xdr:row>
      <xdr:rowOff>137268</xdr:rowOff>
    </xdr:to>
    <xdr:cxnSp macro="">
      <xdr:nvCxnSpPr>
        <xdr:cNvPr id="122" name="直線コネクタ 121"/>
        <xdr:cNvCxnSpPr/>
      </xdr:nvCxnSpPr>
      <xdr:spPr bwMode="auto">
        <a:xfrm>
          <a:off x="2908300" y="7226478"/>
          <a:ext cx="698500" cy="3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156705</xdr:rowOff>
    </xdr:from>
    <xdr:to>
      <xdr:col>29</xdr:col>
      <xdr:colOff>177800</xdr:colOff>
      <xdr:row>37</xdr:row>
      <xdr:rowOff>86855</xdr:rowOff>
    </xdr:to>
    <xdr:sp macro="" textlink="">
      <xdr:nvSpPr>
        <xdr:cNvPr id="132" name="楕円 131"/>
        <xdr:cNvSpPr/>
      </xdr:nvSpPr>
      <xdr:spPr bwMode="auto">
        <a:xfrm>
          <a:off x="5600700" y="710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128782</xdr:rowOff>
    </xdr:from>
    <xdr:ext cx="762000" cy="259045"/>
    <xdr:sp macro="" textlink="">
      <xdr:nvSpPr>
        <xdr:cNvPr id="133" name="人口1人当たり決算額の推移該当値テキスト445"/>
        <xdr:cNvSpPr txBox="1"/>
      </xdr:nvSpPr>
      <xdr:spPr>
        <a:xfrm>
          <a:off x="5740400" y="708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7753</xdr:rowOff>
    </xdr:from>
    <xdr:to>
      <xdr:col>26</xdr:col>
      <xdr:colOff>101600</xdr:colOff>
      <xdr:row>37</xdr:row>
      <xdr:rowOff>109353</xdr:rowOff>
    </xdr:to>
    <xdr:sp macro="" textlink="">
      <xdr:nvSpPr>
        <xdr:cNvPr id="134" name="楕円 133"/>
        <xdr:cNvSpPr/>
      </xdr:nvSpPr>
      <xdr:spPr bwMode="auto">
        <a:xfrm>
          <a:off x="4953000" y="7132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94130</xdr:rowOff>
    </xdr:from>
    <xdr:ext cx="736600" cy="259045"/>
    <xdr:sp macro="" textlink="">
      <xdr:nvSpPr>
        <xdr:cNvPr id="135" name="テキスト ボックス 134"/>
        <xdr:cNvSpPr txBox="1"/>
      </xdr:nvSpPr>
      <xdr:spPr>
        <a:xfrm>
          <a:off x="4622800" y="7218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28861</xdr:rowOff>
    </xdr:from>
    <xdr:to>
      <xdr:col>22</xdr:col>
      <xdr:colOff>165100</xdr:colOff>
      <xdr:row>37</xdr:row>
      <xdr:rowOff>130461</xdr:rowOff>
    </xdr:to>
    <xdr:sp macro="" textlink="">
      <xdr:nvSpPr>
        <xdr:cNvPr id="136" name="楕円 135"/>
        <xdr:cNvSpPr/>
      </xdr:nvSpPr>
      <xdr:spPr bwMode="auto">
        <a:xfrm>
          <a:off x="4254500" y="715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115238</xdr:rowOff>
    </xdr:from>
    <xdr:ext cx="762000" cy="259045"/>
    <xdr:sp macro="" textlink="">
      <xdr:nvSpPr>
        <xdr:cNvPr id="137" name="テキスト ボックス 136"/>
        <xdr:cNvSpPr txBox="1"/>
      </xdr:nvSpPr>
      <xdr:spPr>
        <a:xfrm>
          <a:off x="3924300" y="723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86468</xdr:rowOff>
    </xdr:from>
    <xdr:to>
      <xdr:col>19</xdr:col>
      <xdr:colOff>38100</xdr:colOff>
      <xdr:row>37</xdr:row>
      <xdr:rowOff>188068</xdr:rowOff>
    </xdr:to>
    <xdr:sp macro="" textlink="">
      <xdr:nvSpPr>
        <xdr:cNvPr id="138" name="楕円 137"/>
        <xdr:cNvSpPr/>
      </xdr:nvSpPr>
      <xdr:spPr bwMode="auto">
        <a:xfrm>
          <a:off x="3556000" y="721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172845</xdr:rowOff>
    </xdr:from>
    <xdr:ext cx="762000" cy="259045"/>
    <xdr:sp macro="" textlink="">
      <xdr:nvSpPr>
        <xdr:cNvPr id="139" name="テキスト ボックス 138"/>
        <xdr:cNvSpPr txBox="1"/>
      </xdr:nvSpPr>
      <xdr:spPr>
        <a:xfrm>
          <a:off x="3225800" y="729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50978</xdr:rowOff>
    </xdr:from>
    <xdr:to>
      <xdr:col>15</xdr:col>
      <xdr:colOff>101600</xdr:colOff>
      <xdr:row>37</xdr:row>
      <xdr:rowOff>152578</xdr:rowOff>
    </xdr:to>
    <xdr:sp macro="" textlink="">
      <xdr:nvSpPr>
        <xdr:cNvPr id="140" name="楕円 139"/>
        <xdr:cNvSpPr/>
      </xdr:nvSpPr>
      <xdr:spPr bwMode="auto">
        <a:xfrm>
          <a:off x="2857500" y="717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137355</xdr:rowOff>
    </xdr:from>
    <xdr:ext cx="762000" cy="259045"/>
    <xdr:sp macro="" textlink="">
      <xdr:nvSpPr>
        <xdr:cNvPr id="141" name="テキスト ボックス 140"/>
        <xdr:cNvSpPr txBox="1"/>
      </xdr:nvSpPr>
      <xdr:spPr>
        <a:xfrm>
          <a:off x="2527300" y="72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15,762
15,247
6.18
7,266,387
6,744,937
265,318
4,470,598
2,092,470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60359</xdr:rowOff>
    </xdr:from>
    <xdr:to>
      <xdr:col>24</xdr:col>
      <xdr:colOff>63500</xdr:colOff>
      <xdr:row>37</xdr:row>
      <xdr:rowOff>108365</xdr:rowOff>
    </xdr:to>
    <xdr:cxnSp macro="">
      <xdr:nvCxnSpPr>
        <xdr:cNvPr id="63" name="直線コネクタ 62"/>
        <xdr:cNvCxnSpPr/>
      </xdr:nvCxnSpPr>
      <xdr:spPr>
        <a:xfrm flipV="1">
          <a:off x="3797300" y="6404009"/>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108365</xdr:rowOff>
    </xdr:from>
    <xdr:to>
      <xdr:col>19</xdr:col>
      <xdr:colOff>177800</xdr:colOff>
      <xdr:row>37</xdr:row>
      <xdr:rowOff>110145</xdr:rowOff>
    </xdr:to>
    <xdr:cxnSp macro="">
      <xdr:nvCxnSpPr>
        <xdr:cNvPr id="66" name="直線コネクタ 65"/>
        <xdr:cNvCxnSpPr/>
      </xdr:nvCxnSpPr>
      <xdr:spPr>
        <a:xfrm flipV="1">
          <a:off x="2908300" y="6452015"/>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89800</xdr:rowOff>
    </xdr:from>
    <xdr:to>
      <xdr:col>15</xdr:col>
      <xdr:colOff>50800</xdr:colOff>
      <xdr:row>37</xdr:row>
      <xdr:rowOff>110145</xdr:rowOff>
    </xdr:to>
    <xdr:cxnSp macro="">
      <xdr:nvCxnSpPr>
        <xdr:cNvPr id="69" name="直線コネクタ 68"/>
        <xdr:cNvCxnSpPr/>
      </xdr:nvCxnSpPr>
      <xdr:spPr>
        <a:xfrm>
          <a:off x="2019300" y="6433450"/>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76802</xdr:rowOff>
    </xdr:from>
    <xdr:to>
      <xdr:col>10</xdr:col>
      <xdr:colOff>114300</xdr:colOff>
      <xdr:row>37</xdr:row>
      <xdr:rowOff>89800</xdr:rowOff>
    </xdr:to>
    <xdr:cxnSp macro="">
      <xdr:nvCxnSpPr>
        <xdr:cNvPr id="72" name="直線コネクタ 71"/>
        <xdr:cNvCxnSpPr/>
      </xdr:nvCxnSpPr>
      <xdr:spPr>
        <a:xfrm>
          <a:off x="1130300" y="6420452"/>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9559</xdr:rowOff>
    </xdr:from>
    <xdr:to>
      <xdr:col>24</xdr:col>
      <xdr:colOff>114300</xdr:colOff>
      <xdr:row>37</xdr:row>
      <xdr:rowOff>111159</xdr:rowOff>
    </xdr:to>
    <xdr:sp macro="" textlink="">
      <xdr:nvSpPr>
        <xdr:cNvPr id="82" name="楕円 81"/>
        <xdr:cNvSpPr/>
      </xdr:nvSpPr>
      <xdr:spPr>
        <a:xfrm>
          <a:off x="4584700" y="635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159436</xdr:rowOff>
    </xdr:from>
    <xdr:ext cx="534377" cy="259045"/>
    <xdr:sp macro="" textlink="">
      <xdr:nvSpPr>
        <xdr:cNvPr id="83" name="人件費該当値テキスト"/>
        <xdr:cNvSpPr txBox="1"/>
      </xdr:nvSpPr>
      <xdr:spPr>
        <a:xfrm>
          <a:off x="4686300" y="633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57565</xdr:rowOff>
    </xdr:from>
    <xdr:to>
      <xdr:col>20</xdr:col>
      <xdr:colOff>38100</xdr:colOff>
      <xdr:row>37</xdr:row>
      <xdr:rowOff>159165</xdr:rowOff>
    </xdr:to>
    <xdr:sp macro="" textlink="">
      <xdr:nvSpPr>
        <xdr:cNvPr id="84" name="楕円 83"/>
        <xdr:cNvSpPr/>
      </xdr:nvSpPr>
      <xdr:spPr>
        <a:xfrm>
          <a:off x="3746500" y="64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150292</xdr:rowOff>
    </xdr:from>
    <xdr:ext cx="534377" cy="259045"/>
    <xdr:sp macro="" textlink="">
      <xdr:nvSpPr>
        <xdr:cNvPr id="85" name="テキスト ボックス 84"/>
        <xdr:cNvSpPr txBox="1"/>
      </xdr:nvSpPr>
      <xdr:spPr>
        <a:xfrm>
          <a:off x="3530111" y="64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59345</xdr:rowOff>
    </xdr:from>
    <xdr:to>
      <xdr:col>15</xdr:col>
      <xdr:colOff>101600</xdr:colOff>
      <xdr:row>37</xdr:row>
      <xdr:rowOff>160945</xdr:rowOff>
    </xdr:to>
    <xdr:sp macro="" textlink="">
      <xdr:nvSpPr>
        <xdr:cNvPr id="86" name="楕円 85"/>
        <xdr:cNvSpPr/>
      </xdr:nvSpPr>
      <xdr:spPr>
        <a:xfrm>
          <a:off x="2857500" y="640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152072</xdr:rowOff>
    </xdr:from>
    <xdr:ext cx="534377" cy="259045"/>
    <xdr:sp macro="" textlink="">
      <xdr:nvSpPr>
        <xdr:cNvPr id="87" name="テキスト ボックス 86"/>
        <xdr:cNvSpPr txBox="1"/>
      </xdr:nvSpPr>
      <xdr:spPr>
        <a:xfrm>
          <a:off x="2641111" y="64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39000</xdr:rowOff>
    </xdr:from>
    <xdr:to>
      <xdr:col>10</xdr:col>
      <xdr:colOff>165100</xdr:colOff>
      <xdr:row>37</xdr:row>
      <xdr:rowOff>140600</xdr:rowOff>
    </xdr:to>
    <xdr:sp macro="" textlink="">
      <xdr:nvSpPr>
        <xdr:cNvPr id="88" name="楕円 87"/>
        <xdr:cNvSpPr/>
      </xdr:nvSpPr>
      <xdr:spPr>
        <a:xfrm>
          <a:off x="1968500" y="63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131727</xdr:rowOff>
    </xdr:from>
    <xdr:ext cx="534377" cy="259045"/>
    <xdr:sp macro="" textlink="">
      <xdr:nvSpPr>
        <xdr:cNvPr id="89" name="テキスト ボックス 88"/>
        <xdr:cNvSpPr txBox="1"/>
      </xdr:nvSpPr>
      <xdr:spPr>
        <a:xfrm>
          <a:off x="1752111"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26002</xdr:rowOff>
    </xdr:from>
    <xdr:to>
      <xdr:col>6</xdr:col>
      <xdr:colOff>38100</xdr:colOff>
      <xdr:row>37</xdr:row>
      <xdr:rowOff>127602</xdr:rowOff>
    </xdr:to>
    <xdr:sp macro="" textlink="">
      <xdr:nvSpPr>
        <xdr:cNvPr id="90" name="楕円 89"/>
        <xdr:cNvSpPr/>
      </xdr:nvSpPr>
      <xdr:spPr>
        <a:xfrm>
          <a:off x="1079500" y="63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118729</xdr:rowOff>
    </xdr:from>
    <xdr:ext cx="534377" cy="259045"/>
    <xdr:sp macro="" textlink="">
      <xdr:nvSpPr>
        <xdr:cNvPr id="91" name="テキスト ボックス 90"/>
        <xdr:cNvSpPr txBox="1"/>
      </xdr:nvSpPr>
      <xdr:spPr>
        <a:xfrm>
          <a:off x="863111" y="64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14182</xdr:rowOff>
    </xdr:from>
    <xdr:to>
      <xdr:col>24</xdr:col>
      <xdr:colOff>63500</xdr:colOff>
      <xdr:row>53</xdr:row>
      <xdr:rowOff>61437</xdr:rowOff>
    </xdr:to>
    <xdr:cxnSp macro="">
      <xdr:nvCxnSpPr>
        <xdr:cNvPr id="123" name="直線コネクタ 122"/>
        <xdr:cNvCxnSpPr/>
      </xdr:nvCxnSpPr>
      <xdr:spPr>
        <a:xfrm flipV="1">
          <a:off x="3797300" y="9101032"/>
          <a:ext cx="8382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61437</xdr:rowOff>
    </xdr:from>
    <xdr:to>
      <xdr:col>19</xdr:col>
      <xdr:colOff>177800</xdr:colOff>
      <xdr:row>54</xdr:row>
      <xdr:rowOff>136353</xdr:rowOff>
    </xdr:to>
    <xdr:cxnSp macro="">
      <xdr:nvCxnSpPr>
        <xdr:cNvPr id="126" name="直線コネクタ 125"/>
        <xdr:cNvCxnSpPr/>
      </xdr:nvCxnSpPr>
      <xdr:spPr>
        <a:xfrm flipV="1">
          <a:off x="2908300" y="9148287"/>
          <a:ext cx="889000" cy="24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74500</xdr:rowOff>
    </xdr:from>
    <xdr:to>
      <xdr:col>15</xdr:col>
      <xdr:colOff>50800</xdr:colOff>
      <xdr:row>54</xdr:row>
      <xdr:rowOff>136353</xdr:rowOff>
    </xdr:to>
    <xdr:cxnSp macro="">
      <xdr:nvCxnSpPr>
        <xdr:cNvPr id="129" name="直線コネクタ 128"/>
        <xdr:cNvCxnSpPr/>
      </xdr:nvCxnSpPr>
      <xdr:spPr>
        <a:xfrm>
          <a:off x="2019300" y="9332800"/>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69993</xdr:rowOff>
    </xdr:from>
    <xdr:to>
      <xdr:col>10</xdr:col>
      <xdr:colOff>114300</xdr:colOff>
      <xdr:row>54</xdr:row>
      <xdr:rowOff>74500</xdr:rowOff>
    </xdr:to>
    <xdr:cxnSp macro="">
      <xdr:nvCxnSpPr>
        <xdr:cNvPr id="132" name="直線コネクタ 131"/>
        <xdr:cNvCxnSpPr/>
      </xdr:nvCxnSpPr>
      <xdr:spPr>
        <a:xfrm>
          <a:off x="1130300" y="9328293"/>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134832</xdr:rowOff>
    </xdr:from>
    <xdr:to>
      <xdr:col>24</xdr:col>
      <xdr:colOff>114300</xdr:colOff>
      <xdr:row>53</xdr:row>
      <xdr:rowOff>64982</xdr:rowOff>
    </xdr:to>
    <xdr:sp macro="" textlink="">
      <xdr:nvSpPr>
        <xdr:cNvPr id="142" name="楕円 141"/>
        <xdr:cNvSpPr/>
      </xdr:nvSpPr>
      <xdr:spPr>
        <a:xfrm>
          <a:off x="4584700" y="90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157709</xdr:rowOff>
    </xdr:from>
    <xdr:ext cx="599010" cy="259045"/>
    <xdr:sp macro="" textlink="">
      <xdr:nvSpPr>
        <xdr:cNvPr id="143" name="物件費該当値テキスト"/>
        <xdr:cNvSpPr txBox="1"/>
      </xdr:nvSpPr>
      <xdr:spPr>
        <a:xfrm>
          <a:off x="4686300" y="890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10637</xdr:rowOff>
    </xdr:from>
    <xdr:to>
      <xdr:col>20</xdr:col>
      <xdr:colOff>38100</xdr:colOff>
      <xdr:row>53</xdr:row>
      <xdr:rowOff>112237</xdr:rowOff>
    </xdr:to>
    <xdr:sp macro="" textlink="">
      <xdr:nvSpPr>
        <xdr:cNvPr id="144" name="楕円 143"/>
        <xdr:cNvSpPr/>
      </xdr:nvSpPr>
      <xdr:spPr>
        <a:xfrm>
          <a:off x="3746500" y="909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128764</xdr:rowOff>
    </xdr:from>
    <xdr:ext cx="599010" cy="259045"/>
    <xdr:sp macro="" textlink="">
      <xdr:nvSpPr>
        <xdr:cNvPr id="145" name="テキスト ボックス 144"/>
        <xdr:cNvSpPr txBox="1"/>
      </xdr:nvSpPr>
      <xdr:spPr>
        <a:xfrm>
          <a:off x="3497795" y="887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85553</xdr:rowOff>
    </xdr:from>
    <xdr:to>
      <xdr:col>15</xdr:col>
      <xdr:colOff>101600</xdr:colOff>
      <xdr:row>55</xdr:row>
      <xdr:rowOff>15703</xdr:rowOff>
    </xdr:to>
    <xdr:sp macro="" textlink="">
      <xdr:nvSpPr>
        <xdr:cNvPr id="146" name="楕円 145"/>
        <xdr:cNvSpPr/>
      </xdr:nvSpPr>
      <xdr:spPr>
        <a:xfrm>
          <a:off x="2857500" y="9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32230</xdr:rowOff>
    </xdr:from>
    <xdr:ext cx="534377" cy="259045"/>
    <xdr:sp macro="" textlink="">
      <xdr:nvSpPr>
        <xdr:cNvPr id="147" name="テキスト ボックス 146"/>
        <xdr:cNvSpPr txBox="1"/>
      </xdr:nvSpPr>
      <xdr:spPr>
        <a:xfrm>
          <a:off x="2641111" y="911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23700</xdr:rowOff>
    </xdr:from>
    <xdr:to>
      <xdr:col>10</xdr:col>
      <xdr:colOff>165100</xdr:colOff>
      <xdr:row>54</xdr:row>
      <xdr:rowOff>125300</xdr:rowOff>
    </xdr:to>
    <xdr:sp macro="" textlink="">
      <xdr:nvSpPr>
        <xdr:cNvPr id="148" name="楕円 147"/>
        <xdr:cNvSpPr/>
      </xdr:nvSpPr>
      <xdr:spPr>
        <a:xfrm>
          <a:off x="1968500" y="92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141827</xdr:rowOff>
    </xdr:from>
    <xdr:ext cx="534377" cy="259045"/>
    <xdr:sp macro="" textlink="">
      <xdr:nvSpPr>
        <xdr:cNvPr id="149" name="テキスト ボックス 148"/>
        <xdr:cNvSpPr txBox="1"/>
      </xdr:nvSpPr>
      <xdr:spPr>
        <a:xfrm>
          <a:off x="1752111" y="905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19193</xdr:rowOff>
    </xdr:from>
    <xdr:to>
      <xdr:col>6</xdr:col>
      <xdr:colOff>38100</xdr:colOff>
      <xdr:row>54</xdr:row>
      <xdr:rowOff>120793</xdr:rowOff>
    </xdr:to>
    <xdr:sp macro="" textlink="">
      <xdr:nvSpPr>
        <xdr:cNvPr id="150" name="楕円 149"/>
        <xdr:cNvSpPr/>
      </xdr:nvSpPr>
      <xdr:spPr>
        <a:xfrm>
          <a:off x="1079500" y="92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137320</xdr:rowOff>
    </xdr:from>
    <xdr:ext cx="534377" cy="259045"/>
    <xdr:sp macro="" textlink="">
      <xdr:nvSpPr>
        <xdr:cNvPr id="151" name="テキスト ボックス 150"/>
        <xdr:cNvSpPr txBox="1"/>
      </xdr:nvSpPr>
      <xdr:spPr>
        <a:xfrm>
          <a:off x="863111" y="905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136080</xdr:rowOff>
    </xdr:from>
    <xdr:to>
      <xdr:col>24</xdr:col>
      <xdr:colOff>63500</xdr:colOff>
      <xdr:row>78</xdr:row>
      <xdr:rowOff>148310</xdr:rowOff>
    </xdr:to>
    <xdr:cxnSp macro="">
      <xdr:nvCxnSpPr>
        <xdr:cNvPr id="180" name="直線コネクタ 179"/>
        <xdr:cNvCxnSpPr/>
      </xdr:nvCxnSpPr>
      <xdr:spPr>
        <a:xfrm flipV="1">
          <a:off x="3797300" y="13509180"/>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130480</xdr:rowOff>
    </xdr:from>
    <xdr:to>
      <xdr:col>19</xdr:col>
      <xdr:colOff>177800</xdr:colOff>
      <xdr:row>78</xdr:row>
      <xdr:rowOff>148310</xdr:rowOff>
    </xdr:to>
    <xdr:cxnSp macro="">
      <xdr:nvCxnSpPr>
        <xdr:cNvPr id="183" name="直線コネクタ 182"/>
        <xdr:cNvCxnSpPr/>
      </xdr:nvCxnSpPr>
      <xdr:spPr>
        <a:xfrm>
          <a:off x="2908300" y="13503580"/>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130480</xdr:rowOff>
    </xdr:from>
    <xdr:to>
      <xdr:col>15</xdr:col>
      <xdr:colOff>50800</xdr:colOff>
      <xdr:row>78</xdr:row>
      <xdr:rowOff>151282</xdr:rowOff>
    </xdr:to>
    <xdr:cxnSp macro="">
      <xdr:nvCxnSpPr>
        <xdr:cNvPr id="186" name="直線コネクタ 185"/>
        <xdr:cNvCxnSpPr/>
      </xdr:nvCxnSpPr>
      <xdr:spPr>
        <a:xfrm flipV="1">
          <a:off x="2019300" y="13503580"/>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151282</xdr:rowOff>
    </xdr:from>
    <xdr:to>
      <xdr:col>10</xdr:col>
      <xdr:colOff>114300</xdr:colOff>
      <xdr:row>79</xdr:row>
      <xdr:rowOff>2350</xdr:rowOff>
    </xdr:to>
    <xdr:cxnSp macro="">
      <xdr:nvCxnSpPr>
        <xdr:cNvPr id="189" name="直線コネクタ 188"/>
        <xdr:cNvCxnSpPr/>
      </xdr:nvCxnSpPr>
      <xdr:spPr>
        <a:xfrm flipV="1">
          <a:off x="1130300" y="13524382"/>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85280</xdr:rowOff>
    </xdr:from>
    <xdr:to>
      <xdr:col>24</xdr:col>
      <xdr:colOff>114300</xdr:colOff>
      <xdr:row>79</xdr:row>
      <xdr:rowOff>15430</xdr:rowOff>
    </xdr:to>
    <xdr:sp macro="" textlink="">
      <xdr:nvSpPr>
        <xdr:cNvPr id="199" name="楕円 198"/>
        <xdr:cNvSpPr/>
      </xdr:nvSpPr>
      <xdr:spPr>
        <a:xfrm>
          <a:off x="4584700" y="1345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207</xdr:rowOff>
    </xdr:from>
    <xdr:ext cx="469744" cy="259045"/>
    <xdr:sp macro="" textlink="">
      <xdr:nvSpPr>
        <xdr:cNvPr id="200" name="維持補修費該当値テキスト"/>
        <xdr:cNvSpPr txBox="1"/>
      </xdr:nvSpPr>
      <xdr:spPr>
        <a:xfrm>
          <a:off x="4686300" y="133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97510</xdr:rowOff>
    </xdr:from>
    <xdr:to>
      <xdr:col>20</xdr:col>
      <xdr:colOff>38100</xdr:colOff>
      <xdr:row>79</xdr:row>
      <xdr:rowOff>27660</xdr:rowOff>
    </xdr:to>
    <xdr:sp macro="" textlink="">
      <xdr:nvSpPr>
        <xdr:cNvPr id="201" name="楕円 200"/>
        <xdr:cNvSpPr/>
      </xdr:nvSpPr>
      <xdr:spPr>
        <a:xfrm>
          <a:off x="3746500" y="134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18787</xdr:rowOff>
    </xdr:from>
    <xdr:ext cx="469744" cy="259045"/>
    <xdr:sp macro="" textlink="">
      <xdr:nvSpPr>
        <xdr:cNvPr id="202" name="テキスト ボックス 201"/>
        <xdr:cNvSpPr txBox="1"/>
      </xdr:nvSpPr>
      <xdr:spPr>
        <a:xfrm>
          <a:off x="3562428" y="135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79680</xdr:rowOff>
    </xdr:from>
    <xdr:to>
      <xdr:col>15</xdr:col>
      <xdr:colOff>101600</xdr:colOff>
      <xdr:row>79</xdr:row>
      <xdr:rowOff>9830</xdr:rowOff>
    </xdr:to>
    <xdr:sp macro="" textlink="">
      <xdr:nvSpPr>
        <xdr:cNvPr id="203" name="楕円 202"/>
        <xdr:cNvSpPr/>
      </xdr:nvSpPr>
      <xdr:spPr>
        <a:xfrm>
          <a:off x="2857500" y="134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957</xdr:rowOff>
    </xdr:from>
    <xdr:ext cx="469744" cy="259045"/>
    <xdr:sp macro="" textlink="">
      <xdr:nvSpPr>
        <xdr:cNvPr id="204" name="テキスト ボックス 203"/>
        <xdr:cNvSpPr txBox="1"/>
      </xdr:nvSpPr>
      <xdr:spPr>
        <a:xfrm>
          <a:off x="2673428" y="1354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100482</xdr:rowOff>
    </xdr:from>
    <xdr:to>
      <xdr:col>10</xdr:col>
      <xdr:colOff>165100</xdr:colOff>
      <xdr:row>79</xdr:row>
      <xdr:rowOff>30632</xdr:rowOff>
    </xdr:to>
    <xdr:sp macro="" textlink="">
      <xdr:nvSpPr>
        <xdr:cNvPr id="205" name="楕円 204"/>
        <xdr:cNvSpPr/>
      </xdr:nvSpPr>
      <xdr:spPr>
        <a:xfrm>
          <a:off x="1968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21759</xdr:rowOff>
    </xdr:from>
    <xdr:ext cx="469744" cy="259045"/>
    <xdr:sp macro="" textlink="">
      <xdr:nvSpPr>
        <xdr:cNvPr id="206" name="テキスト ボックス 205"/>
        <xdr:cNvSpPr txBox="1"/>
      </xdr:nvSpPr>
      <xdr:spPr>
        <a:xfrm>
          <a:off x="1784428" y="135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123000</xdr:rowOff>
    </xdr:from>
    <xdr:to>
      <xdr:col>6</xdr:col>
      <xdr:colOff>38100</xdr:colOff>
      <xdr:row>79</xdr:row>
      <xdr:rowOff>53150</xdr:rowOff>
    </xdr:to>
    <xdr:sp macro="" textlink="">
      <xdr:nvSpPr>
        <xdr:cNvPr id="207" name="楕円 206"/>
        <xdr:cNvSpPr/>
      </xdr:nvSpPr>
      <xdr:spPr>
        <a:xfrm>
          <a:off x="10795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44277</xdr:rowOff>
    </xdr:from>
    <xdr:ext cx="469744" cy="259045"/>
    <xdr:sp macro="" textlink="">
      <xdr:nvSpPr>
        <xdr:cNvPr id="208" name="テキスト ボックス 207"/>
        <xdr:cNvSpPr txBox="1"/>
      </xdr:nvSpPr>
      <xdr:spPr>
        <a:xfrm>
          <a:off x="895428" y="135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159179</xdr:rowOff>
    </xdr:from>
    <xdr:to>
      <xdr:col>24</xdr:col>
      <xdr:colOff>63500</xdr:colOff>
      <xdr:row>96</xdr:row>
      <xdr:rowOff>19048</xdr:rowOff>
    </xdr:to>
    <xdr:cxnSp macro="">
      <xdr:nvCxnSpPr>
        <xdr:cNvPr id="240" name="直線コネクタ 239"/>
        <xdr:cNvCxnSpPr/>
      </xdr:nvCxnSpPr>
      <xdr:spPr>
        <a:xfrm flipV="1">
          <a:off x="3797300" y="16446929"/>
          <a:ext cx="8382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112790</xdr:rowOff>
    </xdr:from>
    <xdr:to>
      <xdr:col>19</xdr:col>
      <xdr:colOff>177800</xdr:colOff>
      <xdr:row>96</xdr:row>
      <xdr:rowOff>19048</xdr:rowOff>
    </xdr:to>
    <xdr:cxnSp macro="">
      <xdr:nvCxnSpPr>
        <xdr:cNvPr id="243" name="直線コネクタ 242"/>
        <xdr:cNvCxnSpPr/>
      </xdr:nvCxnSpPr>
      <xdr:spPr>
        <a:xfrm>
          <a:off x="2908300" y="16400540"/>
          <a:ext cx="889000" cy="7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112790</xdr:rowOff>
    </xdr:from>
    <xdr:to>
      <xdr:col>15</xdr:col>
      <xdr:colOff>50800</xdr:colOff>
      <xdr:row>95</xdr:row>
      <xdr:rowOff>144876</xdr:rowOff>
    </xdr:to>
    <xdr:cxnSp macro="">
      <xdr:nvCxnSpPr>
        <xdr:cNvPr id="246" name="直線コネクタ 245"/>
        <xdr:cNvCxnSpPr/>
      </xdr:nvCxnSpPr>
      <xdr:spPr>
        <a:xfrm flipV="1">
          <a:off x="2019300" y="16400540"/>
          <a:ext cx="889000" cy="3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144876</xdr:rowOff>
    </xdr:from>
    <xdr:to>
      <xdr:col>10</xdr:col>
      <xdr:colOff>114300</xdr:colOff>
      <xdr:row>96</xdr:row>
      <xdr:rowOff>55265</xdr:rowOff>
    </xdr:to>
    <xdr:cxnSp macro="">
      <xdr:nvCxnSpPr>
        <xdr:cNvPr id="249" name="直線コネクタ 248"/>
        <xdr:cNvCxnSpPr/>
      </xdr:nvCxnSpPr>
      <xdr:spPr>
        <a:xfrm flipV="1">
          <a:off x="1130300" y="16432626"/>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108379</xdr:rowOff>
    </xdr:from>
    <xdr:to>
      <xdr:col>24</xdr:col>
      <xdr:colOff>114300</xdr:colOff>
      <xdr:row>96</xdr:row>
      <xdr:rowOff>38529</xdr:rowOff>
    </xdr:to>
    <xdr:sp macro="" textlink="">
      <xdr:nvSpPr>
        <xdr:cNvPr id="259" name="楕円 258"/>
        <xdr:cNvSpPr/>
      </xdr:nvSpPr>
      <xdr:spPr>
        <a:xfrm>
          <a:off x="4584700" y="1639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86806</xdr:rowOff>
    </xdr:from>
    <xdr:ext cx="534377" cy="259045"/>
    <xdr:sp macro="" textlink="">
      <xdr:nvSpPr>
        <xdr:cNvPr id="260" name="扶助費該当値テキスト"/>
        <xdr:cNvSpPr txBox="1"/>
      </xdr:nvSpPr>
      <xdr:spPr>
        <a:xfrm>
          <a:off x="4686300" y="163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139698</xdr:rowOff>
    </xdr:from>
    <xdr:to>
      <xdr:col>20</xdr:col>
      <xdr:colOff>38100</xdr:colOff>
      <xdr:row>96</xdr:row>
      <xdr:rowOff>69848</xdr:rowOff>
    </xdr:to>
    <xdr:sp macro="" textlink="">
      <xdr:nvSpPr>
        <xdr:cNvPr id="261" name="楕円 260"/>
        <xdr:cNvSpPr/>
      </xdr:nvSpPr>
      <xdr:spPr>
        <a:xfrm>
          <a:off x="3746500" y="164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60975</xdr:rowOff>
    </xdr:from>
    <xdr:ext cx="534377" cy="259045"/>
    <xdr:sp macro="" textlink="">
      <xdr:nvSpPr>
        <xdr:cNvPr id="262" name="テキスト ボックス 261"/>
        <xdr:cNvSpPr txBox="1"/>
      </xdr:nvSpPr>
      <xdr:spPr>
        <a:xfrm>
          <a:off x="3530111" y="1652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61990</xdr:rowOff>
    </xdr:from>
    <xdr:to>
      <xdr:col>15</xdr:col>
      <xdr:colOff>101600</xdr:colOff>
      <xdr:row>95</xdr:row>
      <xdr:rowOff>163590</xdr:rowOff>
    </xdr:to>
    <xdr:sp macro="" textlink="">
      <xdr:nvSpPr>
        <xdr:cNvPr id="263" name="楕円 262"/>
        <xdr:cNvSpPr/>
      </xdr:nvSpPr>
      <xdr:spPr>
        <a:xfrm>
          <a:off x="2857500" y="16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154717</xdr:rowOff>
    </xdr:from>
    <xdr:ext cx="534377" cy="259045"/>
    <xdr:sp macro="" textlink="">
      <xdr:nvSpPr>
        <xdr:cNvPr id="264" name="テキスト ボックス 263"/>
        <xdr:cNvSpPr txBox="1"/>
      </xdr:nvSpPr>
      <xdr:spPr>
        <a:xfrm>
          <a:off x="2641111" y="16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94076</xdr:rowOff>
    </xdr:from>
    <xdr:to>
      <xdr:col>10</xdr:col>
      <xdr:colOff>165100</xdr:colOff>
      <xdr:row>96</xdr:row>
      <xdr:rowOff>24226</xdr:rowOff>
    </xdr:to>
    <xdr:sp macro="" textlink="">
      <xdr:nvSpPr>
        <xdr:cNvPr id="265" name="楕円 264"/>
        <xdr:cNvSpPr/>
      </xdr:nvSpPr>
      <xdr:spPr>
        <a:xfrm>
          <a:off x="1968500" y="163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15353</xdr:rowOff>
    </xdr:from>
    <xdr:ext cx="534377" cy="259045"/>
    <xdr:sp macro="" textlink="">
      <xdr:nvSpPr>
        <xdr:cNvPr id="266" name="テキスト ボックス 265"/>
        <xdr:cNvSpPr txBox="1"/>
      </xdr:nvSpPr>
      <xdr:spPr>
        <a:xfrm>
          <a:off x="1752111" y="164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4465</xdr:rowOff>
    </xdr:from>
    <xdr:to>
      <xdr:col>6</xdr:col>
      <xdr:colOff>38100</xdr:colOff>
      <xdr:row>96</xdr:row>
      <xdr:rowOff>106065</xdr:rowOff>
    </xdr:to>
    <xdr:sp macro="" textlink="">
      <xdr:nvSpPr>
        <xdr:cNvPr id="267" name="楕円 266"/>
        <xdr:cNvSpPr/>
      </xdr:nvSpPr>
      <xdr:spPr>
        <a:xfrm>
          <a:off x="1079500" y="1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97192</xdr:rowOff>
    </xdr:from>
    <xdr:ext cx="534377" cy="259045"/>
    <xdr:sp macro="" textlink="">
      <xdr:nvSpPr>
        <xdr:cNvPr id="268" name="テキスト ボックス 267"/>
        <xdr:cNvSpPr txBox="1"/>
      </xdr:nvSpPr>
      <xdr:spPr>
        <a:xfrm>
          <a:off x="863111" y="165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34413</xdr:rowOff>
    </xdr:from>
    <xdr:to>
      <xdr:col>55</xdr:col>
      <xdr:colOff>0</xdr:colOff>
      <xdr:row>36</xdr:row>
      <xdr:rowOff>43993</xdr:rowOff>
    </xdr:to>
    <xdr:cxnSp macro="">
      <xdr:nvCxnSpPr>
        <xdr:cNvPr id="299" name="直線コネクタ 298"/>
        <xdr:cNvCxnSpPr/>
      </xdr:nvCxnSpPr>
      <xdr:spPr>
        <a:xfrm flipV="1">
          <a:off x="9639300" y="6206613"/>
          <a:ext cx="8382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43993</xdr:rowOff>
    </xdr:from>
    <xdr:to>
      <xdr:col>50</xdr:col>
      <xdr:colOff>114300</xdr:colOff>
      <xdr:row>36</xdr:row>
      <xdr:rowOff>49697</xdr:rowOff>
    </xdr:to>
    <xdr:cxnSp macro="">
      <xdr:nvCxnSpPr>
        <xdr:cNvPr id="302" name="直線コネクタ 301"/>
        <xdr:cNvCxnSpPr/>
      </xdr:nvCxnSpPr>
      <xdr:spPr>
        <a:xfrm flipV="1">
          <a:off x="8750300" y="6216193"/>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122827</xdr:rowOff>
    </xdr:from>
    <xdr:to>
      <xdr:col>45</xdr:col>
      <xdr:colOff>177800</xdr:colOff>
      <xdr:row>36</xdr:row>
      <xdr:rowOff>49697</xdr:rowOff>
    </xdr:to>
    <xdr:cxnSp macro="">
      <xdr:nvCxnSpPr>
        <xdr:cNvPr id="305" name="直線コネクタ 304"/>
        <xdr:cNvCxnSpPr/>
      </xdr:nvCxnSpPr>
      <xdr:spPr>
        <a:xfrm>
          <a:off x="7861300" y="6123577"/>
          <a:ext cx="889000" cy="9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122827</xdr:rowOff>
    </xdr:from>
    <xdr:to>
      <xdr:col>41</xdr:col>
      <xdr:colOff>50800</xdr:colOff>
      <xdr:row>35</xdr:row>
      <xdr:rowOff>155974</xdr:rowOff>
    </xdr:to>
    <xdr:cxnSp macro="">
      <xdr:nvCxnSpPr>
        <xdr:cNvPr id="308" name="直線コネクタ 307"/>
        <xdr:cNvCxnSpPr/>
      </xdr:nvCxnSpPr>
      <xdr:spPr>
        <a:xfrm flipV="1">
          <a:off x="6972300" y="6123577"/>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155063</xdr:rowOff>
    </xdr:from>
    <xdr:to>
      <xdr:col>55</xdr:col>
      <xdr:colOff>50800</xdr:colOff>
      <xdr:row>36</xdr:row>
      <xdr:rowOff>85213</xdr:rowOff>
    </xdr:to>
    <xdr:sp macro="" textlink="">
      <xdr:nvSpPr>
        <xdr:cNvPr id="318" name="楕円 317"/>
        <xdr:cNvSpPr/>
      </xdr:nvSpPr>
      <xdr:spPr>
        <a:xfrm>
          <a:off x="10426700" y="61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133490</xdr:rowOff>
    </xdr:from>
    <xdr:ext cx="534377" cy="259045"/>
    <xdr:sp macro="" textlink="">
      <xdr:nvSpPr>
        <xdr:cNvPr id="319" name="補助費等該当値テキスト"/>
        <xdr:cNvSpPr txBox="1"/>
      </xdr:nvSpPr>
      <xdr:spPr>
        <a:xfrm>
          <a:off x="10528300" y="613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164643</xdr:rowOff>
    </xdr:from>
    <xdr:to>
      <xdr:col>50</xdr:col>
      <xdr:colOff>165100</xdr:colOff>
      <xdr:row>36</xdr:row>
      <xdr:rowOff>94793</xdr:rowOff>
    </xdr:to>
    <xdr:sp macro="" textlink="">
      <xdr:nvSpPr>
        <xdr:cNvPr id="320" name="楕円 319"/>
        <xdr:cNvSpPr/>
      </xdr:nvSpPr>
      <xdr:spPr>
        <a:xfrm>
          <a:off x="9588500" y="61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85920</xdr:rowOff>
    </xdr:from>
    <xdr:ext cx="534377" cy="259045"/>
    <xdr:sp macro="" textlink="">
      <xdr:nvSpPr>
        <xdr:cNvPr id="321" name="テキスト ボックス 320"/>
        <xdr:cNvSpPr txBox="1"/>
      </xdr:nvSpPr>
      <xdr:spPr>
        <a:xfrm>
          <a:off x="9372111" y="62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170347</xdr:rowOff>
    </xdr:from>
    <xdr:to>
      <xdr:col>46</xdr:col>
      <xdr:colOff>38100</xdr:colOff>
      <xdr:row>36</xdr:row>
      <xdr:rowOff>100497</xdr:rowOff>
    </xdr:to>
    <xdr:sp macro="" textlink="">
      <xdr:nvSpPr>
        <xdr:cNvPr id="322" name="楕円 321"/>
        <xdr:cNvSpPr/>
      </xdr:nvSpPr>
      <xdr:spPr>
        <a:xfrm>
          <a:off x="8699500" y="61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91624</xdr:rowOff>
    </xdr:from>
    <xdr:ext cx="534377" cy="259045"/>
    <xdr:sp macro="" textlink="">
      <xdr:nvSpPr>
        <xdr:cNvPr id="323" name="テキスト ボックス 322"/>
        <xdr:cNvSpPr txBox="1"/>
      </xdr:nvSpPr>
      <xdr:spPr>
        <a:xfrm>
          <a:off x="8483111" y="626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72027</xdr:rowOff>
    </xdr:from>
    <xdr:to>
      <xdr:col>41</xdr:col>
      <xdr:colOff>101600</xdr:colOff>
      <xdr:row>36</xdr:row>
      <xdr:rowOff>2177</xdr:rowOff>
    </xdr:to>
    <xdr:sp macro="" textlink="">
      <xdr:nvSpPr>
        <xdr:cNvPr id="324" name="楕円 323"/>
        <xdr:cNvSpPr/>
      </xdr:nvSpPr>
      <xdr:spPr>
        <a:xfrm>
          <a:off x="7810500" y="6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164754</xdr:rowOff>
    </xdr:from>
    <xdr:ext cx="534377" cy="259045"/>
    <xdr:sp macro="" textlink="">
      <xdr:nvSpPr>
        <xdr:cNvPr id="325" name="テキスト ボックス 324"/>
        <xdr:cNvSpPr txBox="1"/>
      </xdr:nvSpPr>
      <xdr:spPr>
        <a:xfrm>
          <a:off x="7594111" y="616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105174</xdr:rowOff>
    </xdr:from>
    <xdr:to>
      <xdr:col>36</xdr:col>
      <xdr:colOff>165100</xdr:colOff>
      <xdr:row>36</xdr:row>
      <xdr:rowOff>35324</xdr:rowOff>
    </xdr:to>
    <xdr:sp macro="" textlink="">
      <xdr:nvSpPr>
        <xdr:cNvPr id="326" name="楕円 325"/>
        <xdr:cNvSpPr/>
      </xdr:nvSpPr>
      <xdr:spPr>
        <a:xfrm>
          <a:off x="6921500" y="61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26451</xdr:rowOff>
    </xdr:from>
    <xdr:ext cx="534377" cy="259045"/>
    <xdr:sp macro="" textlink="">
      <xdr:nvSpPr>
        <xdr:cNvPr id="327" name="テキスト ボックス 326"/>
        <xdr:cNvSpPr txBox="1"/>
      </xdr:nvSpPr>
      <xdr:spPr>
        <a:xfrm>
          <a:off x="6705111" y="61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134934</xdr:rowOff>
    </xdr:from>
    <xdr:to>
      <xdr:col>55</xdr:col>
      <xdr:colOff>0</xdr:colOff>
      <xdr:row>58</xdr:row>
      <xdr:rowOff>29880</xdr:rowOff>
    </xdr:to>
    <xdr:cxnSp macro="">
      <xdr:nvCxnSpPr>
        <xdr:cNvPr id="356" name="直線コネクタ 355"/>
        <xdr:cNvCxnSpPr/>
      </xdr:nvCxnSpPr>
      <xdr:spPr>
        <a:xfrm flipV="1">
          <a:off x="9639300" y="9907584"/>
          <a:ext cx="8382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29880</xdr:rowOff>
    </xdr:from>
    <xdr:to>
      <xdr:col>50</xdr:col>
      <xdr:colOff>114300</xdr:colOff>
      <xdr:row>58</xdr:row>
      <xdr:rowOff>92163</xdr:rowOff>
    </xdr:to>
    <xdr:cxnSp macro="">
      <xdr:nvCxnSpPr>
        <xdr:cNvPr id="359" name="直線コネクタ 358"/>
        <xdr:cNvCxnSpPr/>
      </xdr:nvCxnSpPr>
      <xdr:spPr>
        <a:xfrm flipV="1">
          <a:off x="8750300" y="9973980"/>
          <a:ext cx="889000" cy="6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92163</xdr:rowOff>
    </xdr:from>
    <xdr:to>
      <xdr:col>45</xdr:col>
      <xdr:colOff>177800</xdr:colOff>
      <xdr:row>58</xdr:row>
      <xdr:rowOff>118836</xdr:rowOff>
    </xdr:to>
    <xdr:cxnSp macro="">
      <xdr:nvCxnSpPr>
        <xdr:cNvPr id="362" name="直線コネクタ 361"/>
        <xdr:cNvCxnSpPr/>
      </xdr:nvCxnSpPr>
      <xdr:spPr>
        <a:xfrm flipV="1">
          <a:off x="7861300" y="10036263"/>
          <a:ext cx="889000" cy="2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77829</xdr:rowOff>
    </xdr:from>
    <xdr:to>
      <xdr:col>41</xdr:col>
      <xdr:colOff>50800</xdr:colOff>
      <xdr:row>58</xdr:row>
      <xdr:rowOff>118836</xdr:rowOff>
    </xdr:to>
    <xdr:cxnSp macro="">
      <xdr:nvCxnSpPr>
        <xdr:cNvPr id="365" name="直線コネクタ 364"/>
        <xdr:cNvCxnSpPr/>
      </xdr:nvCxnSpPr>
      <xdr:spPr>
        <a:xfrm>
          <a:off x="6972300" y="10021929"/>
          <a:ext cx="889000" cy="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84134</xdr:rowOff>
    </xdr:from>
    <xdr:to>
      <xdr:col>55</xdr:col>
      <xdr:colOff>50800</xdr:colOff>
      <xdr:row>58</xdr:row>
      <xdr:rowOff>14284</xdr:rowOff>
    </xdr:to>
    <xdr:sp macro="" textlink="">
      <xdr:nvSpPr>
        <xdr:cNvPr id="375" name="楕円 374"/>
        <xdr:cNvSpPr/>
      </xdr:nvSpPr>
      <xdr:spPr>
        <a:xfrm>
          <a:off x="10426700" y="985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62561</xdr:rowOff>
    </xdr:from>
    <xdr:ext cx="534377" cy="259045"/>
    <xdr:sp macro="" textlink="">
      <xdr:nvSpPr>
        <xdr:cNvPr id="376" name="普通建設事業費該当値テキスト"/>
        <xdr:cNvSpPr txBox="1"/>
      </xdr:nvSpPr>
      <xdr:spPr>
        <a:xfrm>
          <a:off x="10528300" y="983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150530</xdr:rowOff>
    </xdr:from>
    <xdr:to>
      <xdr:col>50</xdr:col>
      <xdr:colOff>165100</xdr:colOff>
      <xdr:row>58</xdr:row>
      <xdr:rowOff>80680</xdr:rowOff>
    </xdr:to>
    <xdr:sp macro="" textlink="">
      <xdr:nvSpPr>
        <xdr:cNvPr id="377" name="楕円 376"/>
        <xdr:cNvSpPr/>
      </xdr:nvSpPr>
      <xdr:spPr>
        <a:xfrm>
          <a:off x="9588500" y="99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71807</xdr:rowOff>
    </xdr:from>
    <xdr:ext cx="534377" cy="259045"/>
    <xdr:sp macro="" textlink="">
      <xdr:nvSpPr>
        <xdr:cNvPr id="378" name="テキスト ボックス 377"/>
        <xdr:cNvSpPr txBox="1"/>
      </xdr:nvSpPr>
      <xdr:spPr>
        <a:xfrm>
          <a:off x="9372111" y="100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41363</xdr:rowOff>
    </xdr:from>
    <xdr:to>
      <xdr:col>46</xdr:col>
      <xdr:colOff>38100</xdr:colOff>
      <xdr:row>58</xdr:row>
      <xdr:rowOff>142963</xdr:rowOff>
    </xdr:to>
    <xdr:sp macro="" textlink="">
      <xdr:nvSpPr>
        <xdr:cNvPr id="379" name="楕円 378"/>
        <xdr:cNvSpPr/>
      </xdr:nvSpPr>
      <xdr:spPr>
        <a:xfrm>
          <a:off x="8699500" y="998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134090</xdr:rowOff>
    </xdr:from>
    <xdr:ext cx="534377" cy="259045"/>
    <xdr:sp macro="" textlink="">
      <xdr:nvSpPr>
        <xdr:cNvPr id="380" name="テキスト ボックス 379"/>
        <xdr:cNvSpPr txBox="1"/>
      </xdr:nvSpPr>
      <xdr:spPr>
        <a:xfrm>
          <a:off x="8483111" y="100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68036</xdr:rowOff>
    </xdr:from>
    <xdr:to>
      <xdr:col>41</xdr:col>
      <xdr:colOff>101600</xdr:colOff>
      <xdr:row>58</xdr:row>
      <xdr:rowOff>169636</xdr:rowOff>
    </xdr:to>
    <xdr:sp macro="" textlink="">
      <xdr:nvSpPr>
        <xdr:cNvPr id="381" name="楕円 380"/>
        <xdr:cNvSpPr/>
      </xdr:nvSpPr>
      <xdr:spPr>
        <a:xfrm>
          <a:off x="7810500" y="100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160763</xdr:rowOff>
    </xdr:from>
    <xdr:ext cx="534377" cy="259045"/>
    <xdr:sp macro="" textlink="">
      <xdr:nvSpPr>
        <xdr:cNvPr id="382" name="テキスト ボックス 381"/>
        <xdr:cNvSpPr txBox="1"/>
      </xdr:nvSpPr>
      <xdr:spPr>
        <a:xfrm>
          <a:off x="7594111" y="101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27029</xdr:rowOff>
    </xdr:from>
    <xdr:to>
      <xdr:col>36</xdr:col>
      <xdr:colOff>165100</xdr:colOff>
      <xdr:row>58</xdr:row>
      <xdr:rowOff>128629</xdr:rowOff>
    </xdr:to>
    <xdr:sp macro="" textlink="">
      <xdr:nvSpPr>
        <xdr:cNvPr id="383" name="楕円 382"/>
        <xdr:cNvSpPr/>
      </xdr:nvSpPr>
      <xdr:spPr>
        <a:xfrm>
          <a:off x="6921500" y="997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119756</xdr:rowOff>
    </xdr:from>
    <xdr:ext cx="534377" cy="259045"/>
    <xdr:sp macro="" textlink="">
      <xdr:nvSpPr>
        <xdr:cNvPr id="384" name="テキスト ボックス 383"/>
        <xdr:cNvSpPr txBox="1"/>
      </xdr:nvSpPr>
      <xdr:spPr>
        <a:xfrm>
          <a:off x="6705111" y="1006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150716</xdr:rowOff>
    </xdr:from>
    <xdr:to>
      <xdr:col>55</xdr:col>
      <xdr:colOff>0</xdr:colOff>
      <xdr:row>78</xdr:row>
      <xdr:rowOff>110624</xdr:rowOff>
    </xdr:to>
    <xdr:cxnSp macro="">
      <xdr:nvCxnSpPr>
        <xdr:cNvPr id="415" name="直線コネクタ 414"/>
        <xdr:cNvCxnSpPr/>
      </xdr:nvCxnSpPr>
      <xdr:spPr>
        <a:xfrm flipV="1">
          <a:off x="9639300" y="13180916"/>
          <a:ext cx="838200" cy="30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33940</xdr:rowOff>
    </xdr:from>
    <xdr:ext cx="534377" cy="259045"/>
    <xdr:sp macro="" textlink="">
      <xdr:nvSpPr>
        <xdr:cNvPr id="416" name="普通建設事業費 （ うち新規整備　）平均値テキスト"/>
        <xdr:cNvSpPr txBox="1"/>
      </xdr:nvSpPr>
      <xdr:spPr>
        <a:xfrm>
          <a:off x="10528300" y="1323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110624</xdr:rowOff>
    </xdr:from>
    <xdr:to>
      <xdr:col>50</xdr:col>
      <xdr:colOff>114300</xdr:colOff>
      <xdr:row>79</xdr:row>
      <xdr:rowOff>35437</xdr:rowOff>
    </xdr:to>
    <xdr:cxnSp macro="">
      <xdr:nvCxnSpPr>
        <xdr:cNvPr id="418" name="直線コネクタ 417"/>
        <xdr:cNvCxnSpPr/>
      </xdr:nvCxnSpPr>
      <xdr:spPr>
        <a:xfrm flipV="1">
          <a:off x="8750300" y="13483724"/>
          <a:ext cx="8890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35437</xdr:rowOff>
    </xdr:from>
    <xdr:to>
      <xdr:col>45</xdr:col>
      <xdr:colOff>177800</xdr:colOff>
      <xdr:row>79</xdr:row>
      <xdr:rowOff>60855</xdr:rowOff>
    </xdr:to>
    <xdr:cxnSp macro="">
      <xdr:nvCxnSpPr>
        <xdr:cNvPr id="421" name="直線コネクタ 420"/>
        <xdr:cNvCxnSpPr/>
      </xdr:nvCxnSpPr>
      <xdr:spPr>
        <a:xfrm flipV="1">
          <a:off x="7861300" y="13579987"/>
          <a:ext cx="889000" cy="2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5925</xdr:rowOff>
    </xdr:from>
    <xdr:to>
      <xdr:col>41</xdr:col>
      <xdr:colOff>50800</xdr:colOff>
      <xdr:row>79</xdr:row>
      <xdr:rowOff>60855</xdr:rowOff>
    </xdr:to>
    <xdr:cxnSp macro="">
      <xdr:nvCxnSpPr>
        <xdr:cNvPr id="424" name="直線コネクタ 423"/>
        <xdr:cNvCxnSpPr/>
      </xdr:nvCxnSpPr>
      <xdr:spPr>
        <a:xfrm>
          <a:off x="6972300" y="13550475"/>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99916</xdr:rowOff>
    </xdr:from>
    <xdr:to>
      <xdr:col>55</xdr:col>
      <xdr:colOff>50800</xdr:colOff>
      <xdr:row>77</xdr:row>
      <xdr:rowOff>30066</xdr:rowOff>
    </xdr:to>
    <xdr:sp macro="" textlink="">
      <xdr:nvSpPr>
        <xdr:cNvPr id="434" name="楕円 433"/>
        <xdr:cNvSpPr/>
      </xdr:nvSpPr>
      <xdr:spPr>
        <a:xfrm>
          <a:off x="10426700" y="131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122793</xdr:rowOff>
    </xdr:from>
    <xdr:ext cx="534377" cy="259045"/>
    <xdr:sp macro="" textlink="">
      <xdr:nvSpPr>
        <xdr:cNvPr id="435" name="普通建設事業費 （ うち新規整備　）該当値テキスト"/>
        <xdr:cNvSpPr txBox="1"/>
      </xdr:nvSpPr>
      <xdr:spPr>
        <a:xfrm>
          <a:off x="10528300" y="129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59824</xdr:rowOff>
    </xdr:from>
    <xdr:to>
      <xdr:col>50</xdr:col>
      <xdr:colOff>165100</xdr:colOff>
      <xdr:row>78</xdr:row>
      <xdr:rowOff>161424</xdr:rowOff>
    </xdr:to>
    <xdr:sp macro="" textlink="">
      <xdr:nvSpPr>
        <xdr:cNvPr id="436" name="楕円 435"/>
        <xdr:cNvSpPr/>
      </xdr:nvSpPr>
      <xdr:spPr>
        <a:xfrm>
          <a:off x="9588500" y="1343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152551</xdr:rowOff>
    </xdr:from>
    <xdr:ext cx="534377" cy="259045"/>
    <xdr:sp macro="" textlink="">
      <xdr:nvSpPr>
        <xdr:cNvPr id="437" name="テキスト ボックス 436"/>
        <xdr:cNvSpPr txBox="1"/>
      </xdr:nvSpPr>
      <xdr:spPr>
        <a:xfrm>
          <a:off x="9372111" y="1352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156087</xdr:rowOff>
    </xdr:from>
    <xdr:to>
      <xdr:col>46</xdr:col>
      <xdr:colOff>38100</xdr:colOff>
      <xdr:row>79</xdr:row>
      <xdr:rowOff>86237</xdr:rowOff>
    </xdr:to>
    <xdr:sp macro="" textlink="">
      <xdr:nvSpPr>
        <xdr:cNvPr id="438" name="楕円 437"/>
        <xdr:cNvSpPr/>
      </xdr:nvSpPr>
      <xdr:spPr>
        <a:xfrm>
          <a:off x="8699500" y="1352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77364</xdr:rowOff>
    </xdr:from>
    <xdr:ext cx="469744" cy="259045"/>
    <xdr:sp macro="" textlink="">
      <xdr:nvSpPr>
        <xdr:cNvPr id="439" name="テキスト ボックス 438"/>
        <xdr:cNvSpPr txBox="1"/>
      </xdr:nvSpPr>
      <xdr:spPr>
        <a:xfrm>
          <a:off x="8515428" y="1362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10055</xdr:rowOff>
    </xdr:from>
    <xdr:to>
      <xdr:col>41</xdr:col>
      <xdr:colOff>101600</xdr:colOff>
      <xdr:row>79</xdr:row>
      <xdr:rowOff>111655</xdr:rowOff>
    </xdr:to>
    <xdr:sp macro="" textlink="">
      <xdr:nvSpPr>
        <xdr:cNvPr id="440" name="楕円 439"/>
        <xdr:cNvSpPr/>
      </xdr:nvSpPr>
      <xdr:spPr>
        <a:xfrm>
          <a:off x="7810500" y="135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102782</xdr:rowOff>
    </xdr:from>
    <xdr:ext cx="469744" cy="259045"/>
    <xdr:sp macro="" textlink="">
      <xdr:nvSpPr>
        <xdr:cNvPr id="441" name="テキスト ボックス 440"/>
        <xdr:cNvSpPr txBox="1"/>
      </xdr:nvSpPr>
      <xdr:spPr>
        <a:xfrm>
          <a:off x="7626428" y="1364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126575</xdr:rowOff>
    </xdr:from>
    <xdr:to>
      <xdr:col>36</xdr:col>
      <xdr:colOff>165100</xdr:colOff>
      <xdr:row>79</xdr:row>
      <xdr:rowOff>56725</xdr:rowOff>
    </xdr:to>
    <xdr:sp macro="" textlink="">
      <xdr:nvSpPr>
        <xdr:cNvPr id="442" name="楕円 441"/>
        <xdr:cNvSpPr/>
      </xdr:nvSpPr>
      <xdr:spPr>
        <a:xfrm>
          <a:off x="6921500" y="134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47852</xdr:rowOff>
    </xdr:from>
    <xdr:ext cx="469744" cy="259045"/>
    <xdr:sp macro="" textlink="">
      <xdr:nvSpPr>
        <xdr:cNvPr id="443" name="テキスト ボックス 442"/>
        <xdr:cNvSpPr txBox="1"/>
      </xdr:nvSpPr>
      <xdr:spPr>
        <a:xfrm>
          <a:off x="6737428" y="135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38526</xdr:rowOff>
    </xdr:from>
    <xdr:to>
      <xdr:col>55</xdr:col>
      <xdr:colOff>0</xdr:colOff>
      <xdr:row>98</xdr:row>
      <xdr:rowOff>44941</xdr:rowOff>
    </xdr:to>
    <xdr:cxnSp macro="">
      <xdr:nvCxnSpPr>
        <xdr:cNvPr id="470" name="直線コネクタ 469"/>
        <xdr:cNvCxnSpPr/>
      </xdr:nvCxnSpPr>
      <xdr:spPr>
        <a:xfrm flipV="1">
          <a:off x="9639300" y="16840626"/>
          <a:ext cx="8382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25198</xdr:rowOff>
    </xdr:from>
    <xdr:to>
      <xdr:col>50</xdr:col>
      <xdr:colOff>114300</xdr:colOff>
      <xdr:row>98</xdr:row>
      <xdr:rowOff>44941</xdr:rowOff>
    </xdr:to>
    <xdr:cxnSp macro="">
      <xdr:nvCxnSpPr>
        <xdr:cNvPr id="473" name="直線コネクタ 472"/>
        <xdr:cNvCxnSpPr/>
      </xdr:nvCxnSpPr>
      <xdr:spPr>
        <a:xfrm>
          <a:off x="8750300" y="16827298"/>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25198</xdr:rowOff>
    </xdr:from>
    <xdr:to>
      <xdr:col>45</xdr:col>
      <xdr:colOff>177800</xdr:colOff>
      <xdr:row>98</xdr:row>
      <xdr:rowOff>82806</xdr:rowOff>
    </xdr:to>
    <xdr:cxnSp macro="">
      <xdr:nvCxnSpPr>
        <xdr:cNvPr id="476" name="直線コネクタ 475"/>
        <xdr:cNvCxnSpPr/>
      </xdr:nvCxnSpPr>
      <xdr:spPr>
        <a:xfrm flipV="1">
          <a:off x="7861300" y="16827298"/>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68931</xdr:rowOff>
    </xdr:from>
    <xdr:to>
      <xdr:col>41</xdr:col>
      <xdr:colOff>50800</xdr:colOff>
      <xdr:row>98</xdr:row>
      <xdr:rowOff>82806</xdr:rowOff>
    </xdr:to>
    <xdr:cxnSp macro="">
      <xdr:nvCxnSpPr>
        <xdr:cNvPr id="479" name="直線コネクタ 478"/>
        <xdr:cNvCxnSpPr/>
      </xdr:nvCxnSpPr>
      <xdr:spPr>
        <a:xfrm>
          <a:off x="6972300" y="16871031"/>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159176</xdr:rowOff>
    </xdr:from>
    <xdr:to>
      <xdr:col>55</xdr:col>
      <xdr:colOff>50800</xdr:colOff>
      <xdr:row>98</xdr:row>
      <xdr:rowOff>89326</xdr:rowOff>
    </xdr:to>
    <xdr:sp macro="" textlink="">
      <xdr:nvSpPr>
        <xdr:cNvPr id="489" name="楕円 488"/>
        <xdr:cNvSpPr/>
      </xdr:nvSpPr>
      <xdr:spPr>
        <a:xfrm>
          <a:off x="10426700" y="167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74103</xdr:rowOff>
    </xdr:from>
    <xdr:ext cx="534377" cy="259045"/>
    <xdr:sp macro="" textlink="">
      <xdr:nvSpPr>
        <xdr:cNvPr id="490" name="普通建設事業費 （ うち更新整備　）該当値テキスト"/>
        <xdr:cNvSpPr txBox="1"/>
      </xdr:nvSpPr>
      <xdr:spPr>
        <a:xfrm>
          <a:off x="10528300" y="167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165591</xdr:rowOff>
    </xdr:from>
    <xdr:to>
      <xdr:col>50</xdr:col>
      <xdr:colOff>165100</xdr:colOff>
      <xdr:row>98</xdr:row>
      <xdr:rowOff>95741</xdr:rowOff>
    </xdr:to>
    <xdr:sp macro="" textlink="">
      <xdr:nvSpPr>
        <xdr:cNvPr id="491" name="楕円 490"/>
        <xdr:cNvSpPr/>
      </xdr:nvSpPr>
      <xdr:spPr>
        <a:xfrm>
          <a:off x="9588500" y="167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86868</xdr:rowOff>
    </xdr:from>
    <xdr:ext cx="534377" cy="259045"/>
    <xdr:sp macro="" textlink="">
      <xdr:nvSpPr>
        <xdr:cNvPr id="492" name="テキスト ボックス 491"/>
        <xdr:cNvSpPr txBox="1"/>
      </xdr:nvSpPr>
      <xdr:spPr>
        <a:xfrm>
          <a:off x="9372111" y="168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145848</xdr:rowOff>
    </xdr:from>
    <xdr:to>
      <xdr:col>46</xdr:col>
      <xdr:colOff>38100</xdr:colOff>
      <xdr:row>98</xdr:row>
      <xdr:rowOff>75998</xdr:rowOff>
    </xdr:to>
    <xdr:sp macro="" textlink="">
      <xdr:nvSpPr>
        <xdr:cNvPr id="493" name="楕円 492"/>
        <xdr:cNvSpPr/>
      </xdr:nvSpPr>
      <xdr:spPr>
        <a:xfrm>
          <a:off x="8699500" y="167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67125</xdr:rowOff>
    </xdr:from>
    <xdr:ext cx="534377" cy="259045"/>
    <xdr:sp macro="" textlink="">
      <xdr:nvSpPr>
        <xdr:cNvPr id="494" name="テキスト ボックス 493"/>
        <xdr:cNvSpPr txBox="1"/>
      </xdr:nvSpPr>
      <xdr:spPr>
        <a:xfrm>
          <a:off x="8483111" y="168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32006</xdr:rowOff>
    </xdr:from>
    <xdr:to>
      <xdr:col>41</xdr:col>
      <xdr:colOff>101600</xdr:colOff>
      <xdr:row>98</xdr:row>
      <xdr:rowOff>133606</xdr:rowOff>
    </xdr:to>
    <xdr:sp macro="" textlink="">
      <xdr:nvSpPr>
        <xdr:cNvPr id="495" name="楕円 494"/>
        <xdr:cNvSpPr/>
      </xdr:nvSpPr>
      <xdr:spPr>
        <a:xfrm>
          <a:off x="7810500" y="168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124733</xdr:rowOff>
    </xdr:from>
    <xdr:ext cx="534377" cy="259045"/>
    <xdr:sp macro="" textlink="">
      <xdr:nvSpPr>
        <xdr:cNvPr id="496" name="テキスト ボックス 495"/>
        <xdr:cNvSpPr txBox="1"/>
      </xdr:nvSpPr>
      <xdr:spPr>
        <a:xfrm>
          <a:off x="7594111" y="169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97" name="楕円 496"/>
        <xdr:cNvSpPr/>
      </xdr:nvSpPr>
      <xdr:spPr>
        <a:xfrm>
          <a:off x="6921500" y="168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110858</xdr:rowOff>
    </xdr:from>
    <xdr:ext cx="534377" cy="259045"/>
    <xdr:sp macro="" textlink="">
      <xdr:nvSpPr>
        <xdr:cNvPr id="498" name="テキスト ボックス 497"/>
        <xdr:cNvSpPr txBox="1"/>
      </xdr:nvSpPr>
      <xdr:spPr>
        <a:xfrm>
          <a:off x="6705111" y="16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94126</xdr:rowOff>
    </xdr:from>
    <xdr:to>
      <xdr:col>85</xdr:col>
      <xdr:colOff>127000</xdr:colOff>
      <xdr:row>78</xdr:row>
      <xdr:rowOff>94703</xdr:rowOff>
    </xdr:to>
    <xdr:cxnSp macro="">
      <xdr:nvCxnSpPr>
        <xdr:cNvPr id="641" name="直線コネクタ 640"/>
        <xdr:cNvCxnSpPr/>
      </xdr:nvCxnSpPr>
      <xdr:spPr>
        <a:xfrm flipV="1">
          <a:off x="15481300" y="13467226"/>
          <a:ext cx="8382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94703</xdr:rowOff>
    </xdr:from>
    <xdr:to>
      <xdr:col>81</xdr:col>
      <xdr:colOff>50800</xdr:colOff>
      <xdr:row>78</xdr:row>
      <xdr:rowOff>95535</xdr:rowOff>
    </xdr:to>
    <xdr:cxnSp macro="">
      <xdr:nvCxnSpPr>
        <xdr:cNvPr id="644" name="直線コネクタ 643"/>
        <xdr:cNvCxnSpPr/>
      </xdr:nvCxnSpPr>
      <xdr:spPr>
        <a:xfrm flipV="1">
          <a:off x="14592300" y="13467803"/>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95535</xdr:rowOff>
    </xdr:from>
    <xdr:to>
      <xdr:col>76</xdr:col>
      <xdr:colOff>114300</xdr:colOff>
      <xdr:row>78</xdr:row>
      <xdr:rowOff>96814</xdr:rowOff>
    </xdr:to>
    <xdr:cxnSp macro="">
      <xdr:nvCxnSpPr>
        <xdr:cNvPr id="647" name="直線コネクタ 646"/>
        <xdr:cNvCxnSpPr/>
      </xdr:nvCxnSpPr>
      <xdr:spPr>
        <a:xfrm flipV="1">
          <a:off x="13703300" y="13468635"/>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96814</xdr:rowOff>
    </xdr:from>
    <xdr:to>
      <xdr:col>71</xdr:col>
      <xdr:colOff>177800</xdr:colOff>
      <xdr:row>78</xdr:row>
      <xdr:rowOff>97354</xdr:rowOff>
    </xdr:to>
    <xdr:cxnSp macro="">
      <xdr:nvCxnSpPr>
        <xdr:cNvPr id="650" name="直線コネクタ 649"/>
        <xdr:cNvCxnSpPr/>
      </xdr:nvCxnSpPr>
      <xdr:spPr>
        <a:xfrm flipV="1">
          <a:off x="12814300" y="13469914"/>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43326</xdr:rowOff>
    </xdr:from>
    <xdr:to>
      <xdr:col>85</xdr:col>
      <xdr:colOff>177800</xdr:colOff>
      <xdr:row>78</xdr:row>
      <xdr:rowOff>144926</xdr:rowOff>
    </xdr:to>
    <xdr:sp macro="" textlink="">
      <xdr:nvSpPr>
        <xdr:cNvPr id="660" name="楕円 659"/>
        <xdr:cNvSpPr/>
      </xdr:nvSpPr>
      <xdr:spPr>
        <a:xfrm>
          <a:off x="16268700" y="134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129703</xdr:rowOff>
    </xdr:from>
    <xdr:ext cx="469744" cy="259045"/>
    <xdr:sp macro="" textlink="">
      <xdr:nvSpPr>
        <xdr:cNvPr id="661" name="公債費該当値テキスト"/>
        <xdr:cNvSpPr txBox="1"/>
      </xdr:nvSpPr>
      <xdr:spPr>
        <a:xfrm>
          <a:off x="16370300" y="1333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43903</xdr:rowOff>
    </xdr:from>
    <xdr:to>
      <xdr:col>81</xdr:col>
      <xdr:colOff>101600</xdr:colOff>
      <xdr:row>78</xdr:row>
      <xdr:rowOff>145503</xdr:rowOff>
    </xdr:to>
    <xdr:sp macro="" textlink="">
      <xdr:nvSpPr>
        <xdr:cNvPr id="662" name="楕円 661"/>
        <xdr:cNvSpPr/>
      </xdr:nvSpPr>
      <xdr:spPr>
        <a:xfrm>
          <a:off x="15430500" y="134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136630</xdr:rowOff>
    </xdr:from>
    <xdr:ext cx="469744" cy="259045"/>
    <xdr:sp macro="" textlink="">
      <xdr:nvSpPr>
        <xdr:cNvPr id="663" name="テキスト ボックス 662"/>
        <xdr:cNvSpPr txBox="1"/>
      </xdr:nvSpPr>
      <xdr:spPr>
        <a:xfrm>
          <a:off x="15246428" y="1350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44735</xdr:rowOff>
    </xdr:from>
    <xdr:to>
      <xdr:col>76</xdr:col>
      <xdr:colOff>165100</xdr:colOff>
      <xdr:row>78</xdr:row>
      <xdr:rowOff>146335</xdr:rowOff>
    </xdr:to>
    <xdr:sp macro="" textlink="">
      <xdr:nvSpPr>
        <xdr:cNvPr id="664" name="楕円 663"/>
        <xdr:cNvSpPr/>
      </xdr:nvSpPr>
      <xdr:spPr>
        <a:xfrm>
          <a:off x="14541500" y="134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137462</xdr:rowOff>
    </xdr:from>
    <xdr:ext cx="469744" cy="259045"/>
    <xdr:sp macro="" textlink="">
      <xdr:nvSpPr>
        <xdr:cNvPr id="665" name="テキスト ボックス 664"/>
        <xdr:cNvSpPr txBox="1"/>
      </xdr:nvSpPr>
      <xdr:spPr>
        <a:xfrm>
          <a:off x="14357428" y="1351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46014</xdr:rowOff>
    </xdr:from>
    <xdr:to>
      <xdr:col>72</xdr:col>
      <xdr:colOff>38100</xdr:colOff>
      <xdr:row>78</xdr:row>
      <xdr:rowOff>147614</xdr:rowOff>
    </xdr:to>
    <xdr:sp macro="" textlink="">
      <xdr:nvSpPr>
        <xdr:cNvPr id="666" name="楕円 665"/>
        <xdr:cNvSpPr/>
      </xdr:nvSpPr>
      <xdr:spPr>
        <a:xfrm>
          <a:off x="136525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138741</xdr:rowOff>
    </xdr:from>
    <xdr:ext cx="469744" cy="259045"/>
    <xdr:sp macro="" textlink="">
      <xdr:nvSpPr>
        <xdr:cNvPr id="667" name="テキスト ボックス 666"/>
        <xdr:cNvSpPr txBox="1"/>
      </xdr:nvSpPr>
      <xdr:spPr>
        <a:xfrm>
          <a:off x="13468428" y="135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46554</xdr:rowOff>
    </xdr:from>
    <xdr:to>
      <xdr:col>67</xdr:col>
      <xdr:colOff>101600</xdr:colOff>
      <xdr:row>78</xdr:row>
      <xdr:rowOff>148154</xdr:rowOff>
    </xdr:to>
    <xdr:sp macro="" textlink="">
      <xdr:nvSpPr>
        <xdr:cNvPr id="668" name="楕円 667"/>
        <xdr:cNvSpPr/>
      </xdr:nvSpPr>
      <xdr:spPr>
        <a:xfrm>
          <a:off x="12763500" y="134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139281</xdr:rowOff>
    </xdr:from>
    <xdr:ext cx="469744" cy="259045"/>
    <xdr:sp macro="" textlink="">
      <xdr:nvSpPr>
        <xdr:cNvPr id="669" name="テキスト ボックス 668"/>
        <xdr:cNvSpPr txBox="1"/>
      </xdr:nvSpPr>
      <xdr:spPr>
        <a:xfrm>
          <a:off x="12579428" y="1351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132054</xdr:rowOff>
    </xdr:from>
    <xdr:to>
      <xdr:col>85</xdr:col>
      <xdr:colOff>127000</xdr:colOff>
      <xdr:row>98</xdr:row>
      <xdr:rowOff>24664</xdr:rowOff>
    </xdr:to>
    <xdr:cxnSp macro="">
      <xdr:nvCxnSpPr>
        <xdr:cNvPr id="698" name="直線コネクタ 697"/>
        <xdr:cNvCxnSpPr/>
      </xdr:nvCxnSpPr>
      <xdr:spPr>
        <a:xfrm>
          <a:off x="15481300" y="16762704"/>
          <a:ext cx="838200" cy="6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129412</xdr:rowOff>
    </xdr:from>
    <xdr:to>
      <xdr:col>81</xdr:col>
      <xdr:colOff>50800</xdr:colOff>
      <xdr:row>97</xdr:row>
      <xdr:rowOff>132054</xdr:rowOff>
    </xdr:to>
    <xdr:cxnSp macro="">
      <xdr:nvCxnSpPr>
        <xdr:cNvPr id="701" name="直線コネクタ 700"/>
        <xdr:cNvCxnSpPr/>
      </xdr:nvCxnSpPr>
      <xdr:spPr>
        <a:xfrm>
          <a:off x="14592300" y="16245712"/>
          <a:ext cx="889000" cy="5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129412</xdr:rowOff>
    </xdr:from>
    <xdr:to>
      <xdr:col>76</xdr:col>
      <xdr:colOff>114300</xdr:colOff>
      <xdr:row>96</xdr:row>
      <xdr:rowOff>164542</xdr:rowOff>
    </xdr:to>
    <xdr:cxnSp macro="">
      <xdr:nvCxnSpPr>
        <xdr:cNvPr id="704" name="直線コネクタ 703"/>
        <xdr:cNvCxnSpPr/>
      </xdr:nvCxnSpPr>
      <xdr:spPr>
        <a:xfrm flipV="1">
          <a:off x="13703300" y="16245712"/>
          <a:ext cx="889000" cy="37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164542</xdr:rowOff>
    </xdr:from>
    <xdr:to>
      <xdr:col>71</xdr:col>
      <xdr:colOff>177800</xdr:colOff>
      <xdr:row>98</xdr:row>
      <xdr:rowOff>74295</xdr:rowOff>
    </xdr:to>
    <xdr:cxnSp macro="">
      <xdr:nvCxnSpPr>
        <xdr:cNvPr id="707" name="直線コネクタ 706"/>
        <xdr:cNvCxnSpPr/>
      </xdr:nvCxnSpPr>
      <xdr:spPr>
        <a:xfrm flipV="1">
          <a:off x="12814300" y="16623742"/>
          <a:ext cx="889000" cy="25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145314</xdr:rowOff>
    </xdr:from>
    <xdr:to>
      <xdr:col>85</xdr:col>
      <xdr:colOff>177800</xdr:colOff>
      <xdr:row>98</xdr:row>
      <xdr:rowOff>75464</xdr:rowOff>
    </xdr:to>
    <xdr:sp macro="" textlink="">
      <xdr:nvSpPr>
        <xdr:cNvPr id="717" name="楕円 716"/>
        <xdr:cNvSpPr/>
      </xdr:nvSpPr>
      <xdr:spPr>
        <a:xfrm>
          <a:off x="16268700" y="167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123741</xdr:rowOff>
    </xdr:from>
    <xdr:ext cx="534377" cy="259045"/>
    <xdr:sp macro="" textlink="">
      <xdr:nvSpPr>
        <xdr:cNvPr id="718" name="積立金該当値テキスト"/>
        <xdr:cNvSpPr txBox="1"/>
      </xdr:nvSpPr>
      <xdr:spPr>
        <a:xfrm>
          <a:off x="16370300" y="167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81254</xdr:rowOff>
    </xdr:from>
    <xdr:to>
      <xdr:col>81</xdr:col>
      <xdr:colOff>101600</xdr:colOff>
      <xdr:row>98</xdr:row>
      <xdr:rowOff>11404</xdr:rowOff>
    </xdr:to>
    <xdr:sp macro="" textlink="">
      <xdr:nvSpPr>
        <xdr:cNvPr id="719" name="楕円 718"/>
        <xdr:cNvSpPr/>
      </xdr:nvSpPr>
      <xdr:spPr>
        <a:xfrm>
          <a:off x="15430500" y="167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2531</xdr:rowOff>
    </xdr:from>
    <xdr:ext cx="534377" cy="259045"/>
    <xdr:sp macro="" textlink="">
      <xdr:nvSpPr>
        <xdr:cNvPr id="720" name="テキスト ボックス 719"/>
        <xdr:cNvSpPr txBox="1"/>
      </xdr:nvSpPr>
      <xdr:spPr>
        <a:xfrm>
          <a:off x="15214111" y="168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78612</xdr:rowOff>
    </xdr:from>
    <xdr:to>
      <xdr:col>76</xdr:col>
      <xdr:colOff>165100</xdr:colOff>
      <xdr:row>95</xdr:row>
      <xdr:rowOff>8762</xdr:rowOff>
    </xdr:to>
    <xdr:sp macro="" textlink="">
      <xdr:nvSpPr>
        <xdr:cNvPr id="721" name="楕円 720"/>
        <xdr:cNvSpPr/>
      </xdr:nvSpPr>
      <xdr:spPr>
        <a:xfrm>
          <a:off x="14541500" y="1619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25289</xdr:rowOff>
    </xdr:from>
    <xdr:ext cx="534377" cy="259045"/>
    <xdr:sp macro="" textlink="">
      <xdr:nvSpPr>
        <xdr:cNvPr id="722" name="テキスト ボックス 721"/>
        <xdr:cNvSpPr txBox="1"/>
      </xdr:nvSpPr>
      <xdr:spPr>
        <a:xfrm>
          <a:off x="14325111" y="159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113742</xdr:rowOff>
    </xdr:from>
    <xdr:to>
      <xdr:col>72</xdr:col>
      <xdr:colOff>38100</xdr:colOff>
      <xdr:row>97</xdr:row>
      <xdr:rowOff>43892</xdr:rowOff>
    </xdr:to>
    <xdr:sp macro="" textlink="">
      <xdr:nvSpPr>
        <xdr:cNvPr id="723" name="楕円 722"/>
        <xdr:cNvSpPr/>
      </xdr:nvSpPr>
      <xdr:spPr>
        <a:xfrm>
          <a:off x="13652500" y="165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60419</xdr:rowOff>
    </xdr:from>
    <xdr:ext cx="534377" cy="259045"/>
    <xdr:sp macro="" textlink="">
      <xdr:nvSpPr>
        <xdr:cNvPr id="724" name="テキスト ボックス 723"/>
        <xdr:cNvSpPr txBox="1"/>
      </xdr:nvSpPr>
      <xdr:spPr>
        <a:xfrm>
          <a:off x="13436111" y="163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23495</xdr:rowOff>
    </xdr:from>
    <xdr:to>
      <xdr:col>67</xdr:col>
      <xdr:colOff>101600</xdr:colOff>
      <xdr:row>98</xdr:row>
      <xdr:rowOff>125095</xdr:rowOff>
    </xdr:to>
    <xdr:sp macro="" textlink="">
      <xdr:nvSpPr>
        <xdr:cNvPr id="725" name="楕円 724"/>
        <xdr:cNvSpPr/>
      </xdr:nvSpPr>
      <xdr:spPr>
        <a:xfrm>
          <a:off x="12763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116222</xdr:rowOff>
    </xdr:from>
    <xdr:ext cx="534377" cy="259045"/>
    <xdr:sp macro="" textlink="">
      <xdr:nvSpPr>
        <xdr:cNvPr id="726" name="テキスト ボックス 725"/>
        <xdr:cNvSpPr txBox="1"/>
      </xdr:nvSpPr>
      <xdr:spPr>
        <a:xfrm>
          <a:off x="12547111" y="169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102133</xdr:rowOff>
    </xdr:from>
    <xdr:to>
      <xdr:col>116</xdr:col>
      <xdr:colOff>63500</xdr:colOff>
      <xdr:row>57</xdr:row>
      <xdr:rowOff>102362</xdr:rowOff>
    </xdr:to>
    <xdr:cxnSp macro="">
      <xdr:nvCxnSpPr>
        <xdr:cNvPr id="810" name="直線コネクタ 809"/>
        <xdr:cNvCxnSpPr/>
      </xdr:nvCxnSpPr>
      <xdr:spPr>
        <a:xfrm flipV="1">
          <a:off x="21323300" y="987478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11" name="貸付金平均値テキスト"/>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100914</xdr:rowOff>
    </xdr:from>
    <xdr:to>
      <xdr:col>111</xdr:col>
      <xdr:colOff>177800</xdr:colOff>
      <xdr:row>57</xdr:row>
      <xdr:rowOff>102362</xdr:rowOff>
    </xdr:to>
    <xdr:cxnSp macro="">
      <xdr:nvCxnSpPr>
        <xdr:cNvPr id="813" name="直線コネクタ 812"/>
        <xdr:cNvCxnSpPr/>
      </xdr:nvCxnSpPr>
      <xdr:spPr>
        <a:xfrm>
          <a:off x="20434300" y="987356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86910</xdr:rowOff>
    </xdr:from>
    <xdr:ext cx="469744" cy="259045"/>
    <xdr:sp macro="" textlink="">
      <xdr:nvSpPr>
        <xdr:cNvPr id="815" name="テキスト ボックス 814"/>
        <xdr:cNvSpPr txBox="1"/>
      </xdr:nvSpPr>
      <xdr:spPr>
        <a:xfrm>
          <a:off x="21088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97637</xdr:rowOff>
    </xdr:from>
    <xdr:to>
      <xdr:col>107</xdr:col>
      <xdr:colOff>50800</xdr:colOff>
      <xdr:row>57</xdr:row>
      <xdr:rowOff>100914</xdr:rowOff>
    </xdr:to>
    <xdr:cxnSp macro="">
      <xdr:nvCxnSpPr>
        <xdr:cNvPr id="816" name="直線コネクタ 815"/>
        <xdr:cNvCxnSpPr/>
      </xdr:nvCxnSpPr>
      <xdr:spPr>
        <a:xfrm>
          <a:off x="19545300" y="9870287"/>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8" name="テキスト ボックス 817"/>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94666</xdr:rowOff>
    </xdr:from>
    <xdr:to>
      <xdr:col>102</xdr:col>
      <xdr:colOff>114300</xdr:colOff>
      <xdr:row>57</xdr:row>
      <xdr:rowOff>97637</xdr:rowOff>
    </xdr:to>
    <xdr:cxnSp macro="">
      <xdr:nvCxnSpPr>
        <xdr:cNvPr id="819" name="直線コネクタ 818"/>
        <xdr:cNvCxnSpPr/>
      </xdr:nvCxnSpPr>
      <xdr:spPr>
        <a:xfrm>
          <a:off x="18656300" y="9867316"/>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21" name="テキスト ボックス 820"/>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51333</xdr:rowOff>
    </xdr:from>
    <xdr:to>
      <xdr:col>116</xdr:col>
      <xdr:colOff>114300</xdr:colOff>
      <xdr:row>57</xdr:row>
      <xdr:rowOff>152933</xdr:rowOff>
    </xdr:to>
    <xdr:sp macro="" textlink="">
      <xdr:nvSpPr>
        <xdr:cNvPr id="829" name="楕円 828"/>
        <xdr:cNvSpPr/>
      </xdr:nvSpPr>
      <xdr:spPr>
        <a:xfrm>
          <a:off x="22110700" y="98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74210</xdr:rowOff>
    </xdr:from>
    <xdr:ext cx="469744" cy="259045"/>
    <xdr:sp macro="" textlink="">
      <xdr:nvSpPr>
        <xdr:cNvPr id="830" name="貸付金該当値テキスト"/>
        <xdr:cNvSpPr txBox="1"/>
      </xdr:nvSpPr>
      <xdr:spPr>
        <a:xfrm>
          <a:off x="22212300"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51562</xdr:rowOff>
    </xdr:from>
    <xdr:to>
      <xdr:col>112</xdr:col>
      <xdr:colOff>38100</xdr:colOff>
      <xdr:row>57</xdr:row>
      <xdr:rowOff>153162</xdr:rowOff>
    </xdr:to>
    <xdr:sp macro="" textlink="">
      <xdr:nvSpPr>
        <xdr:cNvPr id="831" name="楕円 830"/>
        <xdr:cNvSpPr/>
      </xdr:nvSpPr>
      <xdr:spPr>
        <a:xfrm>
          <a:off x="21272500" y="98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169689</xdr:rowOff>
    </xdr:from>
    <xdr:ext cx="469744" cy="259045"/>
    <xdr:sp macro="" textlink="">
      <xdr:nvSpPr>
        <xdr:cNvPr id="832" name="テキスト ボックス 831"/>
        <xdr:cNvSpPr txBox="1"/>
      </xdr:nvSpPr>
      <xdr:spPr>
        <a:xfrm>
          <a:off x="21088428" y="959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50114</xdr:rowOff>
    </xdr:from>
    <xdr:to>
      <xdr:col>107</xdr:col>
      <xdr:colOff>101600</xdr:colOff>
      <xdr:row>57</xdr:row>
      <xdr:rowOff>151714</xdr:rowOff>
    </xdr:to>
    <xdr:sp macro="" textlink="">
      <xdr:nvSpPr>
        <xdr:cNvPr id="833" name="楕円 832"/>
        <xdr:cNvSpPr/>
      </xdr:nvSpPr>
      <xdr:spPr>
        <a:xfrm>
          <a:off x="20383500" y="98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168241</xdr:rowOff>
    </xdr:from>
    <xdr:ext cx="469744" cy="259045"/>
    <xdr:sp macro="" textlink="">
      <xdr:nvSpPr>
        <xdr:cNvPr id="834" name="テキスト ボックス 833"/>
        <xdr:cNvSpPr txBox="1"/>
      </xdr:nvSpPr>
      <xdr:spPr>
        <a:xfrm>
          <a:off x="20199428" y="959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46837</xdr:rowOff>
    </xdr:from>
    <xdr:to>
      <xdr:col>102</xdr:col>
      <xdr:colOff>165100</xdr:colOff>
      <xdr:row>57</xdr:row>
      <xdr:rowOff>148437</xdr:rowOff>
    </xdr:to>
    <xdr:sp macro="" textlink="">
      <xdr:nvSpPr>
        <xdr:cNvPr id="835" name="楕円 834"/>
        <xdr:cNvSpPr/>
      </xdr:nvSpPr>
      <xdr:spPr>
        <a:xfrm>
          <a:off x="19494500" y="98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164964</xdr:rowOff>
    </xdr:from>
    <xdr:ext cx="469744" cy="259045"/>
    <xdr:sp macro="" textlink="">
      <xdr:nvSpPr>
        <xdr:cNvPr id="836" name="テキスト ボックス 835"/>
        <xdr:cNvSpPr txBox="1"/>
      </xdr:nvSpPr>
      <xdr:spPr>
        <a:xfrm>
          <a:off x="19310428" y="959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43866</xdr:rowOff>
    </xdr:from>
    <xdr:to>
      <xdr:col>98</xdr:col>
      <xdr:colOff>38100</xdr:colOff>
      <xdr:row>57</xdr:row>
      <xdr:rowOff>145466</xdr:rowOff>
    </xdr:to>
    <xdr:sp macro="" textlink="">
      <xdr:nvSpPr>
        <xdr:cNvPr id="837" name="楕円 836"/>
        <xdr:cNvSpPr/>
      </xdr:nvSpPr>
      <xdr:spPr>
        <a:xfrm>
          <a:off x="18605500" y="98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161993</xdr:rowOff>
    </xdr:from>
    <xdr:ext cx="469744" cy="259045"/>
    <xdr:sp macro="" textlink="">
      <xdr:nvSpPr>
        <xdr:cNvPr id="838" name="テキスト ボックス 837"/>
        <xdr:cNvSpPr txBox="1"/>
      </xdr:nvSpPr>
      <xdr:spPr>
        <a:xfrm>
          <a:off x="18421428" y="95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74113</xdr:rowOff>
    </xdr:from>
    <xdr:to>
      <xdr:col>116</xdr:col>
      <xdr:colOff>63500</xdr:colOff>
      <xdr:row>78</xdr:row>
      <xdr:rowOff>76736</xdr:rowOff>
    </xdr:to>
    <xdr:cxnSp macro="">
      <xdr:nvCxnSpPr>
        <xdr:cNvPr id="870" name="直線コネクタ 869"/>
        <xdr:cNvCxnSpPr/>
      </xdr:nvCxnSpPr>
      <xdr:spPr>
        <a:xfrm>
          <a:off x="21323300" y="13447213"/>
          <a:ext cx="8382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74113</xdr:rowOff>
    </xdr:from>
    <xdr:to>
      <xdr:col>111</xdr:col>
      <xdr:colOff>177800</xdr:colOff>
      <xdr:row>78</xdr:row>
      <xdr:rowOff>82169</xdr:rowOff>
    </xdr:to>
    <xdr:cxnSp macro="">
      <xdr:nvCxnSpPr>
        <xdr:cNvPr id="873" name="直線コネクタ 872"/>
        <xdr:cNvCxnSpPr/>
      </xdr:nvCxnSpPr>
      <xdr:spPr>
        <a:xfrm flipV="1">
          <a:off x="20434300" y="13447213"/>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70630</xdr:rowOff>
    </xdr:from>
    <xdr:to>
      <xdr:col>107</xdr:col>
      <xdr:colOff>50800</xdr:colOff>
      <xdr:row>78</xdr:row>
      <xdr:rowOff>82169</xdr:rowOff>
    </xdr:to>
    <xdr:cxnSp macro="">
      <xdr:nvCxnSpPr>
        <xdr:cNvPr id="876" name="直線コネクタ 875"/>
        <xdr:cNvCxnSpPr/>
      </xdr:nvCxnSpPr>
      <xdr:spPr>
        <a:xfrm>
          <a:off x="19545300" y="13443730"/>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64109</xdr:rowOff>
    </xdr:from>
    <xdr:to>
      <xdr:col>102</xdr:col>
      <xdr:colOff>114300</xdr:colOff>
      <xdr:row>78</xdr:row>
      <xdr:rowOff>70630</xdr:rowOff>
    </xdr:to>
    <xdr:cxnSp macro="">
      <xdr:nvCxnSpPr>
        <xdr:cNvPr id="879" name="直線コネクタ 878"/>
        <xdr:cNvCxnSpPr/>
      </xdr:nvCxnSpPr>
      <xdr:spPr>
        <a:xfrm>
          <a:off x="18656300" y="13437209"/>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25936</xdr:rowOff>
    </xdr:from>
    <xdr:to>
      <xdr:col>116</xdr:col>
      <xdr:colOff>114300</xdr:colOff>
      <xdr:row>78</xdr:row>
      <xdr:rowOff>127536</xdr:rowOff>
    </xdr:to>
    <xdr:sp macro="" textlink="">
      <xdr:nvSpPr>
        <xdr:cNvPr id="889" name="楕円 888"/>
        <xdr:cNvSpPr/>
      </xdr:nvSpPr>
      <xdr:spPr>
        <a:xfrm>
          <a:off x="22110700" y="133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4363</xdr:rowOff>
    </xdr:from>
    <xdr:ext cx="534377" cy="259045"/>
    <xdr:sp macro="" textlink="">
      <xdr:nvSpPr>
        <xdr:cNvPr id="890" name="繰出金該当値テキスト"/>
        <xdr:cNvSpPr txBox="1"/>
      </xdr:nvSpPr>
      <xdr:spPr>
        <a:xfrm>
          <a:off x="22212300" y="133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23313</xdr:rowOff>
    </xdr:from>
    <xdr:to>
      <xdr:col>112</xdr:col>
      <xdr:colOff>38100</xdr:colOff>
      <xdr:row>78</xdr:row>
      <xdr:rowOff>124913</xdr:rowOff>
    </xdr:to>
    <xdr:sp macro="" textlink="">
      <xdr:nvSpPr>
        <xdr:cNvPr id="891" name="楕円 890"/>
        <xdr:cNvSpPr/>
      </xdr:nvSpPr>
      <xdr:spPr>
        <a:xfrm>
          <a:off x="21272500" y="133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116040</xdr:rowOff>
    </xdr:from>
    <xdr:ext cx="534377" cy="259045"/>
    <xdr:sp macro="" textlink="">
      <xdr:nvSpPr>
        <xdr:cNvPr id="892" name="テキスト ボックス 891"/>
        <xdr:cNvSpPr txBox="1"/>
      </xdr:nvSpPr>
      <xdr:spPr>
        <a:xfrm>
          <a:off x="21056111" y="1348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31369</xdr:rowOff>
    </xdr:from>
    <xdr:to>
      <xdr:col>107</xdr:col>
      <xdr:colOff>101600</xdr:colOff>
      <xdr:row>78</xdr:row>
      <xdr:rowOff>132969</xdr:rowOff>
    </xdr:to>
    <xdr:sp macro="" textlink="">
      <xdr:nvSpPr>
        <xdr:cNvPr id="893" name="楕円 892"/>
        <xdr:cNvSpPr/>
      </xdr:nvSpPr>
      <xdr:spPr>
        <a:xfrm>
          <a:off x="20383500" y="134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124096</xdr:rowOff>
    </xdr:from>
    <xdr:ext cx="534377" cy="259045"/>
    <xdr:sp macro="" textlink="">
      <xdr:nvSpPr>
        <xdr:cNvPr id="894" name="テキスト ボックス 893"/>
        <xdr:cNvSpPr txBox="1"/>
      </xdr:nvSpPr>
      <xdr:spPr>
        <a:xfrm>
          <a:off x="20167111" y="1349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19830</xdr:rowOff>
    </xdr:from>
    <xdr:to>
      <xdr:col>102</xdr:col>
      <xdr:colOff>165100</xdr:colOff>
      <xdr:row>78</xdr:row>
      <xdr:rowOff>121430</xdr:rowOff>
    </xdr:to>
    <xdr:sp macro="" textlink="">
      <xdr:nvSpPr>
        <xdr:cNvPr id="895" name="楕円 894"/>
        <xdr:cNvSpPr/>
      </xdr:nvSpPr>
      <xdr:spPr>
        <a:xfrm>
          <a:off x="19494500" y="133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112557</xdr:rowOff>
    </xdr:from>
    <xdr:ext cx="534377" cy="259045"/>
    <xdr:sp macro="" textlink="">
      <xdr:nvSpPr>
        <xdr:cNvPr id="896" name="テキスト ボックス 895"/>
        <xdr:cNvSpPr txBox="1"/>
      </xdr:nvSpPr>
      <xdr:spPr>
        <a:xfrm>
          <a:off x="19278111" y="134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13309</xdr:rowOff>
    </xdr:from>
    <xdr:to>
      <xdr:col>98</xdr:col>
      <xdr:colOff>38100</xdr:colOff>
      <xdr:row>78</xdr:row>
      <xdr:rowOff>114909</xdr:rowOff>
    </xdr:to>
    <xdr:sp macro="" textlink="">
      <xdr:nvSpPr>
        <xdr:cNvPr id="897" name="楕円 896"/>
        <xdr:cNvSpPr/>
      </xdr:nvSpPr>
      <xdr:spPr>
        <a:xfrm>
          <a:off x="18605500" y="1338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106036</xdr:rowOff>
    </xdr:from>
    <xdr:ext cx="534377" cy="259045"/>
    <xdr:sp macro="" textlink="">
      <xdr:nvSpPr>
        <xdr:cNvPr id="898" name="テキスト ボックス 897"/>
        <xdr:cNvSpPr txBox="1"/>
      </xdr:nvSpPr>
      <xdr:spPr>
        <a:xfrm>
          <a:off x="18389111" y="1347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427,924</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21,254</a:t>
          </a:r>
          <a:r>
            <a:rPr kumimoji="1" lang="ja-JP" altLang="en-US" sz="1300">
              <a:latin typeface="ＭＳ Ｐゴシック" panose="020B0600070205080204" pitchFamily="50" charset="-128"/>
              <a:ea typeface="ＭＳ Ｐゴシック" panose="020B0600070205080204" pitchFamily="50" charset="-128"/>
            </a:rPr>
            <a:t>円増加している。　主な要因は、普通建設事業費（</a:t>
          </a:r>
          <a:r>
            <a:rPr kumimoji="1" lang="en-US" altLang="ja-JP" sz="1300">
              <a:latin typeface="ＭＳ Ｐゴシック" panose="020B0600070205080204" pitchFamily="50" charset="-128"/>
              <a:ea typeface="ＭＳ Ｐゴシック" panose="020B0600070205080204" pitchFamily="50" charset="-128"/>
            </a:rPr>
            <a:t>+17,427</a:t>
          </a:r>
          <a:r>
            <a:rPr kumimoji="1" lang="ja-JP" altLang="en-US" sz="1300">
              <a:latin typeface="ＭＳ Ｐゴシック" panose="020B0600070205080204" pitchFamily="50" charset="-128"/>
              <a:ea typeface="ＭＳ Ｐゴシック" panose="020B0600070205080204" pitchFamily="50" charset="-128"/>
            </a:rPr>
            <a:t>円）、人件費（</a:t>
          </a:r>
          <a:r>
            <a:rPr kumimoji="1" lang="en-US" altLang="ja-JP" sz="1300">
              <a:latin typeface="ＭＳ Ｐゴシック" panose="020B0600070205080204" pitchFamily="50" charset="-128"/>
              <a:ea typeface="ＭＳ Ｐゴシック" panose="020B0600070205080204" pitchFamily="50" charset="-128"/>
            </a:rPr>
            <a:t>+2,940</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+2,894</a:t>
          </a:r>
          <a:r>
            <a:rPr kumimoji="1" lang="ja-JP" altLang="en-US" sz="1300">
              <a:latin typeface="ＭＳ Ｐゴシック" panose="020B0600070205080204" pitchFamily="50" charset="-128"/>
              <a:ea typeface="ＭＳ Ｐゴシック" panose="020B0600070205080204" pitchFamily="50" charset="-128"/>
            </a:rPr>
            <a:t>円）の増による。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普通建設事業費については、新給食センターの建築工事や防災行政無線設備更新工事が実施されたためであり、前年度と比較すると</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も、引き続き新給食センターの工事を予定しているめ、普通建設事業費は増加する見込みである。公共施設等総合管理計画に基づき、事業の取捨選択を徹底していくことで、事業費の抑制を目指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類似団体平均値を下回ったものの前年度と比較し増加した。主な要因は、令和元年度に３つの選挙（県議選、町議選、参院選）があったことによる時間外勤務手当の増加や退職者の増加による退職金の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物件費については、電算システム関連経費や非常勤職員賃金が増加したため、増加した。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15,762
15,247
6.18
7,266,387
6,744,937
265,318
4,470,598
2,092,470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45745</xdr:rowOff>
    </xdr:from>
    <xdr:to>
      <xdr:col>24</xdr:col>
      <xdr:colOff>63500</xdr:colOff>
      <xdr:row>36</xdr:row>
      <xdr:rowOff>51689</xdr:rowOff>
    </xdr:to>
    <xdr:cxnSp macro="">
      <xdr:nvCxnSpPr>
        <xdr:cNvPr id="59" name="直線コネクタ 58"/>
        <xdr:cNvCxnSpPr/>
      </xdr:nvCxnSpPr>
      <xdr:spPr>
        <a:xfrm>
          <a:off x="3797300" y="6217945"/>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45745</xdr:rowOff>
    </xdr:from>
    <xdr:to>
      <xdr:col>19</xdr:col>
      <xdr:colOff>177800</xdr:colOff>
      <xdr:row>36</xdr:row>
      <xdr:rowOff>96494</xdr:rowOff>
    </xdr:to>
    <xdr:cxnSp macro="">
      <xdr:nvCxnSpPr>
        <xdr:cNvPr id="62" name="直線コネクタ 61"/>
        <xdr:cNvCxnSpPr/>
      </xdr:nvCxnSpPr>
      <xdr:spPr>
        <a:xfrm flipV="1">
          <a:off x="2908300" y="6217945"/>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63576</xdr:rowOff>
    </xdr:from>
    <xdr:to>
      <xdr:col>15</xdr:col>
      <xdr:colOff>50800</xdr:colOff>
      <xdr:row>36</xdr:row>
      <xdr:rowOff>96494</xdr:rowOff>
    </xdr:to>
    <xdr:cxnSp macro="">
      <xdr:nvCxnSpPr>
        <xdr:cNvPr id="65" name="直線コネクタ 64"/>
        <xdr:cNvCxnSpPr/>
      </xdr:nvCxnSpPr>
      <xdr:spPr>
        <a:xfrm>
          <a:off x="2019300" y="6235776"/>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93066</xdr:rowOff>
    </xdr:from>
    <xdr:to>
      <xdr:col>10</xdr:col>
      <xdr:colOff>114300</xdr:colOff>
      <xdr:row>36</xdr:row>
      <xdr:rowOff>63576</xdr:rowOff>
    </xdr:to>
    <xdr:cxnSp macro="">
      <xdr:nvCxnSpPr>
        <xdr:cNvPr id="68" name="直線コネクタ 67"/>
        <xdr:cNvCxnSpPr/>
      </xdr:nvCxnSpPr>
      <xdr:spPr>
        <a:xfrm>
          <a:off x="1130300" y="6093816"/>
          <a:ext cx="889000" cy="1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xdr:rowOff>
    </xdr:from>
    <xdr:to>
      <xdr:col>24</xdr:col>
      <xdr:colOff>114300</xdr:colOff>
      <xdr:row>36</xdr:row>
      <xdr:rowOff>102489</xdr:rowOff>
    </xdr:to>
    <xdr:sp macro="" textlink="">
      <xdr:nvSpPr>
        <xdr:cNvPr id="78" name="楕円 77"/>
        <xdr:cNvSpPr/>
      </xdr:nvSpPr>
      <xdr:spPr>
        <a:xfrm>
          <a:off x="45847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23766</xdr:rowOff>
    </xdr:from>
    <xdr:ext cx="469744" cy="259045"/>
    <xdr:sp macro="" textlink="">
      <xdr:nvSpPr>
        <xdr:cNvPr id="79" name="議会費該当値テキスト"/>
        <xdr:cNvSpPr txBox="1"/>
      </xdr:nvSpPr>
      <xdr:spPr>
        <a:xfrm>
          <a:off x="4686300" y="60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166395</xdr:rowOff>
    </xdr:from>
    <xdr:to>
      <xdr:col>20</xdr:col>
      <xdr:colOff>38100</xdr:colOff>
      <xdr:row>36</xdr:row>
      <xdr:rowOff>96545</xdr:rowOff>
    </xdr:to>
    <xdr:sp macro="" textlink="">
      <xdr:nvSpPr>
        <xdr:cNvPr id="80" name="楕円 79"/>
        <xdr:cNvSpPr/>
      </xdr:nvSpPr>
      <xdr:spPr>
        <a:xfrm>
          <a:off x="3746500" y="61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113072</xdr:rowOff>
    </xdr:from>
    <xdr:ext cx="469744" cy="259045"/>
    <xdr:sp macro="" textlink="">
      <xdr:nvSpPr>
        <xdr:cNvPr id="81" name="テキスト ボックス 80"/>
        <xdr:cNvSpPr txBox="1"/>
      </xdr:nvSpPr>
      <xdr:spPr>
        <a:xfrm>
          <a:off x="3562428" y="59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45694</xdr:rowOff>
    </xdr:from>
    <xdr:to>
      <xdr:col>15</xdr:col>
      <xdr:colOff>101600</xdr:colOff>
      <xdr:row>36</xdr:row>
      <xdr:rowOff>147294</xdr:rowOff>
    </xdr:to>
    <xdr:sp macro="" textlink="">
      <xdr:nvSpPr>
        <xdr:cNvPr id="82" name="楕円 81"/>
        <xdr:cNvSpPr/>
      </xdr:nvSpPr>
      <xdr:spPr>
        <a:xfrm>
          <a:off x="2857500" y="62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138421</xdr:rowOff>
    </xdr:from>
    <xdr:ext cx="469744" cy="259045"/>
    <xdr:sp macro="" textlink="">
      <xdr:nvSpPr>
        <xdr:cNvPr id="83" name="テキスト ボックス 82"/>
        <xdr:cNvSpPr txBox="1"/>
      </xdr:nvSpPr>
      <xdr:spPr>
        <a:xfrm>
          <a:off x="2673428" y="63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12776</xdr:rowOff>
    </xdr:from>
    <xdr:to>
      <xdr:col>10</xdr:col>
      <xdr:colOff>165100</xdr:colOff>
      <xdr:row>36</xdr:row>
      <xdr:rowOff>114376</xdr:rowOff>
    </xdr:to>
    <xdr:sp macro="" textlink="">
      <xdr:nvSpPr>
        <xdr:cNvPr id="84" name="楕円 83"/>
        <xdr:cNvSpPr/>
      </xdr:nvSpPr>
      <xdr:spPr>
        <a:xfrm>
          <a:off x="1968500" y="61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130903</xdr:rowOff>
    </xdr:from>
    <xdr:ext cx="469744" cy="259045"/>
    <xdr:sp macro="" textlink="">
      <xdr:nvSpPr>
        <xdr:cNvPr id="85" name="テキスト ボックス 84"/>
        <xdr:cNvSpPr txBox="1"/>
      </xdr:nvSpPr>
      <xdr:spPr>
        <a:xfrm>
          <a:off x="1784428" y="596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42266</xdr:rowOff>
    </xdr:from>
    <xdr:to>
      <xdr:col>6</xdr:col>
      <xdr:colOff>38100</xdr:colOff>
      <xdr:row>35</xdr:row>
      <xdr:rowOff>143866</xdr:rowOff>
    </xdr:to>
    <xdr:sp macro="" textlink="">
      <xdr:nvSpPr>
        <xdr:cNvPr id="86" name="楕円 85"/>
        <xdr:cNvSpPr/>
      </xdr:nvSpPr>
      <xdr:spPr>
        <a:xfrm>
          <a:off x="1079500" y="60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160393</xdr:rowOff>
    </xdr:from>
    <xdr:ext cx="469744" cy="259045"/>
    <xdr:sp macro="" textlink="">
      <xdr:nvSpPr>
        <xdr:cNvPr id="87" name="テキスト ボックス 86"/>
        <xdr:cNvSpPr txBox="1"/>
      </xdr:nvSpPr>
      <xdr:spPr>
        <a:xfrm>
          <a:off x="895428" y="581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125020</xdr:rowOff>
    </xdr:from>
    <xdr:to>
      <xdr:col>24</xdr:col>
      <xdr:colOff>63500</xdr:colOff>
      <xdr:row>56</xdr:row>
      <xdr:rowOff>135027</xdr:rowOff>
    </xdr:to>
    <xdr:cxnSp macro="">
      <xdr:nvCxnSpPr>
        <xdr:cNvPr id="114" name="直線コネクタ 113"/>
        <xdr:cNvCxnSpPr/>
      </xdr:nvCxnSpPr>
      <xdr:spPr>
        <a:xfrm>
          <a:off x="3797300" y="9726220"/>
          <a:ext cx="8382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68249</xdr:rowOff>
    </xdr:from>
    <xdr:to>
      <xdr:col>19</xdr:col>
      <xdr:colOff>177800</xdr:colOff>
      <xdr:row>56</xdr:row>
      <xdr:rowOff>125020</xdr:rowOff>
    </xdr:to>
    <xdr:cxnSp macro="">
      <xdr:nvCxnSpPr>
        <xdr:cNvPr id="117" name="直線コネクタ 116"/>
        <xdr:cNvCxnSpPr/>
      </xdr:nvCxnSpPr>
      <xdr:spPr>
        <a:xfrm>
          <a:off x="2908300" y="9669449"/>
          <a:ext cx="889000" cy="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68249</xdr:rowOff>
    </xdr:from>
    <xdr:to>
      <xdr:col>15</xdr:col>
      <xdr:colOff>50800</xdr:colOff>
      <xdr:row>56</xdr:row>
      <xdr:rowOff>146206</xdr:rowOff>
    </xdr:to>
    <xdr:cxnSp macro="">
      <xdr:nvCxnSpPr>
        <xdr:cNvPr id="120" name="直線コネクタ 119"/>
        <xdr:cNvCxnSpPr/>
      </xdr:nvCxnSpPr>
      <xdr:spPr>
        <a:xfrm flipV="1">
          <a:off x="2019300" y="9669449"/>
          <a:ext cx="889000" cy="7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146206</xdr:rowOff>
    </xdr:from>
    <xdr:to>
      <xdr:col>10</xdr:col>
      <xdr:colOff>114300</xdr:colOff>
      <xdr:row>56</xdr:row>
      <xdr:rowOff>166268</xdr:rowOff>
    </xdr:to>
    <xdr:cxnSp macro="">
      <xdr:nvCxnSpPr>
        <xdr:cNvPr id="123" name="直線コネクタ 122"/>
        <xdr:cNvCxnSpPr/>
      </xdr:nvCxnSpPr>
      <xdr:spPr>
        <a:xfrm flipV="1">
          <a:off x="1130300" y="9747406"/>
          <a:ext cx="8890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84227</xdr:rowOff>
    </xdr:from>
    <xdr:to>
      <xdr:col>24</xdr:col>
      <xdr:colOff>114300</xdr:colOff>
      <xdr:row>57</xdr:row>
      <xdr:rowOff>14377</xdr:rowOff>
    </xdr:to>
    <xdr:sp macro="" textlink="">
      <xdr:nvSpPr>
        <xdr:cNvPr id="133" name="楕円 132"/>
        <xdr:cNvSpPr/>
      </xdr:nvSpPr>
      <xdr:spPr>
        <a:xfrm>
          <a:off x="4584700" y="968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62654</xdr:rowOff>
    </xdr:from>
    <xdr:ext cx="534377" cy="259045"/>
    <xdr:sp macro="" textlink="">
      <xdr:nvSpPr>
        <xdr:cNvPr id="134" name="総務費該当値テキスト"/>
        <xdr:cNvSpPr txBox="1"/>
      </xdr:nvSpPr>
      <xdr:spPr>
        <a:xfrm>
          <a:off x="4686300" y="96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74220</xdr:rowOff>
    </xdr:from>
    <xdr:to>
      <xdr:col>20</xdr:col>
      <xdr:colOff>38100</xdr:colOff>
      <xdr:row>57</xdr:row>
      <xdr:rowOff>4370</xdr:rowOff>
    </xdr:to>
    <xdr:sp macro="" textlink="">
      <xdr:nvSpPr>
        <xdr:cNvPr id="135" name="楕円 134"/>
        <xdr:cNvSpPr/>
      </xdr:nvSpPr>
      <xdr:spPr>
        <a:xfrm>
          <a:off x="3746500" y="96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166947</xdr:rowOff>
    </xdr:from>
    <xdr:ext cx="534377" cy="259045"/>
    <xdr:sp macro="" textlink="">
      <xdr:nvSpPr>
        <xdr:cNvPr id="136" name="テキスト ボックス 135"/>
        <xdr:cNvSpPr txBox="1"/>
      </xdr:nvSpPr>
      <xdr:spPr>
        <a:xfrm>
          <a:off x="3530111" y="976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17449</xdr:rowOff>
    </xdr:from>
    <xdr:to>
      <xdr:col>15</xdr:col>
      <xdr:colOff>101600</xdr:colOff>
      <xdr:row>56</xdr:row>
      <xdr:rowOff>119049</xdr:rowOff>
    </xdr:to>
    <xdr:sp macro="" textlink="">
      <xdr:nvSpPr>
        <xdr:cNvPr id="137" name="楕円 136"/>
        <xdr:cNvSpPr/>
      </xdr:nvSpPr>
      <xdr:spPr>
        <a:xfrm>
          <a:off x="2857500" y="96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135576</xdr:rowOff>
    </xdr:from>
    <xdr:ext cx="534377" cy="259045"/>
    <xdr:sp macro="" textlink="">
      <xdr:nvSpPr>
        <xdr:cNvPr id="138" name="テキスト ボックス 137"/>
        <xdr:cNvSpPr txBox="1"/>
      </xdr:nvSpPr>
      <xdr:spPr>
        <a:xfrm>
          <a:off x="2641111" y="93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95406</xdr:rowOff>
    </xdr:from>
    <xdr:to>
      <xdr:col>10</xdr:col>
      <xdr:colOff>165100</xdr:colOff>
      <xdr:row>57</xdr:row>
      <xdr:rowOff>25556</xdr:rowOff>
    </xdr:to>
    <xdr:sp macro="" textlink="">
      <xdr:nvSpPr>
        <xdr:cNvPr id="139" name="楕円 138"/>
        <xdr:cNvSpPr/>
      </xdr:nvSpPr>
      <xdr:spPr>
        <a:xfrm>
          <a:off x="1968500" y="969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16683</xdr:rowOff>
    </xdr:from>
    <xdr:ext cx="534377" cy="259045"/>
    <xdr:sp macro="" textlink="">
      <xdr:nvSpPr>
        <xdr:cNvPr id="140" name="テキスト ボックス 139"/>
        <xdr:cNvSpPr txBox="1"/>
      </xdr:nvSpPr>
      <xdr:spPr>
        <a:xfrm>
          <a:off x="1752111" y="978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115468</xdr:rowOff>
    </xdr:from>
    <xdr:to>
      <xdr:col>6</xdr:col>
      <xdr:colOff>38100</xdr:colOff>
      <xdr:row>57</xdr:row>
      <xdr:rowOff>45618</xdr:rowOff>
    </xdr:to>
    <xdr:sp macro="" textlink="">
      <xdr:nvSpPr>
        <xdr:cNvPr id="141" name="楕円 140"/>
        <xdr:cNvSpPr/>
      </xdr:nvSpPr>
      <xdr:spPr>
        <a:xfrm>
          <a:off x="1079500" y="97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36745</xdr:rowOff>
    </xdr:from>
    <xdr:ext cx="534377" cy="259045"/>
    <xdr:sp macro="" textlink="">
      <xdr:nvSpPr>
        <xdr:cNvPr id="142" name="テキスト ボックス 141"/>
        <xdr:cNvSpPr txBox="1"/>
      </xdr:nvSpPr>
      <xdr:spPr>
        <a:xfrm>
          <a:off x="863111" y="98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34207</xdr:rowOff>
    </xdr:from>
    <xdr:to>
      <xdr:col>24</xdr:col>
      <xdr:colOff>63500</xdr:colOff>
      <xdr:row>77</xdr:row>
      <xdr:rowOff>45146</xdr:rowOff>
    </xdr:to>
    <xdr:cxnSp macro="">
      <xdr:nvCxnSpPr>
        <xdr:cNvPr id="174" name="直線コネクタ 173"/>
        <xdr:cNvCxnSpPr/>
      </xdr:nvCxnSpPr>
      <xdr:spPr>
        <a:xfrm>
          <a:off x="3797300" y="13235857"/>
          <a:ext cx="8382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18095</xdr:rowOff>
    </xdr:from>
    <xdr:to>
      <xdr:col>19</xdr:col>
      <xdr:colOff>177800</xdr:colOff>
      <xdr:row>77</xdr:row>
      <xdr:rowOff>34207</xdr:rowOff>
    </xdr:to>
    <xdr:cxnSp macro="">
      <xdr:nvCxnSpPr>
        <xdr:cNvPr id="177" name="直線コネクタ 176"/>
        <xdr:cNvCxnSpPr/>
      </xdr:nvCxnSpPr>
      <xdr:spPr>
        <a:xfrm>
          <a:off x="2908300" y="13219745"/>
          <a:ext cx="8890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18095</xdr:rowOff>
    </xdr:from>
    <xdr:to>
      <xdr:col>15</xdr:col>
      <xdr:colOff>50800</xdr:colOff>
      <xdr:row>77</xdr:row>
      <xdr:rowOff>41838</xdr:rowOff>
    </xdr:to>
    <xdr:cxnSp macro="">
      <xdr:nvCxnSpPr>
        <xdr:cNvPr id="180" name="直線コネクタ 179"/>
        <xdr:cNvCxnSpPr/>
      </xdr:nvCxnSpPr>
      <xdr:spPr>
        <a:xfrm flipV="1">
          <a:off x="2019300" y="13219745"/>
          <a:ext cx="889000" cy="2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41838</xdr:rowOff>
    </xdr:from>
    <xdr:to>
      <xdr:col>10</xdr:col>
      <xdr:colOff>114300</xdr:colOff>
      <xdr:row>77</xdr:row>
      <xdr:rowOff>48597</xdr:rowOff>
    </xdr:to>
    <xdr:cxnSp macro="">
      <xdr:nvCxnSpPr>
        <xdr:cNvPr id="183" name="直線コネクタ 182"/>
        <xdr:cNvCxnSpPr/>
      </xdr:nvCxnSpPr>
      <xdr:spPr>
        <a:xfrm flipV="1">
          <a:off x="1130300" y="13243488"/>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165796</xdr:rowOff>
    </xdr:from>
    <xdr:to>
      <xdr:col>24</xdr:col>
      <xdr:colOff>114300</xdr:colOff>
      <xdr:row>77</xdr:row>
      <xdr:rowOff>95946</xdr:rowOff>
    </xdr:to>
    <xdr:sp macro="" textlink="">
      <xdr:nvSpPr>
        <xdr:cNvPr id="193" name="楕円 192"/>
        <xdr:cNvSpPr/>
      </xdr:nvSpPr>
      <xdr:spPr>
        <a:xfrm>
          <a:off x="4584700" y="1319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144223</xdr:rowOff>
    </xdr:from>
    <xdr:ext cx="599010" cy="259045"/>
    <xdr:sp macro="" textlink="">
      <xdr:nvSpPr>
        <xdr:cNvPr id="194" name="民生費該当値テキスト"/>
        <xdr:cNvSpPr txBox="1"/>
      </xdr:nvSpPr>
      <xdr:spPr>
        <a:xfrm>
          <a:off x="4686300" y="1317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154857</xdr:rowOff>
    </xdr:from>
    <xdr:to>
      <xdr:col>20</xdr:col>
      <xdr:colOff>38100</xdr:colOff>
      <xdr:row>77</xdr:row>
      <xdr:rowOff>85007</xdr:rowOff>
    </xdr:to>
    <xdr:sp macro="" textlink="">
      <xdr:nvSpPr>
        <xdr:cNvPr id="195" name="楕円 194"/>
        <xdr:cNvSpPr/>
      </xdr:nvSpPr>
      <xdr:spPr>
        <a:xfrm>
          <a:off x="3746500" y="131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76134</xdr:rowOff>
    </xdr:from>
    <xdr:ext cx="599010" cy="259045"/>
    <xdr:sp macro="" textlink="">
      <xdr:nvSpPr>
        <xdr:cNvPr id="196" name="テキスト ボックス 195"/>
        <xdr:cNvSpPr txBox="1"/>
      </xdr:nvSpPr>
      <xdr:spPr>
        <a:xfrm>
          <a:off x="3497795" y="1327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138745</xdr:rowOff>
    </xdr:from>
    <xdr:to>
      <xdr:col>15</xdr:col>
      <xdr:colOff>101600</xdr:colOff>
      <xdr:row>77</xdr:row>
      <xdr:rowOff>68895</xdr:rowOff>
    </xdr:to>
    <xdr:sp macro="" textlink="">
      <xdr:nvSpPr>
        <xdr:cNvPr id="197" name="楕円 196"/>
        <xdr:cNvSpPr/>
      </xdr:nvSpPr>
      <xdr:spPr>
        <a:xfrm>
          <a:off x="2857500" y="1316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60022</xdr:rowOff>
    </xdr:from>
    <xdr:ext cx="599010" cy="259045"/>
    <xdr:sp macro="" textlink="">
      <xdr:nvSpPr>
        <xdr:cNvPr id="198" name="テキスト ボックス 197"/>
        <xdr:cNvSpPr txBox="1"/>
      </xdr:nvSpPr>
      <xdr:spPr>
        <a:xfrm>
          <a:off x="2608795" y="1326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162488</xdr:rowOff>
    </xdr:from>
    <xdr:to>
      <xdr:col>10</xdr:col>
      <xdr:colOff>165100</xdr:colOff>
      <xdr:row>77</xdr:row>
      <xdr:rowOff>92638</xdr:rowOff>
    </xdr:to>
    <xdr:sp macro="" textlink="">
      <xdr:nvSpPr>
        <xdr:cNvPr id="199" name="楕円 198"/>
        <xdr:cNvSpPr/>
      </xdr:nvSpPr>
      <xdr:spPr>
        <a:xfrm>
          <a:off x="1968500" y="131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83765</xdr:rowOff>
    </xdr:from>
    <xdr:ext cx="599010" cy="259045"/>
    <xdr:sp macro="" textlink="">
      <xdr:nvSpPr>
        <xdr:cNvPr id="200" name="テキスト ボックス 199"/>
        <xdr:cNvSpPr txBox="1"/>
      </xdr:nvSpPr>
      <xdr:spPr>
        <a:xfrm>
          <a:off x="1719795" y="1328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169247</xdr:rowOff>
    </xdr:from>
    <xdr:to>
      <xdr:col>6</xdr:col>
      <xdr:colOff>38100</xdr:colOff>
      <xdr:row>77</xdr:row>
      <xdr:rowOff>99397</xdr:rowOff>
    </xdr:to>
    <xdr:sp macro="" textlink="">
      <xdr:nvSpPr>
        <xdr:cNvPr id="201" name="楕円 200"/>
        <xdr:cNvSpPr/>
      </xdr:nvSpPr>
      <xdr:spPr>
        <a:xfrm>
          <a:off x="1079500" y="131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90524</xdr:rowOff>
    </xdr:from>
    <xdr:ext cx="599010" cy="259045"/>
    <xdr:sp macro="" textlink="">
      <xdr:nvSpPr>
        <xdr:cNvPr id="202" name="テキスト ボックス 201"/>
        <xdr:cNvSpPr txBox="1"/>
      </xdr:nvSpPr>
      <xdr:spPr>
        <a:xfrm>
          <a:off x="830795" y="1329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15832</xdr:rowOff>
    </xdr:from>
    <xdr:to>
      <xdr:col>24</xdr:col>
      <xdr:colOff>63500</xdr:colOff>
      <xdr:row>97</xdr:row>
      <xdr:rowOff>53680</xdr:rowOff>
    </xdr:to>
    <xdr:cxnSp macro="">
      <xdr:nvCxnSpPr>
        <xdr:cNvPr id="234" name="直線コネクタ 233"/>
        <xdr:cNvCxnSpPr/>
      </xdr:nvCxnSpPr>
      <xdr:spPr>
        <a:xfrm flipV="1">
          <a:off x="3797300" y="16646482"/>
          <a:ext cx="838200" cy="3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53680</xdr:rowOff>
    </xdr:from>
    <xdr:to>
      <xdr:col>19</xdr:col>
      <xdr:colOff>177800</xdr:colOff>
      <xdr:row>97</xdr:row>
      <xdr:rowOff>66303</xdr:rowOff>
    </xdr:to>
    <xdr:cxnSp macro="">
      <xdr:nvCxnSpPr>
        <xdr:cNvPr id="237" name="直線コネクタ 236"/>
        <xdr:cNvCxnSpPr/>
      </xdr:nvCxnSpPr>
      <xdr:spPr>
        <a:xfrm flipV="1">
          <a:off x="2908300" y="16684330"/>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83448</xdr:rowOff>
    </xdr:from>
    <xdr:to>
      <xdr:col>15</xdr:col>
      <xdr:colOff>50800</xdr:colOff>
      <xdr:row>97</xdr:row>
      <xdr:rowOff>66303</xdr:rowOff>
    </xdr:to>
    <xdr:cxnSp macro="">
      <xdr:nvCxnSpPr>
        <xdr:cNvPr id="240" name="直線コネクタ 239"/>
        <xdr:cNvCxnSpPr/>
      </xdr:nvCxnSpPr>
      <xdr:spPr>
        <a:xfrm>
          <a:off x="2019300" y="16542648"/>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83448</xdr:rowOff>
    </xdr:from>
    <xdr:to>
      <xdr:col>10</xdr:col>
      <xdr:colOff>114300</xdr:colOff>
      <xdr:row>97</xdr:row>
      <xdr:rowOff>76443</xdr:rowOff>
    </xdr:to>
    <xdr:cxnSp macro="">
      <xdr:nvCxnSpPr>
        <xdr:cNvPr id="243" name="直線コネクタ 242"/>
        <xdr:cNvCxnSpPr/>
      </xdr:nvCxnSpPr>
      <xdr:spPr>
        <a:xfrm flipV="1">
          <a:off x="1130300" y="16542648"/>
          <a:ext cx="889000" cy="16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136482</xdr:rowOff>
    </xdr:from>
    <xdr:to>
      <xdr:col>24</xdr:col>
      <xdr:colOff>114300</xdr:colOff>
      <xdr:row>97</xdr:row>
      <xdr:rowOff>66632</xdr:rowOff>
    </xdr:to>
    <xdr:sp macro="" textlink="">
      <xdr:nvSpPr>
        <xdr:cNvPr id="253" name="楕円 252"/>
        <xdr:cNvSpPr/>
      </xdr:nvSpPr>
      <xdr:spPr>
        <a:xfrm>
          <a:off x="4584700" y="165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114909</xdr:rowOff>
    </xdr:from>
    <xdr:ext cx="534377" cy="259045"/>
    <xdr:sp macro="" textlink="">
      <xdr:nvSpPr>
        <xdr:cNvPr id="254" name="衛生費該当値テキスト"/>
        <xdr:cNvSpPr txBox="1"/>
      </xdr:nvSpPr>
      <xdr:spPr>
        <a:xfrm>
          <a:off x="4686300" y="165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2880</xdr:rowOff>
    </xdr:from>
    <xdr:to>
      <xdr:col>20</xdr:col>
      <xdr:colOff>38100</xdr:colOff>
      <xdr:row>97</xdr:row>
      <xdr:rowOff>104480</xdr:rowOff>
    </xdr:to>
    <xdr:sp macro="" textlink="">
      <xdr:nvSpPr>
        <xdr:cNvPr id="255" name="楕円 254"/>
        <xdr:cNvSpPr/>
      </xdr:nvSpPr>
      <xdr:spPr>
        <a:xfrm>
          <a:off x="3746500" y="166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95607</xdr:rowOff>
    </xdr:from>
    <xdr:ext cx="534377" cy="259045"/>
    <xdr:sp macro="" textlink="">
      <xdr:nvSpPr>
        <xdr:cNvPr id="256" name="テキスト ボックス 255"/>
        <xdr:cNvSpPr txBox="1"/>
      </xdr:nvSpPr>
      <xdr:spPr>
        <a:xfrm>
          <a:off x="3530111" y="1672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15503</xdr:rowOff>
    </xdr:from>
    <xdr:to>
      <xdr:col>15</xdr:col>
      <xdr:colOff>101600</xdr:colOff>
      <xdr:row>97</xdr:row>
      <xdr:rowOff>117103</xdr:rowOff>
    </xdr:to>
    <xdr:sp macro="" textlink="">
      <xdr:nvSpPr>
        <xdr:cNvPr id="257" name="楕円 256"/>
        <xdr:cNvSpPr/>
      </xdr:nvSpPr>
      <xdr:spPr>
        <a:xfrm>
          <a:off x="2857500" y="166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108230</xdr:rowOff>
    </xdr:from>
    <xdr:ext cx="534377" cy="259045"/>
    <xdr:sp macro="" textlink="">
      <xdr:nvSpPr>
        <xdr:cNvPr id="258" name="テキスト ボックス 257"/>
        <xdr:cNvSpPr txBox="1"/>
      </xdr:nvSpPr>
      <xdr:spPr>
        <a:xfrm>
          <a:off x="2641111" y="1673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32648</xdr:rowOff>
    </xdr:from>
    <xdr:to>
      <xdr:col>10</xdr:col>
      <xdr:colOff>165100</xdr:colOff>
      <xdr:row>96</xdr:row>
      <xdr:rowOff>134248</xdr:rowOff>
    </xdr:to>
    <xdr:sp macro="" textlink="">
      <xdr:nvSpPr>
        <xdr:cNvPr id="259" name="楕円 258"/>
        <xdr:cNvSpPr/>
      </xdr:nvSpPr>
      <xdr:spPr>
        <a:xfrm>
          <a:off x="1968500" y="164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150775</xdr:rowOff>
    </xdr:from>
    <xdr:ext cx="534377" cy="259045"/>
    <xdr:sp macro="" textlink="">
      <xdr:nvSpPr>
        <xdr:cNvPr id="260" name="テキスト ボックス 259"/>
        <xdr:cNvSpPr txBox="1"/>
      </xdr:nvSpPr>
      <xdr:spPr>
        <a:xfrm>
          <a:off x="1752111" y="1626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25643</xdr:rowOff>
    </xdr:from>
    <xdr:to>
      <xdr:col>6</xdr:col>
      <xdr:colOff>38100</xdr:colOff>
      <xdr:row>97</xdr:row>
      <xdr:rowOff>127243</xdr:rowOff>
    </xdr:to>
    <xdr:sp macro="" textlink="">
      <xdr:nvSpPr>
        <xdr:cNvPr id="261" name="楕円 260"/>
        <xdr:cNvSpPr/>
      </xdr:nvSpPr>
      <xdr:spPr>
        <a:xfrm>
          <a:off x="1079500" y="166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118370</xdr:rowOff>
    </xdr:from>
    <xdr:ext cx="534377" cy="259045"/>
    <xdr:sp macro="" textlink="">
      <xdr:nvSpPr>
        <xdr:cNvPr id="262" name="テキスト ボックス 261"/>
        <xdr:cNvSpPr txBox="1"/>
      </xdr:nvSpPr>
      <xdr:spPr>
        <a:xfrm>
          <a:off x="863111" y="167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139014</xdr:rowOff>
    </xdr:from>
    <xdr:to>
      <xdr:col>55</xdr:col>
      <xdr:colOff>0</xdr:colOff>
      <xdr:row>38</xdr:row>
      <xdr:rowOff>139014</xdr:rowOff>
    </xdr:to>
    <xdr:cxnSp macro="">
      <xdr:nvCxnSpPr>
        <xdr:cNvPr id="289" name="直線コネクタ 288"/>
        <xdr:cNvCxnSpPr/>
      </xdr:nvCxnSpPr>
      <xdr:spPr>
        <a:xfrm>
          <a:off x="9639300" y="665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139014</xdr:rowOff>
    </xdr:from>
    <xdr:to>
      <xdr:col>50</xdr:col>
      <xdr:colOff>114300</xdr:colOff>
      <xdr:row>38</xdr:row>
      <xdr:rowOff>139014</xdr:rowOff>
    </xdr:to>
    <xdr:cxnSp macro="">
      <xdr:nvCxnSpPr>
        <xdr:cNvPr id="292" name="直線コネクタ 291"/>
        <xdr:cNvCxnSpPr/>
      </xdr:nvCxnSpPr>
      <xdr:spPr>
        <a:xfrm>
          <a:off x="8750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139014</xdr:rowOff>
    </xdr:from>
    <xdr:to>
      <xdr:col>45</xdr:col>
      <xdr:colOff>177800</xdr:colOff>
      <xdr:row>38</xdr:row>
      <xdr:rowOff>139014</xdr:rowOff>
    </xdr:to>
    <xdr:cxnSp macro="">
      <xdr:nvCxnSpPr>
        <xdr:cNvPr id="295" name="直線コネクタ 294"/>
        <xdr:cNvCxnSpPr/>
      </xdr:nvCxnSpPr>
      <xdr:spPr>
        <a:xfrm>
          <a:off x="7861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139014</xdr:rowOff>
    </xdr:from>
    <xdr:to>
      <xdr:col>41</xdr:col>
      <xdr:colOff>50800</xdr:colOff>
      <xdr:row>38</xdr:row>
      <xdr:rowOff>139014</xdr:rowOff>
    </xdr:to>
    <xdr:cxnSp macro="">
      <xdr:nvCxnSpPr>
        <xdr:cNvPr id="298" name="直線コネクタ 297"/>
        <xdr:cNvCxnSpPr/>
      </xdr:nvCxnSpPr>
      <xdr:spPr>
        <a:xfrm>
          <a:off x="6972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88214</xdr:rowOff>
    </xdr:from>
    <xdr:to>
      <xdr:col>55</xdr:col>
      <xdr:colOff>50800</xdr:colOff>
      <xdr:row>39</xdr:row>
      <xdr:rowOff>18364</xdr:rowOff>
    </xdr:to>
    <xdr:sp macro="" textlink="">
      <xdr:nvSpPr>
        <xdr:cNvPr id="308" name="楕円 307"/>
        <xdr:cNvSpPr/>
      </xdr:nvSpPr>
      <xdr:spPr>
        <a:xfrm>
          <a:off x="10426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3141</xdr:rowOff>
    </xdr:from>
    <xdr:ext cx="249299" cy="259045"/>
    <xdr:sp macro="" textlink="">
      <xdr:nvSpPr>
        <xdr:cNvPr id="309" name="労働費該当値テキスト"/>
        <xdr:cNvSpPr txBox="1"/>
      </xdr:nvSpPr>
      <xdr:spPr>
        <a:xfrm>
          <a:off x="10528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88214</xdr:rowOff>
    </xdr:from>
    <xdr:to>
      <xdr:col>50</xdr:col>
      <xdr:colOff>165100</xdr:colOff>
      <xdr:row>39</xdr:row>
      <xdr:rowOff>18364</xdr:rowOff>
    </xdr:to>
    <xdr:sp macro="" textlink="">
      <xdr:nvSpPr>
        <xdr:cNvPr id="310" name="楕円 309"/>
        <xdr:cNvSpPr/>
      </xdr:nvSpPr>
      <xdr:spPr>
        <a:xfrm>
          <a:off x="9588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9491</xdr:rowOff>
    </xdr:from>
    <xdr:ext cx="249299" cy="259045"/>
    <xdr:sp macro="" textlink="">
      <xdr:nvSpPr>
        <xdr:cNvPr id="311" name="テキスト ボックス 310"/>
        <xdr:cNvSpPr txBox="1"/>
      </xdr:nvSpPr>
      <xdr:spPr>
        <a:xfrm>
          <a:off x="9514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88214</xdr:rowOff>
    </xdr:from>
    <xdr:to>
      <xdr:col>46</xdr:col>
      <xdr:colOff>38100</xdr:colOff>
      <xdr:row>39</xdr:row>
      <xdr:rowOff>18364</xdr:rowOff>
    </xdr:to>
    <xdr:sp macro="" textlink="">
      <xdr:nvSpPr>
        <xdr:cNvPr id="312" name="楕円 311"/>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9491</xdr:rowOff>
    </xdr:from>
    <xdr:ext cx="249299" cy="259045"/>
    <xdr:sp macro="" textlink="">
      <xdr:nvSpPr>
        <xdr:cNvPr id="313" name="テキスト ボックス 312"/>
        <xdr:cNvSpPr txBox="1"/>
      </xdr:nvSpPr>
      <xdr:spPr>
        <a:xfrm>
          <a:off x="8625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88214</xdr:rowOff>
    </xdr:from>
    <xdr:to>
      <xdr:col>41</xdr:col>
      <xdr:colOff>101600</xdr:colOff>
      <xdr:row>39</xdr:row>
      <xdr:rowOff>18364</xdr:rowOff>
    </xdr:to>
    <xdr:sp macro="" textlink="">
      <xdr:nvSpPr>
        <xdr:cNvPr id="314" name="楕円 313"/>
        <xdr:cNvSpPr/>
      </xdr:nvSpPr>
      <xdr:spPr>
        <a:xfrm>
          <a:off x="7810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9491</xdr:rowOff>
    </xdr:from>
    <xdr:ext cx="249299" cy="259045"/>
    <xdr:sp macro="" textlink="">
      <xdr:nvSpPr>
        <xdr:cNvPr id="315" name="テキスト ボックス 314"/>
        <xdr:cNvSpPr txBox="1"/>
      </xdr:nvSpPr>
      <xdr:spPr>
        <a:xfrm>
          <a:off x="7736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88214</xdr:rowOff>
    </xdr:from>
    <xdr:to>
      <xdr:col>36</xdr:col>
      <xdr:colOff>165100</xdr:colOff>
      <xdr:row>39</xdr:row>
      <xdr:rowOff>18364</xdr:rowOff>
    </xdr:to>
    <xdr:sp macro="" textlink="">
      <xdr:nvSpPr>
        <xdr:cNvPr id="316" name="楕円 315"/>
        <xdr:cNvSpPr/>
      </xdr:nvSpPr>
      <xdr:spPr>
        <a:xfrm>
          <a:off x="6921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9491</xdr:rowOff>
    </xdr:from>
    <xdr:ext cx="249299" cy="259045"/>
    <xdr:sp macro="" textlink="">
      <xdr:nvSpPr>
        <xdr:cNvPr id="317" name="テキスト ボックス 316"/>
        <xdr:cNvSpPr txBox="1"/>
      </xdr:nvSpPr>
      <xdr:spPr>
        <a:xfrm>
          <a:off x="6847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116777</xdr:rowOff>
    </xdr:from>
    <xdr:to>
      <xdr:col>55</xdr:col>
      <xdr:colOff>0</xdr:colOff>
      <xdr:row>58</xdr:row>
      <xdr:rowOff>129515</xdr:rowOff>
    </xdr:to>
    <xdr:cxnSp macro="">
      <xdr:nvCxnSpPr>
        <xdr:cNvPr id="346" name="直線コネクタ 345"/>
        <xdr:cNvCxnSpPr/>
      </xdr:nvCxnSpPr>
      <xdr:spPr>
        <a:xfrm flipV="1">
          <a:off x="9639300" y="10060877"/>
          <a:ext cx="8382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129515</xdr:rowOff>
    </xdr:from>
    <xdr:to>
      <xdr:col>50</xdr:col>
      <xdr:colOff>114300</xdr:colOff>
      <xdr:row>58</xdr:row>
      <xdr:rowOff>144056</xdr:rowOff>
    </xdr:to>
    <xdr:cxnSp macro="">
      <xdr:nvCxnSpPr>
        <xdr:cNvPr id="349" name="直線コネクタ 348"/>
        <xdr:cNvCxnSpPr/>
      </xdr:nvCxnSpPr>
      <xdr:spPr>
        <a:xfrm flipV="1">
          <a:off x="8750300" y="10073615"/>
          <a:ext cx="8890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137287</xdr:rowOff>
    </xdr:from>
    <xdr:to>
      <xdr:col>45</xdr:col>
      <xdr:colOff>177800</xdr:colOff>
      <xdr:row>58</xdr:row>
      <xdr:rowOff>144056</xdr:rowOff>
    </xdr:to>
    <xdr:cxnSp macro="">
      <xdr:nvCxnSpPr>
        <xdr:cNvPr id="352" name="直線コネクタ 351"/>
        <xdr:cNvCxnSpPr/>
      </xdr:nvCxnSpPr>
      <xdr:spPr>
        <a:xfrm>
          <a:off x="7861300" y="10081387"/>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110363</xdr:rowOff>
    </xdr:from>
    <xdr:to>
      <xdr:col>41</xdr:col>
      <xdr:colOff>50800</xdr:colOff>
      <xdr:row>58</xdr:row>
      <xdr:rowOff>137287</xdr:rowOff>
    </xdr:to>
    <xdr:cxnSp macro="">
      <xdr:nvCxnSpPr>
        <xdr:cNvPr id="355" name="直線コネクタ 354"/>
        <xdr:cNvCxnSpPr/>
      </xdr:nvCxnSpPr>
      <xdr:spPr>
        <a:xfrm>
          <a:off x="6972300" y="10054463"/>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65977</xdr:rowOff>
    </xdr:from>
    <xdr:to>
      <xdr:col>55</xdr:col>
      <xdr:colOff>50800</xdr:colOff>
      <xdr:row>58</xdr:row>
      <xdr:rowOff>167577</xdr:rowOff>
    </xdr:to>
    <xdr:sp macro="" textlink="">
      <xdr:nvSpPr>
        <xdr:cNvPr id="365" name="楕円 364"/>
        <xdr:cNvSpPr/>
      </xdr:nvSpPr>
      <xdr:spPr>
        <a:xfrm>
          <a:off x="10426700" y="100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152354</xdr:rowOff>
    </xdr:from>
    <xdr:ext cx="469744" cy="259045"/>
    <xdr:sp macro="" textlink="">
      <xdr:nvSpPr>
        <xdr:cNvPr id="366" name="農林水産業費該当値テキスト"/>
        <xdr:cNvSpPr txBox="1"/>
      </xdr:nvSpPr>
      <xdr:spPr>
        <a:xfrm>
          <a:off x="10528300" y="992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78715</xdr:rowOff>
    </xdr:from>
    <xdr:to>
      <xdr:col>50</xdr:col>
      <xdr:colOff>165100</xdr:colOff>
      <xdr:row>59</xdr:row>
      <xdr:rowOff>8865</xdr:rowOff>
    </xdr:to>
    <xdr:sp macro="" textlink="">
      <xdr:nvSpPr>
        <xdr:cNvPr id="367" name="楕円 366"/>
        <xdr:cNvSpPr/>
      </xdr:nvSpPr>
      <xdr:spPr>
        <a:xfrm>
          <a:off x="9588500" y="100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171442</xdr:rowOff>
    </xdr:from>
    <xdr:ext cx="469744" cy="259045"/>
    <xdr:sp macro="" textlink="">
      <xdr:nvSpPr>
        <xdr:cNvPr id="368" name="テキスト ボックス 367"/>
        <xdr:cNvSpPr txBox="1"/>
      </xdr:nvSpPr>
      <xdr:spPr>
        <a:xfrm>
          <a:off x="9404428" y="101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93256</xdr:rowOff>
    </xdr:from>
    <xdr:to>
      <xdr:col>46</xdr:col>
      <xdr:colOff>38100</xdr:colOff>
      <xdr:row>59</xdr:row>
      <xdr:rowOff>23406</xdr:rowOff>
    </xdr:to>
    <xdr:sp macro="" textlink="">
      <xdr:nvSpPr>
        <xdr:cNvPr id="369" name="楕円 368"/>
        <xdr:cNvSpPr/>
      </xdr:nvSpPr>
      <xdr:spPr>
        <a:xfrm>
          <a:off x="8699500" y="100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14533</xdr:rowOff>
    </xdr:from>
    <xdr:ext cx="469744" cy="259045"/>
    <xdr:sp macro="" textlink="">
      <xdr:nvSpPr>
        <xdr:cNvPr id="370" name="テキスト ボックス 369"/>
        <xdr:cNvSpPr txBox="1"/>
      </xdr:nvSpPr>
      <xdr:spPr>
        <a:xfrm>
          <a:off x="8515428" y="1013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86487</xdr:rowOff>
    </xdr:from>
    <xdr:to>
      <xdr:col>41</xdr:col>
      <xdr:colOff>101600</xdr:colOff>
      <xdr:row>59</xdr:row>
      <xdr:rowOff>16637</xdr:rowOff>
    </xdr:to>
    <xdr:sp macro="" textlink="">
      <xdr:nvSpPr>
        <xdr:cNvPr id="371" name="楕円 370"/>
        <xdr:cNvSpPr/>
      </xdr:nvSpPr>
      <xdr:spPr>
        <a:xfrm>
          <a:off x="7810500" y="100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7764</xdr:rowOff>
    </xdr:from>
    <xdr:ext cx="469744" cy="259045"/>
    <xdr:sp macro="" textlink="">
      <xdr:nvSpPr>
        <xdr:cNvPr id="372" name="テキスト ボックス 371"/>
        <xdr:cNvSpPr txBox="1"/>
      </xdr:nvSpPr>
      <xdr:spPr>
        <a:xfrm>
          <a:off x="7626428" y="1012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59563</xdr:rowOff>
    </xdr:from>
    <xdr:to>
      <xdr:col>36</xdr:col>
      <xdr:colOff>165100</xdr:colOff>
      <xdr:row>58</xdr:row>
      <xdr:rowOff>161163</xdr:rowOff>
    </xdr:to>
    <xdr:sp macro="" textlink="">
      <xdr:nvSpPr>
        <xdr:cNvPr id="373" name="楕円 372"/>
        <xdr:cNvSpPr/>
      </xdr:nvSpPr>
      <xdr:spPr>
        <a:xfrm>
          <a:off x="6921500" y="100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152290</xdr:rowOff>
    </xdr:from>
    <xdr:ext cx="469744" cy="259045"/>
    <xdr:sp macro="" textlink="">
      <xdr:nvSpPr>
        <xdr:cNvPr id="374" name="テキスト ボックス 373"/>
        <xdr:cNvSpPr txBox="1"/>
      </xdr:nvSpPr>
      <xdr:spPr>
        <a:xfrm>
          <a:off x="6737428" y="100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27687</xdr:rowOff>
    </xdr:from>
    <xdr:to>
      <xdr:col>55</xdr:col>
      <xdr:colOff>0</xdr:colOff>
      <xdr:row>79</xdr:row>
      <xdr:rowOff>33924</xdr:rowOff>
    </xdr:to>
    <xdr:cxnSp macro="">
      <xdr:nvCxnSpPr>
        <xdr:cNvPr id="405" name="直線コネクタ 404"/>
        <xdr:cNvCxnSpPr/>
      </xdr:nvCxnSpPr>
      <xdr:spPr>
        <a:xfrm flipV="1">
          <a:off x="9639300" y="13572237"/>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33924</xdr:rowOff>
    </xdr:from>
    <xdr:to>
      <xdr:col>50</xdr:col>
      <xdr:colOff>114300</xdr:colOff>
      <xdr:row>79</xdr:row>
      <xdr:rowOff>36928</xdr:rowOff>
    </xdr:to>
    <xdr:cxnSp macro="">
      <xdr:nvCxnSpPr>
        <xdr:cNvPr id="408" name="直線コネクタ 407"/>
        <xdr:cNvCxnSpPr/>
      </xdr:nvCxnSpPr>
      <xdr:spPr>
        <a:xfrm flipV="1">
          <a:off x="8750300" y="13578474"/>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32497</xdr:rowOff>
    </xdr:from>
    <xdr:to>
      <xdr:col>45</xdr:col>
      <xdr:colOff>177800</xdr:colOff>
      <xdr:row>79</xdr:row>
      <xdr:rowOff>36928</xdr:rowOff>
    </xdr:to>
    <xdr:cxnSp macro="">
      <xdr:nvCxnSpPr>
        <xdr:cNvPr id="411" name="直線コネクタ 410"/>
        <xdr:cNvCxnSpPr/>
      </xdr:nvCxnSpPr>
      <xdr:spPr>
        <a:xfrm>
          <a:off x="7861300" y="13577047"/>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23495</xdr:rowOff>
    </xdr:from>
    <xdr:to>
      <xdr:col>41</xdr:col>
      <xdr:colOff>50800</xdr:colOff>
      <xdr:row>79</xdr:row>
      <xdr:rowOff>32497</xdr:rowOff>
    </xdr:to>
    <xdr:cxnSp macro="">
      <xdr:nvCxnSpPr>
        <xdr:cNvPr id="414" name="直線コネクタ 413"/>
        <xdr:cNvCxnSpPr/>
      </xdr:nvCxnSpPr>
      <xdr:spPr>
        <a:xfrm>
          <a:off x="6972300" y="13568045"/>
          <a:ext cx="8890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148337</xdr:rowOff>
    </xdr:from>
    <xdr:to>
      <xdr:col>55</xdr:col>
      <xdr:colOff>50800</xdr:colOff>
      <xdr:row>79</xdr:row>
      <xdr:rowOff>78487</xdr:rowOff>
    </xdr:to>
    <xdr:sp macro="" textlink="">
      <xdr:nvSpPr>
        <xdr:cNvPr id="424" name="楕円 423"/>
        <xdr:cNvSpPr/>
      </xdr:nvSpPr>
      <xdr:spPr>
        <a:xfrm>
          <a:off x="104267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63264</xdr:rowOff>
    </xdr:from>
    <xdr:ext cx="469744" cy="259045"/>
    <xdr:sp macro="" textlink="">
      <xdr:nvSpPr>
        <xdr:cNvPr id="425" name="商工費該当値テキスト"/>
        <xdr:cNvSpPr txBox="1"/>
      </xdr:nvSpPr>
      <xdr:spPr>
        <a:xfrm>
          <a:off x="10528300" y="1343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154574</xdr:rowOff>
    </xdr:from>
    <xdr:to>
      <xdr:col>50</xdr:col>
      <xdr:colOff>165100</xdr:colOff>
      <xdr:row>79</xdr:row>
      <xdr:rowOff>84724</xdr:rowOff>
    </xdr:to>
    <xdr:sp macro="" textlink="">
      <xdr:nvSpPr>
        <xdr:cNvPr id="426" name="楕円 425"/>
        <xdr:cNvSpPr/>
      </xdr:nvSpPr>
      <xdr:spPr>
        <a:xfrm>
          <a:off x="9588500" y="135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75851</xdr:rowOff>
    </xdr:from>
    <xdr:ext cx="469744" cy="259045"/>
    <xdr:sp macro="" textlink="">
      <xdr:nvSpPr>
        <xdr:cNvPr id="427" name="テキスト ボックス 426"/>
        <xdr:cNvSpPr txBox="1"/>
      </xdr:nvSpPr>
      <xdr:spPr>
        <a:xfrm>
          <a:off x="9404428" y="1362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157578</xdr:rowOff>
    </xdr:from>
    <xdr:to>
      <xdr:col>46</xdr:col>
      <xdr:colOff>38100</xdr:colOff>
      <xdr:row>79</xdr:row>
      <xdr:rowOff>87728</xdr:rowOff>
    </xdr:to>
    <xdr:sp macro="" textlink="">
      <xdr:nvSpPr>
        <xdr:cNvPr id="428" name="楕円 427"/>
        <xdr:cNvSpPr/>
      </xdr:nvSpPr>
      <xdr:spPr>
        <a:xfrm>
          <a:off x="8699500" y="135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78855</xdr:rowOff>
    </xdr:from>
    <xdr:ext cx="469744" cy="259045"/>
    <xdr:sp macro="" textlink="">
      <xdr:nvSpPr>
        <xdr:cNvPr id="429" name="テキスト ボックス 428"/>
        <xdr:cNvSpPr txBox="1"/>
      </xdr:nvSpPr>
      <xdr:spPr>
        <a:xfrm>
          <a:off x="8515428" y="136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153147</xdr:rowOff>
    </xdr:from>
    <xdr:to>
      <xdr:col>41</xdr:col>
      <xdr:colOff>101600</xdr:colOff>
      <xdr:row>79</xdr:row>
      <xdr:rowOff>83297</xdr:rowOff>
    </xdr:to>
    <xdr:sp macro="" textlink="">
      <xdr:nvSpPr>
        <xdr:cNvPr id="430" name="楕円 429"/>
        <xdr:cNvSpPr/>
      </xdr:nvSpPr>
      <xdr:spPr>
        <a:xfrm>
          <a:off x="7810500" y="135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74424</xdr:rowOff>
    </xdr:from>
    <xdr:ext cx="469744" cy="259045"/>
    <xdr:sp macro="" textlink="">
      <xdr:nvSpPr>
        <xdr:cNvPr id="431" name="テキスト ボックス 430"/>
        <xdr:cNvSpPr txBox="1"/>
      </xdr:nvSpPr>
      <xdr:spPr>
        <a:xfrm>
          <a:off x="7626428" y="1361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144145</xdr:rowOff>
    </xdr:from>
    <xdr:to>
      <xdr:col>36</xdr:col>
      <xdr:colOff>165100</xdr:colOff>
      <xdr:row>79</xdr:row>
      <xdr:rowOff>74295</xdr:rowOff>
    </xdr:to>
    <xdr:sp macro="" textlink="">
      <xdr:nvSpPr>
        <xdr:cNvPr id="432" name="楕円 431"/>
        <xdr:cNvSpPr/>
      </xdr:nvSpPr>
      <xdr:spPr>
        <a:xfrm>
          <a:off x="6921500" y="135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65422</xdr:rowOff>
    </xdr:from>
    <xdr:ext cx="469744" cy="259045"/>
    <xdr:sp macro="" textlink="">
      <xdr:nvSpPr>
        <xdr:cNvPr id="433" name="テキスト ボックス 432"/>
        <xdr:cNvSpPr txBox="1"/>
      </xdr:nvSpPr>
      <xdr:spPr>
        <a:xfrm>
          <a:off x="6737428"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129431</xdr:rowOff>
    </xdr:from>
    <xdr:to>
      <xdr:col>55</xdr:col>
      <xdr:colOff>0</xdr:colOff>
      <xdr:row>97</xdr:row>
      <xdr:rowOff>1099</xdr:rowOff>
    </xdr:to>
    <xdr:cxnSp macro="">
      <xdr:nvCxnSpPr>
        <xdr:cNvPr id="458" name="直線コネクタ 457"/>
        <xdr:cNvCxnSpPr/>
      </xdr:nvCxnSpPr>
      <xdr:spPr>
        <a:xfrm>
          <a:off x="9639300" y="16588631"/>
          <a:ext cx="838200" cy="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129431</xdr:rowOff>
    </xdr:from>
    <xdr:to>
      <xdr:col>50</xdr:col>
      <xdr:colOff>114300</xdr:colOff>
      <xdr:row>97</xdr:row>
      <xdr:rowOff>7289</xdr:rowOff>
    </xdr:to>
    <xdr:cxnSp macro="">
      <xdr:nvCxnSpPr>
        <xdr:cNvPr id="461" name="直線コネクタ 460"/>
        <xdr:cNvCxnSpPr/>
      </xdr:nvCxnSpPr>
      <xdr:spPr>
        <a:xfrm flipV="1">
          <a:off x="8750300" y="16588631"/>
          <a:ext cx="889000" cy="4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160074</xdr:rowOff>
    </xdr:from>
    <xdr:to>
      <xdr:col>45</xdr:col>
      <xdr:colOff>177800</xdr:colOff>
      <xdr:row>97</xdr:row>
      <xdr:rowOff>7289</xdr:rowOff>
    </xdr:to>
    <xdr:cxnSp macro="">
      <xdr:nvCxnSpPr>
        <xdr:cNvPr id="464" name="直線コネクタ 463"/>
        <xdr:cNvCxnSpPr/>
      </xdr:nvCxnSpPr>
      <xdr:spPr>
        <a:xfrm>
          <a:off x="7861300" y="16619274"/>
          <a:ext cx="889000" cy="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160074</xdr:rowOff>
    </xdr:from>
    <xdr:to>
      <xdr:col>41</xdr:col>
      <xdr:colOff>50800</xdr:colOff>
      <xdr:row>96</xdr:row>
      <xdr:rowOff>163948</xdr:rowOff>
    </xdr:to>
    <xdr:cxnSp macro="">
      <xdr:nvCxnSpPr>
        <xdr:cNvPr id="467" name="直線コネクタ 466"/>
        <xdr:cNvCxnSpPr/>
      </xdr:nvCxnSpPr>
      <xdr:spPr>
        <a:xfrm flipV="1">
          <a:off x="6972300" y="16619274"/>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121749</xdr:rowOff>
    </xdr:from>
    <xdr:to>
      <xdr:col>55</xdr:col>
      <xdr:colOff>50800</xdr:colOff>
      <xdr:row>97</xdr:row>
      <xdr:rowOff>51899</xdr:rowOff>
    </xdr:to>
    <xdr:sp macro="" textlink="">
      <xdr:nvSpPr>
        <xdr:cNvPr id="477" name="楕円 476"/>
        <xdr:cNvSpPr/>
      </xdr:nvSpPr>
      <xdr:spPr>
        <a:xfrm>
          <a:off x="10426700" y="16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36676</xdr:rowOff>
    </xdr:from>
    <xdr:ext cx="534377" cy="259045"/>
    <xdr:sp macro="" textlink="">
      <xdr:nvSpPr>
        <xdr:cNvPr id="478" name="土木費該当値テキスト"/>
        <xdr:cNvSpPr txBox="1"/>
      </xdr:nvSpPr>
      <xdr:spPr>
        <a:xfrm>
          <a:off x="10528300" y="164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78631</xdr:rowOff>
    </xdr:from>
    <xdr:to>
      <xdr:col>50</xdr:col>
      <xdr:colOff>165100</xdr:colOff>
      <xdr:row>97</xdr:row>
      <xdr:rowOff>8781</xdr:rowOff>
    </xdr:to>
    <xdr:sp macro="" textlink="">
      <xdr:nvSpPr>
        <xdr:cNvPr id="479" name="楕円 478"/>
        <xdr:cNvSpPr/>
      </xdr:nvSpPr>
      <xdr:spPr>
        <a:xfrm>
          <a:off x="9588500" y="1653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171358</xdr:rowOff>
    </xdr:from>
    <xdr:ext cx="534377" cy="259045"/>
    <xdr:sp macro="" textlink="">
      <xdr:nvSpPr>
        <xdr:cNvPr id="480" name="テキスト ボックス 479"/>
        <xdr:cNvSpPr txBox="1"/>
      </xdr:nvSpPr>
      <xdr:spPr>
        <a:xfrm>
          <a:off x="9372111" y="1663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127939</xdr:rowOff>
    </xdr:from>
    <xdr:to>
      <xdr:col>46</xdr:col>
      <xdr:colOff>38100</xdr:colOff>
      <xdr:row>97</xdr:row>
      <xdr:rowOff>58089</xdr:rowOff>
    </xdr:to>
    <xdr:sp macro="" textlink="">
      <xdr:nvSpPr>
        <xdr:cNvPr id="481" name="楕円 480"/>
        <xdr:cNvSpPr/>
      </xdr:nvSpPr>
      <xdr:spPr>
        <a:xfrm>
          <a:off x="8699500" y="165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49216</xdr:rowOff>
    </xdr:from>
    <xdr:ext cx="534377" cy="259045"/>
    <xdr:sp macro="" textlink="">
      <xdr:nvSpPr>
        <xdr:cNvPr id="482" name="テキスト ボックス 481"/>
        <xdr:cNvSpPr txBox="1"/>
      </xdr:nvSpPr>
      <xdr:spPr>
        <a:xfrm>
          <a:off x="8483111" y="1667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109274</xdr:rowOff>
    </xdr:from>
    <xdr:to>
      <xdr:col>41</xdr:col>
      <xdr:colOff>101600</xdr:colOff>
      <xdr:row>97</xdr:row>
      <xdr:rowOff>39424</xdr:rowOff>
    </xdr:to>
    <xdr:sp macro="" textlink="">
      <xdr:nvSpPr>
        <xdr:cNvPr id="483" name="楕円 482"/>
        <xdr:cNvSpPr/>
      </xdr:nvSpPr>
      <xdr:spPr>
        <a:xfrm>
          <a:off x="7810500" y="16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30551</xdr:rowOff>
    </xdr:from>
    <xdr:ext cx="534377" cy="259045"/>
    <xdr:sp macro="" textlink="">
      <xdr:nvSpPr>
        <xdr:cNvPr id="484" name="テキスト ボックス 483"/>
        <xdr:cNvSpPr txBox="1"/>
      </xdr:nvSpPr>
      <xdr:spPr>
        <a:xfrm>
          <a:off x="7594111" y="1666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113148</xdr:rowOff>
    </xdr:from>
    <xdr:to>
      <xdr:col>36</xdr:col>
      <xdr:colOff>165100</xdr:colOff>
      <xdr:row>97</xdr:row>
      <xdr:rowOff>43298</xdr:rowOff>
    </xdr:to>
    <xdr:sp macro="" textlink="">
      <xdr:nvSpPr>
        <xdr:cNvPr id="485" name="楕円 484"/>
        <xdr:cNvSpPr/>
      </xdr:nvSpPr>
      <xdr:spPr>
        <a:xfrm>
          <a:off x="6921500" y="165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34425</xdr:rowOff>
    </xdr:from>
    <xdr:ext cx="534377" cy="259045"/>
    <xdr:sp macro="" textlink="">
      <xdr:nvSpPr>
        <xdr:cNvPr id="486" name="テキスト ボックス 485"/>
        <xdr:cNvSpPr txBox="1"/>
      </xdr:nvSpPr>
      <xdr:spPr>
        <a:xfrm>
          <a:off x="6705111" y="166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46692</xdr:rowOff>
    </xdr:from>
    <xdr:to>
      <xdr:col>85</xdr:col>
      <xdr:colOff>127000</xdr:colOff>
      <xdr:row>37</xdr:row>
      <xdr:rowOff>125429</xdr:rowOff>
    </xdr:to>
    <xdr:cxnSp macro="">
      <xdr:nvCxnSpPr>
        <xdr:cNvPr id="518" name="直線コネクタ 517"/>
        <xdr:cNvCxnSpPr/>
      </xdr:nvCxnSpPr>
      <xdr:spPr>
        <a:xfrm flipV="1">
          <a:off x="15481300" y="6218892"/>
          <a:ext cx="838200" cy="25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101687</xdr:rowOff>
    </xdr:from>
    <xdr:to>
      <xdr:col>81</xdr:col>
      <xdr:colOff>50800</xdr:colOff>
      <xdr:row>37</xdr:row>
      <xdr:rowOff>125429</xdr:rowOff>
    </xdr:to>
    <xdr:cxnSp macro="">
      <xdr:nvCxnSpPr>
        <xdr:cNvPr id="521" name="直線コネクタ 520"/>
        <xdr:cNvCxnSpPr/>
      </xdr:nvCxnSpPr>
      <xdr:spPr>
        <a:xfrm>
          <a:off x="14592300" y="6445337"/>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101687</xdr:rowOff>
    </xdr:from>
    <xdr:to>
      <xdr:col>76</xdr:col>
      <xdr:colOff>114300</xdr:colOff>
      <xdr:row>37</xdr:row>
      <xdr:rowOff>154984</xdr:rowOff>
    </xdr:to>
    <xdr:cxnSp macro="">
      <xdr:nvCxnSpPr>
        <xdr:cNvPr id="524" name="直線コネクタ 523"/>
        <xdr:cNvCxnSpPr/>
      </xdr:nvCxnSpPr>
      <xdr:spPr>
        <a:xfrm flipV="1">
          <a:off x="13703300" y="6445337"/>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154984</xdr:rowOff>
    </xdr:from>
    <xdr:to>
      <xdr:col>71</xdr:col>
      <xdr:colOff>177800</xdr:colOff>
      <xdr:row>37</xdr:row>
      <xdr:rowOff>165989</xdr:rowOff>
    </xdr:to>
    <xdr:cxnSp macro="">
      <xdr:nvCxnSpPr>
        <xdr:cNvPr id="527" name="直線コネクタ 526"/>
        <xdr:cNvCxnSpPr/>
      </xdr:nvCxnSpPr>
      <xdr:spPr>
        <a:xfrm flipV="1">
          <a:off x="12814300" y="6498634"/>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167342</xdr:rowOff>
    </xdr:from>
    <xdr:to>
      <xdr:col>85</xdr:col>
      <xdr:colOff>177800</xdr:colOff>
      <xdr:row>36</xdr:row>
      <xdr:rowOff>97492</xdr:rowOff>
    </xdr:to>
    <xdr:sp macro="" textlink="">
      <xdr:nvSpPr>
        <xdr:cNvPr id="537" name="楕円 536"/>
        <xdr:cNvSpPr/>
      </xdr:nvSpPr>
      <xdr:spPr>
        <a:xfrm>
          <a:off x="16268700" y="616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18769</xdr:rowOff>
    </xdr:from>
    <xdr:ext cx="534377" cy="259045"/>
    <xdr:sp macro="" textlink="">
      <xdr:nvSpPr>
        <xdr:cNvPr id="538" name="消防費該当値テキスト"/>
        <xdr:cNvSpPr txBox="1"/>
      </xdr:nvSpPr>
      <xdr:spPr>
        <a:xfrm>
          <a:off x="16370300" y="601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74629</xdr:rowOff>
    </xdr:from>
    <xdr:to>
      <xdr:col>81</xdr:col>
      <xdr:colOff>101600</xdr:colOff>
      <xdr:row>38</xdr:row>
      <xdr:rowOff>4779</xdr:rowOff>
    </xdr:to>
    <xdr:sp macro="" textlink="">
      <xdr:nvSpPr>
        <xdr:cNvPr id="539" name="楕円 538"/>
        <xdr:cNvSpPr/>
      </xdr:nvSpPr>
      <xdr:spPr>
        <a:xfrm>
          <a:off x="15430500" y="64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167356</xdr:rowOff>
    </xdr:from>
    <xdr:ext cx="534377" cy="259045"/>
    <xdr:sp macro="" textlink="">
      <xdr:nvSpPr>
        <xdr:cNvPr id="540" name="テキスト ボックス 539"/>
        <xdr:cNvSpPr txBox="1"/>
      </xdr:nvSpPr>
      <xdr:spPr>
        <a:xfrm>
          <a:off x="15214111" y="651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50887</xdr:rowOff>
    </xdr:from>
    <xdr:to>
      <xdr:col>76</xdr:col>
      <xdr:colOff>165100</xdr:colOff>
      <xdr:row>37</xdr:row>
      <xdr:rowOff>152487</xdr:rowOff>
    </xdr:to>
    <xdr:sp macro="" textlink="">
      <xdr:nvSpPr>
        <xdr:cNvPr id="541" name="楕円 540"/>
        <xdr:cNvSpPr/>
      </xdr:nvSpPr>
      <xdr:spPr>
        <a:xfrm>
          <a:off x="14541500" y="63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143614</xdr:rowOff>
    </xdr:from>
    <xdr:ext cx="534377" cy="259045"/>
    <xdr:sp macro="" textlink="">
      <xdr:nvSpPr>
        <xdr:cNvPr id="542" name="テキスト ボックス 541"/>
        <xdr:cNvSpPr txBox="1"/>
      </xdr:nvSpPr>
      <xdr:spPr>
        <a:xfrm>
          <a:off x="14325111" y="64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104184</xdr:rowOff>
    </xdr:from>
    <xdr:to>
      <xdr:col>72</xdr:col>
      <xdr:colOff>38100</xdr:colOff>
      <xdr:row>38</xdr:row>
      <xdr:rowOff>34334</xdr:rowOff>
    </xdr:to>
    <xdr:sp macro="" textlink="">
      <xdr:nvSpPr>
        <xdr:cNvPr id="543" name="楕円 542"/>
        <xdr:cNvSpPr/>
      </xdr:nvSpPr>
      <xdr:spPr>
        <a:xfrm>
          <a:off x="13652500" y="64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25461</xdr:rowOff>
    </xdr:from>
    <xdr:ext cx="534377" cy="259045"/>
    <xdr:sp macro="" textlink="">
      <xdr:nvSpPr>
        <xdr:cNvPr id="544" name="テキスト ボックス 543"/>
        <xdr:cNvSpPr txBox="1"/>
      </xdr:nvSpPr>
      <xdr:spPr>
        <a:xfrm>
          <a:off x="13436111" y="65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115189</xdr:rowOff>
    </xdr:from>
    <xdr:to>
      <xdr:col>67</xdr:col>
      <xdr:colOff>101600</xdr:colOff>
      <xdr:row>38</xdr:row>
      <xdr:rowOff>45339</xdr:rowOff>
    </xdr:to>
    <xdr:sp macro="" textlink="">
      <xdr:nvSpPr>
        <xdr:cNvPr id="545" name="楕円 544"/>
        <xdr:cNvSpPr/>
      </xdr:nvSpPr>
      <xdr:spPr>
        <a:xfrm>
          <a:off x="12763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36466</xdr:rowOff>
    </xdr:from>
    <xdr:ext cx="534377" cy="259045"/>
    <xdr:sp macro="" textlink="">
      <xdr:nvSpPr>
        <xdr:cNvPr id="546" name="テキスト ボックス 545"/>
        <xdr:cNvSpPr txBox="1"/>
      </xdr:nvSpPr>
      <xdr:spPr>
        <a:xfrm>
          <a:off x="12547111" y="6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62898</xdr:rowOff>
    </xdr:from>
    <xdr:to>
      <xdr:col>85</xdr:col>
      <xdr:colOff>127000</xdr:colOff>
      <xdr:row>56</xdr:row>
      <xdr:rowOff>46187</xdr:rowOff>
    </xdr:to>
    <xdr:cxnSp macro="">
      <xdr:nvCxnSpPr>
        <xdr:cNvPr id="575" name="直線コネクタ 574"/>
        <xdr:cNvCxnSpPr/>
      </xdr:nvCxnSpPr>
      <xdr:spPr>
        <a:xfrm flipV="1">
          <a:off x="15481300" y="9492648"/>
          <a:ext cx="838200" cy="15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144745</xdr:rowOff>
    </xdr:from>
    <xdr:to>
      <xdr:col>81</xdr:col>
      <xdr:colOff>50800</xdr:colOff>
      <xdr:row>56</xdr:row>
      <xdr:rowOff>46187</xdr:rowOff>
    </xdr:to>
    <xdr:cxnSp macro="">
      <xdr:nvCxnSpPr>
        <xdr:cNvPr id="578" name="直線コネクタ 577"/>
        <xdr:cNvCxnSpPr/>
      </xdr:nvCxnSpPr>
      <xdr:spPr>
        <a:xfrm>
          <a:off x="14592300" y="9574495"/>
          <a:ext cx="8890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144745</xdr:rowOff>
    </xdr:from>
    <xdr:to>
      <xdr:col>76</xdr:col>
      <xdr:colOff>114300</xdr:colOff>
      <xdr:row>56</xdr:row>
      <xdr:rowOff>103193</xdr:rowOff>
    </xdr:to>
    <xdr:cxnSp macro="">
      <xdr:nvCxnSpPr>
        <xdr:cNvPr id="581" name="直線コネクタ 580"/>
        <xdr:cNvCxnSpPr/>
      </xdr:nvCxnSpPr>
      <xdr:spPr>
        <a:xfrm flipV="1">
          <a:off x="13703300" y="9574495"/>
          <a:ext cx="889000" cy="1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103193</xdr:rowOff>
    </xdr:from>
    <xdr:to>
      <xdr:col>71</xdr:col>
      <xdr:colOff>177800</xdr:colOff>
      <xdr:row>56</xdr:row>
      <xdr:rowOff>130175</xdr:rowOff>
    </xdr:to>
    <xdr:cxnSp macro="">
      <xdr:nvCxnSpPr>
        <xdr:cNvPr id="584" name="直線コネクタ 583"/>
        <xdr:cNvCxnSpPr/>
      </xdr:nvCxnSpPr>
      <xdr:spPr>
        <a:xfrm flipV="1">
          <a:off x="12814300" y="9704393"/>
          <a:ext cx="889000" cy="2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6" name="テキスト ボックス 585"/>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12098</xdr:rowOff>
    </xdr:from>
    <xdr:to>
      <xdr:col>85</xdr:col>
      <xdr:colOff>177800</xdr:colOff>
      <xdr:row>55</xdr:row>
      <xdr:rowOff>113698</xdr:rowOff>
    </xdr:to>
    <xdr:sp macro="" textlink="">
      <xdr:nvSpPr>
        <xdr:cNvPr id="594" name="楕円 593"/>
        <xdr:cNvSpPr/>
      </xdr:nvSpPr>
      <xdr:spPr>
        <a:xfrm>
          <a:off x="16268700" y="94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34975</xdr:rowOff>
    </xdr:from>
    <xdr:ext cx="534377" cy="259045"/>
    <xdr:sp macro="" textlink="">
      <xdr:nvSpPr>
        <xdr:cNvPr id="595" name="教育費該当値テキスト"/>
        <xdr:cNvSpPr txBox="1"/>
      </xdr:nvSpPr>
      <xdr:spPr>
        <a:xfrm>
          <a:off x="16370300" y="929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166837</xdr:rowOff>
    </xdr:from>
    <xdr:to>
      <xdr:col>81</xdr:col>
      <xdr:colOff>101600</xdr:colOff>
      <xdr:row>56</xdr:row>
      <xdr:rowOff>96987</xdr:rowOff>
    </xdr:to>
    <xdr:sp macro="" textlink="">
      <xdr:nvSpPr>
        <xdr:cNvPr id="596" name="楕円 595"/>
        <xdr:cNvSpPr/>
      </xdr:nvSpPr>
      <xdr:spPr>
        <a:xfrm>
          <a:off x="15430500" y="959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113514</xdr:rowOff>
    </xdr:from>
    <xdr:ext cx="534377" cy="259045"/>
    <xdr:sp macro="" textlink="">
      <xdr:nvSpPr>
        <xdr:cNvPr id="597" name="テキスト ボックス 596"/>
        <xdr:cNvSpPr txBox="1"/>
      </xdr:nvSpPr>
      <xdr:spPr>
        <a:xfrm>
          <a:off x="15214111" y="93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93945</xdr:rowOff>
    </xdr:from>
    <xdr:to>
      <xdr:col>76</xdr:col>
      <xdr:colOff>165100</xdr:colOff>
      <xdr:row>56</xdr:row>
      <xdr:rowOff>24095</xdr:rowOff>
    </xdr:to>
    <xdr:sp macro="" textlink="">
      <xdr:nvSpPr>
        <xdr:cNvPr id="598" name="楕円 597"/>
        <xdr:cNvSpPr/>
      </xdr:nvSpPr>
      <xdr:spPr>
        <a:xfrm>
          <a:off x="14541500" y="95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40622</xdr:rowOff>
    </xdr:from>
    <xdr:ext cx="534377" cy="259045"/>
    <xdr:sp macro="" textlink="">
      <xdr:nvSpPr>
        <xdr:cNvPr id="599" name="テキスト ボックス 598"/>
        <xdr:cNvSpPr txBox="1"/>
      </xdr:nvSpPr>
      <xdr:spPr>
        <a:xfrm>
          <a:off x="14325111" y="92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52393</xdr:rowOff>
    </xdr:from>
    <xdr:to>
      <xdr:col>72</xdr:col>
      <xdr:colOff>38100</xdr:colOff>
      <xdr:row>56</xdr:row>
      <xdr:rowOff>153993</xdr:rowOff>
    </xdr:to>
    <xdr:sp macro="" textlink="">
      <xdr:nvSpPr>
        <xdr:cNvPr id="600" name="楕円 599"/>
        <xdr:cNvSpPr/>
      </xdr:nvSpPr>
      <xdr:spPr>
        <a:xfrm>
          <a:off x="13652500" y="96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170520</xdr:rowOff>
    </xdr:from>
    <xdr:ext cx="534377" cy="259045"/>
    <xdr:sp macro="" textlink="">
      <xdr:nvSpPr>
        <xdr:cNvPr id="601" name="テキスト ボックス 600"/>
        <xdr:cNvSpPr txBox="1"/>
      </xdr:nvSpPr>
      <xdr:spPr>
        <a:xfrm>
          <a:off x="13436111" y="94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79375</xdr:rowOff>
    </xdr:from>
    <xdr:to>
      <xdr:col>67</xdr:col>
      <xdr:colOff>101600</xdr:colOff>
      <xdr:row>57</xdr:row>
      <xdr:rowOff>9525</xdr:rowOff>
    </xdr:to>
    <xdr:sp macro="" textlink="">
      <xdr:nvSpPr>
        <xdr:cNvPr id="602" name="楕円 601"/>
        <xdr:cNvSpPr/>
      </xdr:nvSpPr>
      <xdr:spPr>
        <a:xfrm>
          <a:off x="12763500" y="96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652</xdr:rowOff>
    </xdr:from>
    <xdr:ext cx="534377" cy="259045"/>
    <xdr:sp macro="" textlink="">
      <xdr:nvSpPr>
        <xdr:cNvPr id="603" name="テキスト ボックス 602"/>
        <xdr:cNvSpPr txBox="1"/>
      </xdr:nvSpPr>
      <xdr:spPr>
        <a:xfrm>
          <a:off x="12547111" y="97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94126</xdr:rowOff>
    </xdr:from>
    <xdr:to>
      <xdr:col>85</xdr:col>
      <xdr:colOff>127000</xdr:colOff>
      <xdr:row>98</xdr:row>
      <xdr:rowOff>94703</xdr:rowOff>
    </xdr:to>
    <xdr:cxnSp macro="">
      <xdr:nvCxnSpPr>
        <xdr:cNvPr id="689" name="直線コネクタ 688"/>
        <xdr:cNvCxnSpPr/>
      </xdr:nvCxnSpPr>
      <xdr:spPr>
        <a:xfrm flipV="1">
          <a:off x="15481300" y="16896226"/>
          <a:ext cx="8382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94703</xdr:rowOff>
    </xdr:from>
    <xdr:to>
      <xdr:col>81</xdr:col>
      <xdr:colOff>50800</xdr:colOff>
      <xdr:row>98</xdr:row>
      <xdr:rowOff>95535</xdr:rowOff>
    </xdr:to>
    <xdr:cxnSp macro="">
      <xdr:nvCxnSpPr>
        <xdr:cNvPr id="692" name="直線コネクタ 691"/>
        <xdr:cNvCxnSpPr/>
      </xdr:nvCxnSpPr>
      <xdr:spPr>
        <a:xfrm flipV="1">
          <a:off x="14592300" y="16896803"/>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95535</xdr:rowOff>
    </xdr:from>
    <xdr:to>
      <xdr:col>76</xdr:col>
      <xdr:colOff>114300</xdr:colOff>
      <xdr:row>98</xdr:row>
      <xdr:rowOff>96814</xdr:rowOff>
    </xdr:to>
    <xdr:cxnSp macro="">
      <xdr:nvCxnSpPr>
        <xdr:cNvPr id="695" name="直線コネクタ 694"/>
        <xdr:cNvCxnSpPr/>
      </xdr:nvCxnSpPr>
      <xdr:spPr>
        <a:xfrm flipV="1">
          <a:off x="13703300" y="16897635"/>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96814</xdr:rowOff>
    </xdr:from>
    <xdr:to>
      <xdr:col>71</xdr:col>
      <xdr:colOff>177800</xdr:colOff>
      <xdr:row>98</xdr:row>
      <xdr:rowOff>97354</xdr:rowOff>
    </xdr:to>
    <xdr:cxnSp macro="">
      <xdr:nvCxnSpPr>
        <xdr:cNvPr id="698" name="直線コネクタ 697"/>
        <xdr:cNvCxnSpPr/>
      </xdr:nvCxnSpPr>
      <xdr:spPr>
        <a:xfrm flipV="1">
          <a:off x="12814300" y="16898914"/>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43326</xdr:rowOff>
    </xdr:from>
    <xdr:to>
      <xdr:col>85</xdr:col>
      <xdr:colOff>177800</xdr:colOff>
      <xdr:row>98</xdr:row>
      <xdr:rowOff>144926</xdr:rowOff>
    </xdr:to>
    <xdr:sp macro="" textlink="">
      <xdr:nvSpPr>
        <xdr:cNvPr id="708" name="楕円 707"/>
        <xdr:cNvSpPr/>
      </xdr:nvSpPr>
      <xdr:spPr>
        <a:xfrm>
          <a:off x="16268700" y="168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129703</xdr:rowOff>
    </xdr:from>
    <xdr:ext cx="469744" cy="259045"/>
    <xdr:sp macro="" textlink="">
      <xdr:nvSpPr>
        <xdr:cNvPr id="709" name="公債費該当値テキスト"/>
        <xdr:cNvSpPr txBox="1"/>
      </xdr:nvSpPr>
      <xdr:spPr>
        <a:xfrm>
          <a:off x="16370300" y="16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43903</xdr:rowOff>
    </xdr:from>
    <xdr:to>
      <xdr:col>81</xdr:col>
      <xdr:colOff>101600</xdr:colOff>
      <xdr:row>98</xdr:row>
      <xdr:rowOff>145503</xdr:rowOff>
    </xdr:to>
    <xdr:sp macro="" textlink="">
      <xdr:nvSpPr>
        <xdr:cNvPr id="710" name="楕円 709"/>
        <xdr:cNvSpPr/>
      </xdr:nvSpPr>
      <xdr:spPr>
        <a:xfrm>
          <a:off x="15430500" y="168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136630</xdr:rowOff>
    </xdr:from>
    <xdr:ext cx="469744" cy="259045"/>
    <xdr:sp macro="" textlink="">
      <xdr:nvSpPr>
        <xdr:cNvPr id="711" name="テキスト ボックス 710"/>
        <xdr:cNvSpPr txBox="1"/>
      </xdr:nvSpPr>
      <xdr:spPr>
        <a:xfrm>
          <a:off x="15246428" y="1693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44735</xdr:rowOff>
    </xdr:from>
    <xdr:to>
      <xdr:col>76</xdr:col>
      <xdr:colOff>165100</xdr:colOff>
      <xdr:row>98</xdr:row>
      <xdr:rowOff>146335</xdr:rowOff>
    </xdr:to>
    <xdr:sp macro="" textlink="">
      <xdr:nvSpPr>
        <xdr:cNvPr id="712" name="楕円 711"/>
        <xdr:cNvSpPr/>
      </xdr:nvSpPr>
      <xdr:spPr>
        <a:xfrm>
          <a:off x="14541500" y="168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137462</xdr:rowOff>
    </xdr:from>
    <xdr:ext cx="469744" cy="259045"/>
    <xdr:sp macro="" textlink="">
      <xdr:nvSpPr>
        <xdr:cNvPr id="713" name="テキスト ボックス 712"/>
        <xdr:cNvSpPr txBox="1"/>
      </xdr:nvSpPr>
      <xdr:spPr>
        <a:xfrm>
          <a:off x="14357428" y="169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46014</xdr:rowOff>
    </xdr:from>
    <xdr:to>
      <xdr:col>72</xdr:col>
      <xdr:colOff>38100</xdr:colOff>
      <xdr:row>98</xdr:row>
      <xdr:rowOff>147614</xdr:rowOff>
    </xdr:to>
    <xdr:sp macro="" textlink="">
      <xdr:nvSpPr>
        <xdr:cNvPr id="714" name="楕円 713"/>
        <xdr:cNvSpPr/>
      </xdr:nvSpPr>
      <xdr:spPr>
        <a:xfrm>
          <a:off x="13652500" y="168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138741</xdr:rowOff>
    </xdr:from>
    <xdr:ext cx="469744" cy="259045"/>
    <xdr:sp macro="" textlink="">
      <xdr:nvSpPr>
        <xdr:cNvPr id="715" name="テキスト ボックス 714"/>
        <xdr:cNvSpPr txBox="1"/>
      </xdr:nvSpPr>
      <xdr:spPr>
        <a:xfrm>
          <a:off x="13468428" y="1694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46554</xdr:rowOff>
    </xdr:from>
    <xdr:to>
      <xdr:col>67</xdr:col>
      <xdr:colOff>101600</xdr:colOff>
      <xdr:row>98</xdr:row>
      <xdr:rowOff>148154</xdr:rowOff>
    </xdr:to>
    <xdr:sp macro="" textlink="">
      <xdr:nvSpPr>
        <xdr:cNvPr id="716" name="楕円 715"/>
        <xdr:cNvSpPr/>
      </xdr:nvSpPr>
      <xdr:spPr>
        <a:xfrm>
          <a:off x="12763500" y="168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139281</xdr:rowOff>
    </xdr:from>
    <xdr:ext cx="469744" cy="259045"/>
    <xdr:sp macro="" textlink="">
      <xdr:nvSpPr>
        <xdr:cNvPr id="717" name="テキスト ボックス 716"/>
        <xdr:cNvSpPr txBox="1"/>
      </xdr:nvSpPr>
      <xdr:spPr>
        <a:xfrm>
          <a:off x="12579428" y="1694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令和元年度決算において、前年度と比較し特に増減が大きいものは、教育費（</a:t>
          </a:r>
          <a:r>
            <a:rPr kumimoji="1" lang="en-US" altLang="ja-JP" sz="1300">
              <a:latin typeface="ＭＳ Ｐゴシック" panose="020B0600070205080204" pitchFamily="50" charset="-128"/>
              <a:ea typeface="ＭＳ Ｐゴシック" panose="020B0600070205080204" pitchFamily="50" charset="-128"/>
            </a:rPr>
            <a:t>+20,307</a:t>
          </a:r>
          <a:r>
            <a:rPr kumimoji="1" lang="ja-JP" altLang="en-US" sz="1300">
              <a:latin typeface="ＭＳ Ｐゴシック" panose="020B0600070205080204" pitchFamily="50" charset="-128"/>
              <a:ea typeface="ＭＳ Ｐゴシック" panose="020B0600070205080204" pitchFamily="50" charset="-128"/>
            </a:rPr>
            <a:t>円）、消防費（</a:t>
          </a:r>
          <a:r>
            <a:rPr kumimoji="1" lang="en-US" altLang="ja-JP" sz="1300">
              <a:latin typeface="ＭＳ Ｐゴシック" panose="020B0600070205080204" pitchFamily="50" charset="-128"/>
              <a:ea typeface="ＭＳ Ｐゴシック" panose="020B0600070205080204" pitchFamily="50" charset="-128"/>
            </a:rPr>
            <a:t>+7,661</a:t>
          </a:r>
          <a:r>
            <a:rPr kumimoji="1" lang="ja-JP" altLang="en-US" sz="1300">
              <a:latin typeface="ＭＳ Ｐゴシック" panose="020B0600070205080204" pitchFamily="50" charset="-128"/>
              <a:ea typeface="ＭＳ Ｐゴシック" panose="020B0600070205080204" pitchFamily="50" charset="-128"/>
            </a:rPr>
            <a:t>円）、土木費（△</a:t>
          </a:r>
          <a:r>
            <a:rPr kumimoji="1" lang="en-US" altLang="ja-JP" sz="1300">
              <a:latin typeface="ＭＳ Ｐゴシック" panose="020B0600070205080204" pitchFamily="50" charset="-128"/>
              <a:ea typeface="ＭＳ Ｐゴシック" panose="020B0600070205080204" pitchFamily="50" charset="-128"/>
            </a:rPr>
            <a:t>7,545</a:t>
          </a:r>
          <a:r>
            <a:rPr kumimoji="1" lang="ja-JP" altLang="en-US" sz="1300">
              <a:latin typeface="ＭＳ Ｐゴシック" panose="020B0600070205080204" pitchFamily="50" charset="-128"/>
              <a:ea typeface="ＭＳ Ｐゴシック" panose="020B0600070205080204" pitchFamily="50" charset="-128"/>
            </a:rPr>
            <a:t>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教育費については、新給食センターの建設工事や造成工事を実施したため増加した。令和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年度においても、引き続き新給食センターの建設工事を予定しているため、増加する見込みである。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消防費については、防災行政無線設備更新工事を実施したため増加した。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年度に道路改良工事として中道地区道路整備に係る用地を購入したため、令和元年度決算では減少となった。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6,455</a:t>
          </a:r>
          <a:r>
            <a:rPr kumimoji="1" lang="ja-JP" altLang="en-US" sz="1400">
              <a:latin typeface="ＭＳ ゴシック" pitchFamily="49" charset="-128"/>
              <a:ea typeface="ＭＳ ゴシック" pitchFamily="49" charset="-128"/>
            </a:rPr>
            <a:t>万円を積み立て、</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2,400</a:t>
          </a:r>
          <a:r>
            <a:rPr kumimoji="1" lang="ja-JP" altLang="en-US" sz="1400">
              <a:latin typeface="ＭＳ ゴシック" pitchFamily="49" charset="-128"/>
              <a:ea typeface="ＭＳ ゴシック" pitchFamily="49" charset="-128"/>
            </a:rPr>
            <a:t>万円を取り崩したため、前年度と比較し</a:t>
          </a:r>
          <a:r>
            <a:rPr kumimoji="1" lang="en-US" altLang="ja-JP" sz="1400">
              <a:latin typeface="ＭＳ ゴシック" pitchFamily="49" charset="-128"/>
              <a:ea typeface="ＭＳ ゴシック" pitchFamily="49" charset="-128"/>
            </a:rPr>
            <a:t>4,055</a:t>
          </a:r>
          <a:r>
            <a:rPr kumimoji="1" lang="ja-JP" altLang="en-US" sz="1400">
              <a:latin typeface="ＭＳ ゴシック" pitchFamily="49" charset="-128"/>
              <a:ea typeface="ＭＳ ゴシック" pitchFamily="49" charset="-128"/>
            </a:rPr>
            <a:t>万円増加し、標準財政規模比は</a:t>
          </a:r>
          <a:r>
            <a:rPr kumimoji="1" lang="en-US" altLang="ja-JP" sz="1400">
              <a:latin typeface="ＭＳ ゴシック" pitchFamily="49" charset="-128"/>
              <a:ea typeface="ＭＳ ゴシック" pitchFamily="49" charset="-128"/>
            </a:rPr>
            <a:t>37.66</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実質収支及び実質単年度収支は、ともに黒字を維持している。今後も、事業の見直しや経費削減を実施し、健全な行財政運営に努めていく。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令和元年度決算においては、引き続き一般会計をはじめとするすべての会計で黒字となっている。今後も各会計で規律ある財政運営を心がけていく。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7266387</v>
      </c>
      <c r="BO4" s="462"/>
      <c r="BP4" s="462"/>
      <c r="BQ4" s="462"/>
      <c r="BR4" s="462"/>
      <c r="BS4" s="462"/>
      <c r="BT4" s="462"/>
      <c r="BU4" s="463"/>
      <c r="BV4" s="461">
        <v>6671276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5.9</v>
      </c>
      <c r="CU4" s="646"/>
      <c r="CV4" s="646"/>
      <c r="CW4" s="646"/>
      <c r="CX4" s="646"/>
      <c r="CY4" s="646"/>
      <c r="CZ4" s="646"/>
      <c r="DA4" s="647"/>
      <c r="DB4" s="645">
        <v>4.3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6744937</v>
      </c>
      <c r="BO5" s="467"/>
      <c r="BP5" s="467"/>
      <c r="BQ5" s="467"/>
      <c r="BR5" s="467"/>
      <c r="BS5" s="467"/>
      <c r="BT5" s="467"/>
      <c r="BU5" s="468"/>
      <c r="BV5" s="466">
        <v>6416096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74.5</v>
      </c>
      <c r="CU5" s="437"/>
      <c r="CV5" s="437"/>
      <c r="CW5" s="437"/>
      <c r="CX5" s="437"/>
      <c r="CY5" s="437"/>
      <c r="CZ5" s="437"/>
      <c r="DA5" s="438"/>
      <c r="DB5" s="436">
        <v>74.7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521450</v>
      </c>
      <c r="BO6" s="467"/>
      <c r="BP6" s="467"/>
      <c r="BQ6" s="467"/>
      <c r="BR6" s="467"/>
      <c r="BS6" s="467"/>
      <c r="BT6" s="467"/>
      <c r="BU6" s="468"/>
      <c r="BV6" s="466">
        <v>255180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74.5</v>
      </c>
      <c r="CU6" s="620"/>
      <c r="CV6" s="620"/>
      <c r="CW6" s="620"/>
      <c r="CX6" s="620"/>
      <c r="CY6" s="620"/>
      <c r="CZ6" s="620"/>
      <c r="DA6" s="621"/>
      <c r="DB6" s="619">
        <v>74.7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256132</v>
      </c>
      <c r="BO7" s="467"/>
      <c r="BP7" s="467"/>
      <c r="BQ7" s="467"/>
      <c r="BR7" s="467"/>
      <c r="BS7" s="467"/>
      <c r="BT7" s="467"/>
      <c r="BU7" s="468"/>
      <c r="BV7" s="466">
        <v>60257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4470598</v>
      </c>
      <c r="CU7" s="467"/>
      <c r="CV7" s="467"/>
      <c r="CW7" s="467"/>
      <c r="CX7" s="467"/>
      <c r="CY7" s="467"/>
      <c r="CZ7" s="467"/>
      <c r="DA7" s="468"/>
      <c r="DB7" s="466">
        <v>4556697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265318</v>
      </c>
      <c r="BO8" s="467"/>
      <c r="BP8" s="467"/>
      <c r="BQ8" s="467"/>
      <c r="BR8" s="467"/>
      <c r="BS8" s="467"/>
      <c r="BT8" s="467"/>
      <c r="BU8" s="468"/>
      <c r="BV8" s="466">
        <v>194923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1.2</v>
      </c>
      <c r="CU8" s="580"/>
      <c r="CV8" s="580"/>
      <c r="CW8" s="580"/>
      <c r="CX8" s="580"/>
      <c r="CY8" s="580"/>
      <c r="CZ8" s="580"/>
      <c r="DA8" s="581"/>
      <c r="DB8" s="579">
        <v>1.17</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15177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70395</v>
      </c>
      <c r="BO9" s="467"/>
      <c r="BP9" s="467"/>
      <c r="BQ9" s="467"/>
      <c r="BR9" s="467"/>
      <c r="BS9" s="467"/>
      <c r="BT9" s="467"/>
      <c r="BU9" s="468"/>
      <c r="BV9" s="466">
        <v>5747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2.8</v>
      </c>
      <c r="CU9" s="437"/>
      <c r="CV9" s="437"/>
      <c r="CW9" s="437"/>
      <c r="CX9" s="437"/>
      <c r="CY9" s="437"/>
      <c r="CZ9" s="437"/>
      <c r="DA9" s="438"/>
      <c r="DB9" s="436">
        <v>2.9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14405</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164550</v>
      </c>
      <c r="BO10" s="467"/>
      <c r="BP10" s="467"/>
      <c r="BQ10" s="467"/>
      <c r="BR10" s="467"/>
      <c r="BS10" s="467"/>
      <c r="BT10" s="467"/>
      <c r="BU10" s="468"/>
      <c r="BV10" s="466">
        <v>128136</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15762</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123996</v>
      </c>
      <c r="BO12" s="467"/>
      <c r="BP12" s="467"/>
      <c r="BQ12" s="467"/>
      <c r="BR12" s="467"/>
      <c r="BS12" s="467"/>
      <c r="BT12" s="467"/>
      <c r="BU12" s="468"/>
      <c r="BV12" s="466">
        <v>18554</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15247</v>
      </c>
      <c r="S13" s="570"/>
      <c r="T13" s="570"/>
      <c r="U13" s="570"/>
      <c r="V13" s="571"/>
      <c r="W13" s="557" t="s">
        <v>140</v>
      </c>
      <c r="X13" s="479"/>
      <c r="Y13" s="479"/>
      <c r="Z13" s="479"/>
      <c r="AA13" s="479"/>
      <c r="AB13" s="480"/>
      <c r="AC13" s="442">
        <v>70</v>
      </c>
      <c r="AD13" s="443"/>
      <c r="AE13" s="443"/>
      <c r="AF13" s="443"/>
      <c r="AG13" s="444"/>
      <c r="AH13" s="442">
        <v>64</v>
      </c>
      <c r="AI13" s="443"/>
      <c r="AJ13" s="443"/>
      <c r="AK13" s="443"/>
      <c r="AL13" s="445"/>
      <c r="AM13" s="535" t="s">
        <v>141</v>
      </c>
      <c r="AN13" s="440"/>
      <c r="AO13" s="440"/>
      <c r="AP13" s="440"/>
      <c r="AQ13" s="440"/>
      <c r="AR13" s="440"/>
      <c r="AS13" s="440"/>
      <c r="AT13" s="441"/>
      <c r="AU13" s="523" t="s">
        <v>115</v>
      </c>
      <c r="AV13" s="524"/>
      <c r="AW13" s="524"/>
      <c r="AX13" s="524"/>
      <c r="AY13" s="446" t="s">
        <v>142</v>
      </c>
      <c r="AZ13" s="447"/>
      <c r="BA13" s="447"/>
      <c r="BB13" s="447"/>
      <c r="BC13" s="447"/>
      <c r="BD13" s="447"/>
      <c r="BE13" s="447"/>
      <c r="BF13" s="447"/>
      <c r="BG13" s="447"/>
      <c r="BH13" s="447"/>
      <c r="BI13" s="447"/>
      <c r="BJ13" s="447"/>
      <c r="BK13" s="447"/>
      <c r="BL13" s="447"/>
      <c r="BM13" s="448"/>
      <c r="BN13" s="466">
        <v>110949</v>
      </c>
      <c r="BO13" s="467"/>
      <c r="BP13" s="467"/>
      <c r="BQ13" s="467"/>
      <c r="BR13" s="467"/>
      <c r="BS13" s="467"/>
      <c r="BT13" s="467"/>
      <c r="BU13" s="468"/>
      <c r="BV13" s="466">
        <v>115329</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-0.1</v>
      </c>
      <c r="CU13" s="437"/>
      <c r="CV13" s="437"/>
      <c r="CW13" s="437"/>
      <c r="CX13" s="437"/>
      <c r="CY13" s="437"/>
      <c r="CZ13" s="437"/>
      <c r="DA13" s="438"/>
      <c r="DB13" s="436">
        <v>-0.8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15776</v>
      </c>
      <c r="S14" s="570"/>
      <c r="T14" s="570"/>
      <c r="U14" s="570"/>
      <c r="V14" s="571"/>
      <c r="W14" s="572"/>
      <c r="X14" s="482"/>
      <c r="Y14" s="482"/>
      <c r="Z14" s="482"/>
      <c r="AA14" s="482"/>
      <c r="AB14" s="483"/>
      <c r="AC14" s="562">
        <v>0.9</v>
      </c>
      <c r="AD14" s="563"/>
      <c r="AE14" s="563"/>
      <c r="AF14" s="563"/>
      <c r="AG14" s="564"/>
      <c r="AH14" s="562">
        <v>0.9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15281</v>
      </c>
      <c r="S15" s="570"/>
      <c r="T15" s="570"/>
      <c r="U15" s="570"/>
      <c r="V15" s="571"/>
      <c r="W15" s="557" t="s">
        <v>146</v>
      </c>
      <c r="X15" s="479"/>
      <c r="Y15" s="479"/>
      <c r="Z15" s="479"/>
      <c r="AA15" s="479"/>
      <c r="AB15" s="480"/>
      <c r="AC15" s="442">
        <v>2553</v>
      </c>
      <c r="AD15" s="443"/>
      <c r="AE15" s="443"/>
      <c r="AF15" s="443"/>
      <c r="AG15" s="444"/>
      <c r="AH15" s="442">
        <v>2324</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3448661</v>
      </c>
      <c r="BO15" s="462"/>
      <c r="BP15" s="462"/>
      <c r="BQ15" s="462"/>
      <c r="BR15" s="462"/>
      <c r="BS15" s="462"/>
      <c r="BT15" s="462"/>
      <c r="BU15" s="463"/>
      <c r="BV15" s="461">
        <v>3508624</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33.6</v>
      </c>
      <c r="AD16" s="563"/>
      <c r="AE16" s="563"/>
      <c r="AF16" s="563"/>
      <c r="AG16" s="564"/>
      <c r="AH16" s="562">
        <v>32</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2914224</v>
      </c>
      <c r="BO16" s="467"/>
      <c r="BP16" s="467"/>
      <c r="BQ16" s="467"/>
      <c r="BR16" s="467"/>
      <c r="BS16" s="467"/>
      <c r="BT16" s="467"/>
      <c r="BU16" s="468"/>
      <c r="BV16" s="466">
        <v>2907951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4973</v>
      </c>
      <c r="AD17" s="443"/>
      <c r="AE17" s="443"/>
      <c r="AF17" s="443"/>
      <c r="AG17" s="444"/>
      <c r="AH17" s="442">
        <v>4870</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4470598</v>
      </c>
      <c r="BO17" s="467"/>
      <c r="BP17" s="467"/>
      <c r="BQ17" s="467"/>
      <c r="BR17" s="467"/>
      <c r="BS17" s="467"/>
      <c r="BT17" s="467"/>
      <c r="BU17" s="468"/>
      <c r="BV17" s="466">
        <v>4556697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6.18</v>
      </c>
      <c r="M18" s="531"/>
      <c r="N18" s="531"/>
      <c r="O18" s="531"/>
      <c r="P18" s="531"/>
      <c r="Q18" s="531"/>
      <c r="R18" s="532"/>
      <c r="S18" s="532"/>
      <c r="T18" s="532"/>
      <c r="U18" s="532"/>
      <c r="V18" s="533"/>
      <c r="W18" s="547"/>
      <c r="X18" s="548"/>
      <c r="Y18" s="548"/>
      <c r="Z18" s="548"/>
      <c r="AA18" s="548"/>
      <c r="AB18" s="558"/>
      <c r="AC18" s="430">
        <v>65.5</v>
      </c>
      <c r="AD18" s="431"/>
      <c r="AE18" s="431"/>
      <c r="AF18" s="431"/>
      <c r="AG18" s="534"/>
      <c r="AH18" s="430">
        <v>67.099999999999994</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3572811</v>
      </c>
      <c r="BO18" s="467"/>
      <c r="BP18" s="467"/>
      <c r="BQ18" s="467"/>
      <c r="BR18" s="467"/>
      <c r="BS18" s="467"/>
      <c r="BT18" s="467"/>
      <c r="BU18" s="468"/>
      <c r="BV18" s="466">
        <v>3536605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2456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5579382</v>
      </c>
      <c r="BO19" s="467"/>
      <c r="BP19" s="467"/>
      <c r="BQ19" s="467"/>
      <c r="BR19" s="467"/>
      <c r="BS19" s="467"/>
      <c r="BT19" s="467"/>
      <c r="BU19" s="468"/>
      <c r="BV19" s="466">
        <v>5375566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6181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2092470</v>
      </c>
      <c r="BO23" s="467"/>
      <c r="BP23" s="467"/>
      <c r="BQ23" s="467"/>
      <c r="BR23" s="467"/>
      <c r="BS23" s="467"/>
      <c r="BT23" s="467"/>
      <c r="BU23" s="468"/>
      <c r="BV23" s="466">
        <v>1754245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8290</v>
      </c>
      <c r="R24" s="443"/>
      <c r="S24" s="443"/>
      <c r="T24" s="443"/>
      <c r="U24" s="443"/>
      <c r="V24" s="444"/>
      <c r="W24" s="508"/>
      <c r="X24" s="499"/>
      <c r="Y24" s="500"/>
      <c r="Z24" s="439" t="s">
        <v>170</v>
      </c>
      <c r="AA24" s="440"/>
      <c r="AB24" s="440"/>
      <c r="AC24" s="440"/>
      <c r="AD24" s="440"/>
      <c r="AE24" s="440"/>
      <c r="AF24" s="440"/>
      <c r="AG24" s="441"/>
      <c r="AH24" s="442">
        <v>122</v>
      </c>
      <c r="AI24" s="443"/>
      <c r="AJ24" s="443"/>
      <c r="AK24" s="443"/>
      <c r="AL24" s="444"/>
      <c r="AM24" s="442">
        <v>336476</v>
      </c>
      <c r="AN24" s="443"/>
      <c r="AO24" s="443"/>
      <c r="AP24" s="443"/>
      <c r="AQ24" s="443"/>
      <c r="AR24" s="444"/>
      <c r="AS24" s="442">
        <v>2758</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1584150</v>
      </c>
      <c r="BO24" s="467"/>
      <c r="BP24" s="467"/>
      <c r="BQ24" s="467"/>
      <c r="BR24" s="467"/>
      <c r="BS24" s="467"/>
      <c r="BT24" s="467"/>
      <c r="BU24" s="468"/>
      <c r="BV24" s="466">
        <v>1567231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6850</v>
      </c>
      <c r="R25" s="443"/>
      <c r="S25" s="443"/>
      <c r="T25" s="443"/>
      <c r="U25" s="443"/>
      <c r="V25" s="444"/>
      <c r="W25" s="508"/>
      <c r="X25" s="499"/>
      <c r="Y25" s="500"/>
      <c r="Z25" s="439" t="s">
        <v>173</v>
      </c>
      <c r="AA25" s="440"/>
      <c r="AB25" s="440"/>
      <c r="AC25" s="440"/>
      <c r="AD25" s="440"/>
      <c r="AE25" s="440"/>
      <c r="AF25" s="440"/>
      <c r="AG25" s="441"/>
      <c r="AH25" s="442" t="s">
        <v>130</v>
      </c>
      <c r="AI25" s="443"/>
      <c r="AJ25" s="443"/>
      <c r="AK25" s="443"/>
      <c r="AL25" s="444"/>
      <c r="AM25" s="442" t="s">
        <v>130</v>
      </c>
      <c r="AN25" s="443"/>
      <c r="AO25" s="443"/>
      <c r="AP25" s="443"/>
      <c r="AQ25" s="443"/>
      <c r="AR25" s="444"/>
      <c r="AS25" s="442" t="s">
        <v>130</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1737678</v>
      </c>
      <c r="BO25" s="462"/>
      <c r="BP25" s="462"/>
      <c r="BQ25" s="462"/>
      <c r="BR25" s="462"/>
      <c r="BS25" s="462"/>
      <c r="BT25" s="462"/>
      <c r="BU25" s="463"/>
      <c r="BV25" s="461">
        <v>789504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6450</v>
      </c>
      <c r="R26" s="443"/>
      <c r="S26" s="443"/>
      <c r="T26" s="443"/>
      <c r="U26" s="443"/>
      <c r="V26" s="444"/>
      <c r="W26" s="508"/>
      <c r="X26" s="499"/>
      <c r="Y26" s="500"/>
      <c r="Z26" s="439" t="s">
        <v>176</v>
      </c>
      <c r="AA26" s="521"/>
      <c r="AB26" s="521"/>
      <c r="AC26" s="521"/>
      <c r="AD26" s="521"/>
      <c r="AE26" s="521"/>
      <c r="AF26" s="521"/>
      <c r="AG26" s="522"/>
      <c r="AH26" s="442">
        <v>3</v>
      </c>
      <c r="AI26" s="443"/>
      <c r="AJ26" s="443"/>
      <c r="AK26" s="443"/>
      <c r="AL26" s="444"/>
      <c r="AM26" s="442">
        <v>10374</v>
      </c>
      <c r="AN26" s="443"/>
      <c r="AO26" s="443"/>
      <c r="AP26" s="443"/>
      <c r="AQ26" s="443"/>
      <c r="AR26" s="444"/>
      <c r="AS26" s="442">
        <v>3458</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3770</v>
      </c>
      <c r="R27" s="443"/>
      <c r="S27" s="443"/>
      <c r="T27" s="443"/>
      <c r="U27" s="443"/>
      <c r="V27" s="444"/>
      <c r="W27" s="508"/>
      <c r="X27" s="499"/>
      <c r="Y27" s="500"/>
      <c r="Z27" s="439" t="s">
        <v>179</v>
      </c>
      <c r="AA27" s="440"/>
      <c r="AB27" s="440"/>
      <c r="AC27" s="440"/>
      <c r="AD27" s="440"/>
      <c r="AE27" s="440"/>
      <c r="AF27" s="440"/>
      <c r="AG27" s="441"/>
      <c r="AH27" s="442" t="s">
        <v>130</v>
      </c>
      <c r="AI27" s="443"/>
      <c r="AJ27" s="443"/>
      <c r="AK27" s="443"/>
      <c r="AL27" s="444"/>
      <c r="AM27" s="442" t="s">
        <v>130</v>
      </c>
      <c r="AN27" s="443"/>
      <c r="AO27" s="443"/>
      <c r="AP27" s="443"/>
      <c r="AQ27" s="443"/>
      <c r="AR27" s="444"/>
      <c r="AS27" s="442" t="s">
        <v>130</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130</v>
      </c>
      <c r="BO27" s="470"/>
      <c r="BP27" s="470"/>
      <c r="BQ27" s="470"/>
      <c r="BR27" s="470"/>
      <c r="BS27" s="470"/>
      <c r="BT27" s="470"/>
      <c r="BU27" s="471"/>
      <c r="BV27" s="469" t="s">
        <v>130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3020</v>
      </c>
      <c r="R28" s="443"/>
      <c r="S28" s="443"/>
      <c r="T28" s="443"/>
      <c r="U28" s="443"/>
      <c r="V28" s="444"/>
      <c r="W28" s="508"/>
      <c r="X28" s="499"/>
      <c r="Y28" s="500"/>
      <c r="Z28" s="439" t="s">
        <v>182</v>
      </c>
      <c r="AA28" s="440"/>
      <c r="AB28" s="440"/>
      <c r="AC28" s="440"/>
      <c r="AD28" s="440"/>
      <c r="AE28" s="440"/>
      <c r="AF28" s="440"/>
      <c r="AG28" s="441"/>
      <c r="AH28" s="442" t="s">
        <v>130</v>
      </c>
      <c r="AI28" s="443"/>
      <c r="AJ28" s="443"/>
      <c r="AK28" s="443"/>
      <c r="AL28" s="444"/>
      <c r="AM28" s="442" t="s">
        <v>130</v>
      </c>
      <c r="AN28" s="443"/>
      <c r="AO28" s="443"/>
      <c r="AP28" s="443"/>
      <c r="AQ28" s="443"/>
      <c r="AR28" s="444"/>
      <c r="AS28" s="442" t="s">
        <v>130</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1683534</v>
      </c>
      <c r="BO28" s="462"/>
      <c r="BP28" s="462"/>
      <c r="BQ28" s="462"/>
      <c r="BR28" s="462"/>
      <c r="BS28" s="462"/>
      <c r="BT28" s="462"/>
      <c r="BU28" s="463"/>
      <c r="BV28" s="461">
        <v>1642980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8</v>
      </c>
      <c r="M29" s="443"/>
      <c r="N29" s="443"/>
      <c r="O29" s="443"/>
      <c r="P29" s="444"/>
      <c r="Q29" s="442">
        <v>2845</v>
      </c>
      <c r="R29" s="443"/>
      <c r="S29" s="443"/>
      <c r="T29" s="443"/>
      <c r="U29" s="443"/>
      <c r="V29" s="444"/>
      <c r="W29" s="509"/>
      <c r="X29" s="510"/>
      <c r="Y29" s="511"/>
      <c r="Z29" s="439" t="s">
        <v>185</v>
      </c>
      <c r="AA29" s="440"/>
      <c r="AB29" s="440"/>
      <c r="AC29" s="440"/>
      <c r="AD29" s="440"/>
      <c r="AE29" s="440"/>
      <c r="AF29" s="440"/>
      <c r="AG29" s="441"/>
      <c r="AH29" s="442">
        <v>122</v>
      </c>
      <c r="AI29" s="443"/>
      <c r="AJ29" s="443"/>
      <c r="AK29" s="443"/>
      <c r="AL29" s="444"/>
      <c r="AM29" s="442">
        <v>336476</v>
      </c>
      <c r="AN29" s="443"/>
      <c r="AO29" s="443"/>
      <c r="AP29" s="443"/>
      <c r="AQ29" s="443"/>
      <c r="AR29" s="444"/>
      <c r="AS29" s="442">
        <v>2758</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t="s">
        <v>130</v>
      </c>
      <c r="BO29" s="467"/>
      <c r="BP29" s="467"/>
      <c r="BQ29" s="467"/>
      <c r="BR29" s="467"/>
      <c r="BS29" s="467"/>
      <c r="BT29" s="467"/>
      <c r="BU29" s="468"/>
      <c r="BV29" s="466" t="s">
        <v>130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98.2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655821</v>
      </c>
      <c r="BO30" s="470"/>
      <c r="BP30" s="470"/>
      <c r="BQ30" s="470"/>
      <c r="BR30" s="470"/>
      <c r="BS30" s="470"/>
      <c r="BT30" s="470"/>
      <c r="BU30" s="471"/>
      <c r="BV30" s="469">
        <v>618993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北名古屋衛生組合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尾張東部火葬場管理組合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北名古屋水道企業団</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西春日井広域事務組合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尾張市町交通災害共済組合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愛知県市町村職員退職手当組合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愛知県後期高齢者医療広域連合（一般会計）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愛知県後期高齢医療広域連合（後期高齢者医療特別会計）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h0wH/ejz8g3lWfnnIIUcDoAIEK1T8rF2m3GmQ/0X8+NLBkqu3tHeAtAESGDr1lLl+U7mCyyBLCyRvUSyhypmtw==" saltValue="2giGEour/NoO7G8uoOHN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8" t="s">
        <v>549</v>
      </c>
      <c r="D34" s="1248"/>
      <c r="E34" s="1249"/>
      <c r="F34" s="32">
        <v>5.58</v>
      </c>
      <c r="G34" s="33">
        <v>6.75</v>
      </c>
      <c r="H34" s="33">
        <v>4.1900000000000004</v>
      </c>
      <c r="I34" s="33">
        <v>4.2699999999999996</v>
      </c>
      <c r="J34" s="34">
        <v>5.93</v>
      </c>
      <c r="K34" s="22"/>
      <c r="L34" s="22"/>
      <c r="M34" s="22"/>
      <c r="N34" s="22"/>
      <c r="O34" s="22"/>
      <c r="P34" s="22"/>
    </row>
    <row r="35" spans="1:16" ht="39" customHeight="1" x14ac:dyDescent="0.15">
      <c r="A35" s="22"/>
      <c r="B35" s="35"/>
      <c r="C35" s="1242" t="s">
        <v>550</v>
      </c>
      <c r="D35" s="1243"/>
      <c r="E35" s="1244"/>
      <c r="F35" s="36">
        <v>0.44</v>
      </c>
      <c r="G35" s="37">
        <v>0.8</v>
      </c>
      <c r="H35" s="37">
        <v>0.69</v>
      </c>
      <c r="I35" s="37">
        <v>0.21</v>
      </c>
      <c r="J35" s="38">
        <v>0.57999999999999996</v>
      </c>
      <c r="K35" s="22"/>
      <c r="L35" s="22"/>
      <c r="M35" s="22"/>
      <c r="N35" s="22"/>
      <c r="O35" s="22"/>
      <c r="P35" s="22"/>
    </row>
    <row r="36" spans="1:16" ht="39" customHeight="1" x14ac:dyDescent="0.15">
      <c r="A36" s="22"/>
      <c r="B36" s="35"/>
      <c r="C36" s="1242" t="s">
        <v>551</v>
      </c>
      <c r="D36" s="1243"/>
      <c r="E36" s="1244"/>
      <c r="F36" s="36">
        <v>1.74</v>
      </c>
      <c r="G36" s="37">
        <v>2.61</v>
      </c>
      <c r="H36" s="37">
        <v>1.1299999999999999</v>
      </c>
      <c r="I36" s="37">
        <v>0.7</v>
      </c>
      <c r="J36" s="38">
        <v>0.54</v>
      </c>
      <c r="K36" s="22"/>
      <c r="L36" s="22"/>
      <c r="M36" s="22"/>
      <c r="N36" s="22"/>
      <c r="O36" s="22"/>
      <c r="P36" s="22"/>
    </row>
    <row r="37" spans="1:16" ht="39" customHeight="1" x14ac:dyDescent="0.15">
      <c r="A37" s="22"/>
      <c r="B37" s="35"/>
      <c r="C37" s="1242" t="s">
        <v>552</v>
      </c>
      <c r="D37" s="1243"/>
      <c r="E37" s="1244"/>
      <c r="F37" s="36">
        <v>0.13</v>
      </c>
      <c r="G37" s="37">
        <v>0.15</v>
      </c>
      <c r="H37" s="37">
        <v>0.11</v>
      </c>
      <c r="I37" s="37">
        <v>0.18</v>
      </c>
      <c r="J37" s="38">
        <v>7.0000000000000007E-2</v>
      </c>
      <c r="K37" s="22"/>
      <c r="L37" s="22"/>
      <c r="M37" s="22"/>
      <c r="N37" s="22"/>
      <c r="O37" s="22"/>
      <c r="P37" s="22"/>
    </row>
    <row r="38" spans="1:16" ht="39" customHeight="1" x14ac:dyDescent="0.15">
      <c r="A38" s="22"/>
      <c r="B38" s="35"/>
      <c r="C38" s="1242" t="s">
        <v>553</v>
      </c>
      <c r="D38" s="1243"/>
      <c r="E38" s="1244"/>
      <c r="F38" s="36">
        <v>0.04</v>
      </c>
      <c r="G38" s="37">
        <v>0.04</v>
      </c>
      <c r="H38" s="37">
        <v>0.06</v>
      </c>
      <c r="I38" s="37">
        <v>0.12</v>
      </c>
      <c r="J38" s="38">
        <v>0.02</v>
      </c>
      <c r="K38" s="22"/>
      <c r="L38" s="22"/>
      <c r="M38" s="22"/>
      <c r="N38" s="22"/>
      <c r="O38" s="22"/>
      <c r="P38" s="22"/>
    </row>
    <row r="39" spans="1:16" ht="39" customHeight="1" x14ac:dyDescent="0.15">
      <c r="A39" s="22"/>
      <c r="B39" s="35"/>
      <c r="C39" s="1242" t="s">
        <v>554</v>
      </c>
      <c r="D39" s="1243"/>
      <c r="E39" s="1244"/>
      <c r="F39" s="36">
        <v>0.03</v>
      </c>
      <c r="G39" s="37">
        <v>0.02</v>
      </c>
      <c r="H39" s="37">
        <v>0</v>
      </c>
      <c r="I39" s="37">
        <v>0.01</v>
      </c>
      <c r="J39" s="38">
        <v>0.02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555</v>
      </c>
      <c r="D42" s="1243"/>
      <c r="E42" s="1244"/>
      <c r="F42" s="36" t="s">
        <v>501</v>
      </c>
      <c r="G42" s="37" t="s">
        <v>501</v>
      </c>
      <c r="H42" s="37" t="s">
        <v>501</v>
      </c>
      <c r="I42" s="37" t="s">
        <v>501</v>
      </c>
      <c r="J42" s="38" t="s">
        <v>501</v>
      </c>
      <c r="K42" s="22"/>
      <c r="L42" s="22"/>
      <c r="M42" s="22"/>
      <c r="N42" s="22"/>
      <c r="O42" s="22"/>
      <c r="P42" s="22"/>
    </row>
    <row r="43" spans="1:16" ht="39" customHeight="1" thickBot="1" x14ac:dyDescent="0.2">
      <c r="A43" s="22"/>
      <c r="B43" s="40"/>
      <c r="C43" s="1245" t="s">
        <v>556</v>
      </c>
      <c r="D43" s="1246"/>
      <c r="E43" s="1247"/>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Ix7gDJng3oVbIX7V6iY7YMNLVoSDjrV4rHJtoTLa2cNPYSe2m4ztoym807C+vCLVJO9HnTbmYdzu5+Zhy/xog==" saltValue="etpAccr6EWnqI4fLipvj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142</v>
      </c>
      <c r="L45" s="60">
        <v>146</v>
      </c>
      <c r="M45" s="60">
        <v>152</v>
      </c>
      <c r="N45" s="60">
        <v>155</v>
      </c>
      <c r="O45" s="61">
        <v>157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501</v>
      </c>
      <c r="L46" s="64" t="s">
        <v>501</v>
      </c>
      <c r="M46" s="64" t="s">
        <v>501</v>
      </c>
      <c r="N46" s="64" t="s">
        <v>501</v>
      </c>
      <c r="O46" s="65" t="s">
        <v>501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501</v>
      </c>
      <c r="L47" s="64" t="s">
        <v>501</v>
      </c>
      <c r="M47" s="64" t="s">
        <v>501</v>
      </c>
      <c r="N47" s="64" t="s">
        <v>501</v>
      </c>
      <c r="O47" s="65" t="s">
        <v>501</v>
      </c>
      <c r="P47" s="48"/>
      <c r="Q47" s="48"/>
      <c r="R47" s="48"/>
      <c r="S47" s="48"/>
      <c r="T47" s="48"/>
      <c r="U47" s="48"/>
    </row>
    <row r="48" spans="1:21" ht="30.75" customHeight="1" x14ac:dyDescent="0.15">
      <c r="A48" s="48"/>
      <c r="B48" s="1270"/>
      <c r="C48" s="1271"/>
      <c r="D48" s="62"/>
      <c r="E48" s="1252" t="s">
        <v>15</v>
      </c>
      <c r="F48" s="1252"/>
      <c r="G48" s="1252"/>
      <c r="H48" s="1252"/>
      <c r="I48" s="1252"/>
      <c r="J48" s="1253"/>
      <c r="K48" s="63">
        <v>105</v>
      </c>
      <c r="L48" s="64">
        <v>112</v>
      </c>
      <c r="M48" s="64">
        <v>120</v>
      </c>
      <c r="N48" s="64">
        <v>125</v>
      </c>
      <c r="O48" s="65">
        <v>129</v>
      </c>
      <c r="P48" s="48"/>
      <c r="Q48" s="48"/>
      <c r="R48" s="48"/>
      <c r="S48" s="48"/>
      <c r="T48" s="48"/>
      <c r="U48" s="48"/>
    </row>
    <row r="49" spans="1:21" ht="30.75" customHeight="1" x14ac:dyDescent="0.15">
      <c r="A49" s="48"/>
      <c r="B49" s="1270"/>
      <c r="C49" s="1271"/>
      <c r="D49" s="62"/>
      <c r="E49" s="1252" t="s">
        <v>16</v>
      </c>
      <c r="F49" s="1252"/>
      <c r="G49" s="1252"/>
      <c r="H49" s="1252"/>
      <c r="I49" s="1252"/>
      <c r="J49" s="1253"/>
      <c r="K49" s="63">
        <v>79</v>
      </c>
      <c r="L49" s="64">
        <v>57</v>
      </c>
      <c r="M49" s="64">
        <v>97</v>
      </c>
      <c r="N49" s="64">
        <v>92</v>
      </c>
      <c r="O49" s="65">
        <v>76</v>
      </c>
      <c r="P49" s="48"/>
      <c r="Q49" s="48"/>
      <c r="R49" s="48"/>
      <c r="S49" s="48"/>
      <c r="T49" s="48"/>
      <c r="U49" s="48"/>
    </row>
    <row r="50" spans="1:21" ht="30.75" customHeight="1" x14ac:dyDescent="0.15">
      <c r="A50" s="48"/>
      <c r="B50" s="1270"/>
      <c r="C50" s="1271"/>
      <c r="D50" s="62"/>
      <c r="E50" s="1252" t="s">
        <v>17</v>
      </c>
      <c r="F50" s="1252"/>
      <c r="G50" s="1252"/>
      <c r="H50" s="1252"/>
      <c r="I50" s="1252"/>
      <c r="J50" s="1253"/>
      <c r="K50" s="63">
        <v>31</v>
      </c>
      <c r="L50" s="64">
        <v>26</v>
      </c>
      <c r="M50" s="64">
        <v>20</v>
      </c>
      <c r="N50" s="64">
        <v>19</v>
      </c>
      <c r="O50" s="65">
        <v>20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501</v>
      </c>
      <c r="L51" s="64" t="s">
        <v>501</v>
      </c>
      <c r="M51" s="64" t="s">
        <v>501</v>
      </c>
      <c r="N51" s="64" t="s">
        <v>501</v>
      </c>
      <c r="O51" s="65" t="s">
        <v>501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399</v>
      </c>
      <c r="L52" s="64">
        <v>410</v>
      </c>
      <c r="M52" s="64">
        <v>412</v>
      </c>
      <c r="N52" s="64">
        <v>398</v>
      </c>
      <c r="O52" s="65">
        <v>370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-42</v>
      </c>
      <c r="L53" s="69">
        <v>-69</v>
      </c>
      <c r="M53" s="69">
        <v>-23</v>
      </c>
      <c r="N53" s="69">
        <v>-7</v>
      </c>
      <c r="O53" s="70">
        <v>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583</v>
      </c>
      <c r="L57" s="84" t="s">
        <v>583</v>
      </c>
      <c r="M57" s="84" t="s">
        <v>583</v>
      </c>
      <c r="N57" s="84" t="s">
        <v>583</v>
      </c>
      <c r="O57" s="85" t="s">
        <v>583</v>
      </c>
    </row>
    <row r="58" spans="1:21" ht="31.5" customHeight="1" thickBot="1" x14ac:dyDescent="0.2">
      <c r="B58" s="1260"/>
      <c r="C58" s="1261"/>
      <c r="D58" s="1265" t="s">
        <v>27</v>
      </c>
      <c r="E58" s="1266"/>
      <c r="F58" s="1266"/>
      <c r="G58" s="1266"/>
      <c r="H58" s="1266"/>
      <c r="I58" s="1266"/>
      <c r="J58" s="1267"/>
      <c r="K58" s="86" t="s">
        <v>584</v>
      </c>
      <c r="L58" s="87" t="s">
        <v>583</v>
      </c>
      <c r="M58" s="87" t="s">
        <v>583</v>
      </c>
      <c r="N58" s="87" t="s">
        <v>583</v>
      </c>
      <c r="O58" s="88" t="s">
        <v>583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HzsulVrKy5R6Y0bc5YwUvCU3jhq83+rCOjJfV2p9qzIfabK/FDfVTauSTCAOWoSSZEuXswVii11bq7/WRKJgw==" saltValue="zEnpBJNqlQ8c7v3Q6GUb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88" t="s">
        <v>30</v>
      </c>
      <c r="C41" s="1289"/>
      <c r="D41" s="102"/>
      <c r="E41" s="1290" t="s">
        <v>31</v>
      </c>
      <c r="F41" s="1290"/>
      <c r="G41" s="1290"/>
      <c r="H41" s="1291"/>
      <c r="I41" s="103">
        <v>1845</v>
      </c>
      <c r="J41" s="104">
        <v>1747</v>
      </c>
      <c r="K41" s="104">
        <v>1800</v>
      </c>
      <c r="L41" s="104">
        <v>1754</v>
      </c>
      <c r="M41" s="105">
        <v>2092</v>
      </c>
    </row>
    <row r="42" spans="2:13" ht="27.75" customHeight="1" x14ac:dyDescent="0.15">
      <c r="B42" s="1278"/>
      <c r="C42" s="1279"/>
      <c r="D42" s="106"/>
      <c r="E42" s="1282" t="s">
        <v>32</v>
      </c>
      <c r="F42" s="1282"/>
      <c r="G42" s="1282"/>
      <c r="H42" s="1283"/>
      <c r="I42" s="107">
        <v>97</v>
      </c>
      <c r="J42" s="108">
        <v>73</v>
      </c>
      <c r="K42" s="108">
        <v>53</v>
      </c>
      <c r="L42" s="108">
        <v>34</v>
      </c>
      <c r="M42" s="109">
        <v>99</v>
      </c>
    </row>
    <row r="43" spans="2:13" ht="27.75" customHeight="1" x14ac:dyDescent="0.15">
      <c r="B43" s="1278"/>
      <c r="C43" s="1279"/>
      <c r="D43" s="106"/>
      <c r="E43" s="1282" t="s">
        <v>33</v>
      </c>
      <c r="F43" s="1282"/>
      <c r="G43" s="1282"/>
      <c r="H43" s="1283"/>
      <c r="I43" s="107">
        <v>2385</v>
      </c>
      <c r="J43" s="108">
        <v>2444</v>
      </c>
      <c r="K43" s="108">
        <v>2453</v>
      </c>
      <c r="L43" s="108">
        <v>2590</v>
      </c>
      <c r="M43" s="109">
        <v>2664</v>
      </c>
    </row>
    <row r="44" spans="2:13" ht="27.75" customHeight="1" x14ac:dyDescent="0.15">
      <c r="B44" s="1278"/>
      <c r="C44" s="1279"/>
      <c r="D44" s="106"/>
      <c r="E44" s="1282" t="s">
        <v>34</v>
      </c>
      <c r="F44" s="1282"/>
      <c r="G44" s="1282"/>
      <c r="H44" s="1283"/>
      <c r="I44" s="107">
        <v>457</v>
      </c>
      <c r="J44" s="108">
        <v>541</v>
      </c>
      <c r="K44" s="108">
        <v>431</v>
      </c>
      <c r="L44" s="108">
        <v>334</v>
      </c>
      <c r="M44" s="109">
        <v>236</v>
      </c>
    </row>
    <row r="45" spans="2:13" ht="27.75" customHeight="1" x14ac:dyDescent="0.15">
      <c r="B45" s="1278"/>
      <c r="C45" s="1279"/>
      <c r="D45" s="106"/>
      <c r="E45" s="1282" t="s">
        <v>35</v>
      </c>
      <c r="F45" s="1282"/>
      <c r="G45" s="1282"/>
      <c r="H45" s="1283"/>
      <c r="I45" s="107">
        <v>1284</v>
      </c>
      <c r="J45" s="108">
        <v>1292</v>
      </c>
      <c r="K45" s="108">
        <v>1286</v>
      </c>
      <c r="L45" s="108">
        <v>1248</v>
      </c>
      <c r="M45" s="109">
        <v>1231</v>
      </c>
    </row>
    <row r="46" spans="2:13" ht="27.75" customHeight="1" x14ac:dyDescent="0.15">
      <c r="B46" s="1278"/>
      <c r="C46" s="1279"/>
      <c r="D46" s="110"/>
      <c r="E46" s="1282" t="s">
        <v>36</v>
      </c>
      <c r="F46" s="1282"/>
      <c r="G46" s="1282"/>
      <c r="H46" s="1283"/>
      <c r="I46" s="107" t="s">
        <v>501</v>
      </c>
      <c r="J46" s="108" t="s">
        <v>501</v>
      </c>
      <c r="K46" s="108" t="s">
        <v>501</v>
      </c>
      <c r="L46" s="108" t="s">
        <v>501</v>
      </c>
      <c r="M46" s="109" t="s">
        <v>501</v>
      </c>
    </row>
    <row r="47" spans="2:13" ht="27.75" customHeight="1" x14ac:dyDescent="0.15">
      <c r="B47" s="1278"/>
      <c r="C47" s="1279"/>
      <c r="D47" s="111"/>
      <c r="E47" s="1292" t="s">
        <v>37</v>
      </c>
      <c r="F47" s="1293"/>
      <c r="G47" s="1293"/>
      <c r="H47" s="1294"/>
      <c r="I47" s="107" t="s">
        <v>501</v>
      </c>
      <c r="J47" s="108" t="s">
        <v>501</v>
      </c>
      <c r="K47" s="108" t="s">
        <v>501</v>
      </c>
      <c r="L47" s="108" t="s">
        <v>501</v>
      </c>
      <c r="M47" s="109" t="s">
        <v>501</v>
      </c>
    </row>
    <row r="48" spans="2:13" ht="27.75" customHeight="1" x14ac:dyDescent="0.15">
      <c r="B48" s="1278"/>
      <c r="C48" s="1279"/>
      <c r="D48" s="106"/>
      <c r="E48" s="1282" t="s">
        <v>38</v>
      </c>
      <c r="F48" s="1282"/>
      <c r="G48" s="1282"/>
      <c r="H48" s="1283"/>
      <c r="I48" s="107" t="s">
        <v>501</v>
      </c>
      <c r="J48" s="108" t="s">
        <v>501</v>
      </c>
      <c r="K48" s="108" t="s">
        <v>501</v>
      </c>
      <c r="L48" s="108" t="s">
        <v>501</v>
      </c>
      <c r="M48" s="109" t="s">
        <v>501</v>
      </c>
    </row>
    <row r="49" spans="2:13" ht="27.75" customHeight="1" x14ac:dyDescent="0.15">
      <c r="B49" s="1280"/>
      <c r="C49" s="1281"/>
      <c r="D49" s="106"/>
      <c r="E49" s="1282" t="s">
        <v>39</v>
      </c>
      <c r="F49" s="1282"/>
      <c r="G49" s="1282"/>
      <c r="H49" s="1283"/>
      <c r="I49" s="107" t="s">
        <v>501</v>
      </c>
      <c r="J49" s="108" t="s">
        <v>501</v>
      </c>
      <c r="K49" s="108" t="s">
        <v>501</v>
      </c>
      <c r="L49" s="108" t="s">
        <v>501</v>
      </c>
      <c r="M49" s="109" t="s">
        <v>501</v>
      </c>
    </row>
    <row r="50" spans="2:13" ht="27.75" customHeight="1" x14ac:dyDescent="0.15">
      <c r="B50" s="1276" t="s">
        <v>40</v>
      </c>
      <c r="C50" s="1277"/>
      <c r="D50" s="112"/>
      <c r="E50" s="1282" t="s">
        <v>41</v>
      </c>
      <c r="F50" s="1282"/>
      <c r="G50" s="1282"/>
      <c r="H50" s="1283"/>
      <c r="I50" s="107">
        <v>929</v>
      </c>
      <c r="J50" s="108">
        <v>1243</v>
      </c>
      <c r="K50" s="108">
        <v>2160</v>
      </c>
      <c r="L50" s="108">
        <v>2372</v>
      </c>
      <c r="M50" s="109">
        <v>2453</v>
      </c>
    </row>
    <row r="51" spans="2:13" ht="27.75" customHeight="1" x14ac:dyDescent="0.15">
      <c r="B51" s="1278"/>
      <c r="C51" s="1279"/>
      <c r="D51" s="106"/>
      <c r="E51" s="1282" t="s">
        <v>42</v>
      </c>
      <c r="F51" s="1282"/>
      <c r="G51" s="1282"/>
      <c r="H51" s="1283"/>
      <c r="I51" s="107">
        <v>2373</v>
      </c>
      <c r="J51" s="108">
        <v>2441</v>
      </c>
      <c r="K51" s="108">
        <v>2450</v>
      </c>
      <c r="L51" s="108">
        <v>2587</v>
      </c>
      <c r="M51" s="109">
        <v>2656</v>
      </c>
    </row>
    <row r="52" spans="2:13" ht="27.75" customHeight="1" x14ac:dyDescent="0.15">
      <c r="B52" s="1280"/>
      <c r="C52" s="1281"/>
      <c r="D52" s="106"/>
      <c r="E52" s="1282" t="s">
        <v>43</v>
      </c>
      <c r="F52" s="1282"/>
      <c r="G52" s="1282"/>
      <c r="H52" s="1283"/>
      <c r="I52" s="107">
        <v>3002</v>
      </c>
      <c r="J52" s="108">
        <v>2925</v>
      </c>
      <c r="K52" s="108">
        <v>2629</v>
      </c>
      <c r="L52" s="108">
        <v>2486</v>
      </c>
      <c r="M52" s="109">
        <v>2403</v>
      </c>
    </row>
    <row r="53" spans="2:13" ht="27.75" customHeight="1" thickBot="1" x14ac:dyDescent="0.2">
      <c r="B53" s="1284" t="s">
        <v>44</v>
      </c>
      <c r="C53" s="1285"/>
      <c r="D53" s="113"/>
      <c r="E53" s="1286" t="s">
        <v>45</v>
      </c>
      <c r="F53" s="1286"/>
      <c r="G53" s="1286"/>
      <c r="H53" s="1287"/>
      <c r="I53" s="114">
        <v>-235</v>
      </c>
      <c r="J53" s="115">
        <v>-512</v>
      </c>
      <c r="K53" s="115">
        <v>-1216</v>
      </c>
      <c r="L53" s="115">
        <v>-1485</v>
      </c>
      <c r="M53" s="116">
        <v>-1190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1N+twHC+TXVN8QH/ZuXKT60aRMEdRNEm0fIdvrjHA0VNqYi2ZrVXz38MdfbfViMHFvrti/XCuCrzuqnHjUx4A==" saltValue="jlrbpC1s3V22MbOegQxu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303" t="s">
        <v>48</v>
      </c>
      <c r="D55" s="1303"/>
      <c r="E55" s="1304"/>
      <c r="F55" s="128">
        <v>1533</v>
      </c>
      <c r="G55" s="128">
        <v>1643</v>
      </c>
      <c r="H55" s="129">
        <v>1684</v>
      </c>
    </row>
    <row r="56" spans="2:8" ht="52.5" customHeight="1" x14ac:dyDescent="0.15">
      <c r="B56" s="130"/>
      <c r="C56" s="1305" t="s">
        <v>49</v>
      </c>
      <c r="D56" s="1305"/>
      <c r="E56" s="1306"/>
      <c r="F56" s="131" t="s">
        <v>501</v>
      </c>
      <c r="G56" s="131" t="s">
        <v>501</v>
      </c>
      <c r="H56" s="132" t="s">
        <v>501</v>
      </c>
    </row>
    <row r="57" spans="2:8" ht="53.25" customHeight="1" x14ac:dyDescent="0.15">
      <c r="B57" s="130"/>
      <c r="C57" s="1307" t="s">
        <v>50</v>
      </c>
      <c r="D57" s="1307"/>
      <c r="E57" s="1308"/>
      <c r="F57" s="133">
        <v>558</v>
      </c>
      <c r="G57" s="133">
        <v>619</v>
      </c>
      <c r="H57" s="134">
        <v>656</v>
      </c>
    </row>
    <row r="58" spans="2:8" ht="45.75" customHeight="1" x14ac:dyDescent="0.15">
      <c r="B58" s="135"/>
      <c r="C58" s="1295" t="s">
        <v>577</v>
      </c>
      <c r="D58" s="1296"/>
      <c r="E58" s="1297"/>
      <c r="F58" s="136">
        <v>526</v>
      </c>
      <c r="G58" s="136">
        <v>438</v>
      </c>
      <c r="H58" s="137">
        <v>417</v>
      </c>
    </row>
    <row r="59" spans="2:8" ht="45.75" customHeight="1" x14ac:dyDescent="0.15">
      <c r="B59" s="135"/>
      <c r="C59" s="1295" t="s">
        <v>578</v>
      </c>
      <c r="D59" s="1296"/>
      <c r="E59" s="1297"/>
      <c r="F59" s="136" t="s">
        <v>582</v>
      </c>
      <c r="G59" s="136">
        <v>164</v>
      </c>
      <c r="H59" s="137">
        <v>236</v>
      </c>
    </row>
    <row r="60" spans="2:8" ht="45.75" customHeight="1" x14ac:dyDescent="0.15">
      <c r="B60" s="135"/>
      <c r="C60" s="1295" t="s">
        <v>579</v>
      </c>
      <c r="D60" s="1296"/>
      <c r="E60" s="1297"/>
      <c r="F60" s="136">
        <v>2</v>
      </c>
      <c r="G60" s="136">
        <v>2</v>
      </c>
      <c r="H60" s="137">
        <v>2</v>
      </c>
    </row>
    <row r="61" spans="2:8" ht="45.75" customHeight="1" x14ac:dyDescent="0.15">
      <c r="B61" s="135"/>
      <c r="C61" s="1295" t="s">
        <v>580</v>
      </c>
      <c r="D61" s="1296"/>
      <c r="E61" s="1297"/>
      <c r="F61" s="136" t="s">
        <v>582</v>
      </c>
      <c r="G61" s="136" t="s">
        <v>582</v>
      </c>
      <c r="H61" s="137">
        <v>1</v>
      </c>
    </row>
    <row r="62" spans="2:8" ht="45.75" customHeight="1" thickBot="1" x14ac:dyDescent="0.2">
      <c r="B62" s="138"/>
      <c r="C62" s="1298" t="s">
        <v>581</v>
      </c>
      <c r="D62" s="1299"/>
      <c r="E62" s="1300"/>
      <c r="F62" s="139">
        <v>30</v>
      </c>
      <c r="G62" s="139">
        <v>15</v>
      </c>
      <c r="H62" s="140" t="s">
        <v>582</v>
      </c>
    </row>
    <row r="63" spans="2:8" ht="52.5" customHeight="1" thickBot="1" x14ac:dyDescent="0.2">
      <c r="B63" s="141"/>
      <c r="C63" s="1301" t="s">
        <v>51</v>
      </c>
      <c r="D63" s="1301"/>
      <c r="E63" s="1302"/>
      <c r="F63" s="142">
        <v>2092</v>
      </c>
      <c r="G63" s="142">
        <v>2262</v>
      </c>
      <c r="H63" s="143">
        <v>2339</v>
      </c>
    </row>
    <row r="64" spans="2:8" ht="15" customHeight="1" x14ac:dyDescent="0.15"/>
  </sheetData>
  <sheetProtection algorithmName="SHA-512" hashValue="++/DzX8xrKUhKksXLxGiiWaxs6ENxJMVJd/SnpnuoI6qZ9pqaTDlXoctLP5amWmJu+DPvwveHsSogPRo52g/gA==" saltValue="s6H0Eg83XTbAC9MpJuh4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588</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543</v>
      </c>
      <c r="BQ50" s="1322"/>
      <c r="BR50" s="1322"/>
      <c r="BS50" s="1322"/>
      <c r="BT50" s="1322"/>
      <c r="BU50" s="1322"/>
      <c r="BV50" s="1322"/>
      <c r="BW50" s="1322"/>
      <c r="BX50" s="1322" t="s">
        <v>544</v>
      </c>
      <c r="BY50" s="1322"/>
      <c r="BZ50" s="1322"/>
      <c r="CA50" s="1322"/>
      <c r="CB50" s="1322"/>
      <c r="CC50" s="1322"/>
      <c r="CD50" s="1322"/>
      <c r="CE50" s="1322"/>
      <c r="CF50" s="1322" t="s">
        <v>545</v>
      </c>
      <c r="CG50" s="1322"/>
      <c r="CH50" s="1322"/>
      <c r="CI50" s="1322"/>
      <c r="CJ50" s="1322"/>
      <c r="CK50" s="1322"/>
      <c r="CL50" s="1322"/>
      <c r="CM50" s="1322"/>
      <c r="CN50" s="1322" t="s">
        <v>546</v>
      </c>
      <c r="CO50" s="1322"/>
      <c r="CP50" s="1322"/>
      <c r="CQ50" s="1322"/>
      <c r="CR50" s="1322"/>
      <c r="CS50" s="1322"/>
      <c r="CT50" s="1322"/>
      <c r="CU50" s="1322"/>
      <c r="CV50" s="1322" t="s">
        <v>547</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589</v>
      </c>
      <c r="AO51" s="1325"/>
      <c r="AP51" s="1325"/>
      <c r="AQ51" s="1325"/>
      <c r="AR51" s="1325"/>
      <c r="AS51" s="1325"/>
      <c r="AT51" s="1325"/>
      <c r="AU51" s="1325"/>
      <c r="AV51" s="1325"/>
      <c r="AW51" s="1325"/>
      <c r="AX51" s="1325"/>
      <c r="AY51" s="1325"/>
      <c r="AZ51" s="1325"/>
      <c r="BA51" s="1325"/>
      <c r="BB51" s="1325" t="s">
        <v>590</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591</v>
      </c>
      <c r="BC53" s="1325"/>
      <c r="BD53" s="1325"/>
      <c r="BE53" s="1325"/>
      <c r="BF53" s="1325"/>
      <c r="BG53" s="1325"/>
      <c r="BH53" s="1325"/>
      <c r="BI53" s="1325"/>
      <c r="BJ53" s="1325"/>
      <c r="BK53" s="1325"/>
      <c r="BL53" s="1325"/>
      <c r="BM53" s="1325"/>
      <c r="BN53" s="1325"/>
      <c r="BO53" s="1325"/>
      <c r="BP53" s="1323">
        <v>64.400000000000006</v>
      </c>
      <c r="BQ53" s="1323"/>
      <c r="BR53" s="1323"/>
      <c r="BS53" s="1323"/>
      <c r="BT53" s="1323"/>
      <c r="BU53" s="1323"/>
      <c r="BV53" s="1323"/>
      <c r="BW53" s="1323"/>
      <c r="BX53" s="1323">
        <v>60.6</v>
      </c>
      <c r="BY53" s="1323"/>
      <c r="BZ53" s="1323"/>
      <c r="CA53" s="1323"/>
      <c r="CB53" s="1323"/>
      <c r="CC53" s="1323"/>
      <c r="CD53" s="1323"/>
      <c r="CE53" s="1323"/>
      <c r="CF53" s="1323">
        <v>61.9</v>
      </c>
      <c r="CG53" s="1323"/>
      <c r="CH53" s="1323"/>
      <c r="CI53" s="1323"/>
      <c r="CJ53" s="1323"/>
      <c r="CK53" s="1323"/>
      <c r="CL53" s="1323"/>
      <c r="CM53" s="1323"/>
      <c r="CN53" s="1323">
        <v>63.5</v>
      </c>
      <c r="CO53" s="1323"/>
      <c r="CP53" s="1323"/>
      <c r="CQ53" s="1323"/>
      <c r="CR53" s="1323"/>
      <c r="CS53" s="1323"/>
      <c r="CT53" s="1323"/>
      <c r="CU53" s="1323"/>
      <c r="CV53" s="1323">
        <v>64.3</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592</v>
      </c>
      <c r="AO55" s="1322"/>
      <c r="AP55" s="1322"/>
      <c r="AQ55" s="1322"/>
      <c r="AR55" s="1322"/>
      <c r="AS55" s="1322"/>
      <c r="AT55" s="1322"/>
      <c r="AU55" s="1322"/>
      <c r="AV55" s="1322"/>
      <c r="AW55" s="1322"/>
      <c r="AX55" s="1322"/>
      <c r="AY55" s="1322"/>
      <c r="AZ55" s="1322"/>
      <c r="BA55" s="1322"/>
      <c r="BB55" s="1325" t="s">
        <v>590</v>
      </c>
      <c r="BC55" s="1325"/>
      <c r="BD55" s="1325"/>
      <c r="BE55" s="1325"/>
      <c r="BF55" s="1325"/>
      <c r="BG55" s="1325"/>
      <c r="BH55" s="1325"/>
      <c r="BI55" s="1325"/>
      <c r="BJ55" s="1325"/>
      <c r="BK55" s="1325"/>
      <c r="BL55" s="1325"/>
      <c r="BM55" s="1325"/>
      <c r="BN55" s="1325"/>
      <c r="BO55" s="1325"/>
      <c r="BP55" s="1323">
        <v>36.5</v>
      </c>
      <c r="BQ55" s="1323"/>
      <c r="BR55" s="1323"/>
      <c r="BS55" s="1323"/>
      <c r="BT55" s="1323"/>
      <c r="BU55" s="1323"/>
      <c r="BV55" s="1323"/>
      <c r="BW55" s="1323"/>
      <c r="BX55" s="1323">
        <v>32.9</v>
      </c>
      <c r="BY55" s="1323"/>
      <c r="BZ55" s="1323"/>
      <c r="CA55" s="1323"/>
      <c r="CB55" s="1323"/>
      <c r="CC55" s="1323"/>
      <c r="CD55" s="1323"/>
      <c r="CE55" s="1323"/>
      <c r="CF55" s="1323">
        <v>28.5</v>
      </c>
      <c r="CG55" s="1323"/>
      <c r="CH55" s="1323"/>
      <c r="CI55" s="1323"/>
      <c r="CJ55" s="1323"/>
      <c r="CK55" s="1323"/>
      <c r="CL55" s="1323"/>
      <c r="CM55" s="1323"/>
      <c r="CN55" s="1323">
        <v>20.5</v>
      </c>
      <c r="CO55" s="1323"/>
      <c r="CP55" s="1323"/>
      <c r="CQ55" s="1323"/>
      <c r="CR55" s="1323"/>
      <c r="CS55" s="1323"/>
      <c r="CT55" s="1323"/>
      <c r="CU55" s="1323"/>
      <c r="CV55" s="1323">
        <v>21.4</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591</v>
      </c>
      <c r="BC57" s="1325"/>
      <c r="BD57" s="1325"/>
      <c r="BE57" s="1325"/>
      <c r="BF57" s="1325"/>
      <c r="BG57" s="1325"/>
      <c r="BH57" s="1325"/>
      <c r="BI57" s="1325"/>
      <c r="BJ57" s="1325"/>
      <c r="BK57" s="1325"/>
      <c r="BL57" s="1325"/>
      <c r="BM57" s="1325"/>
      <c r="BN57" s="1325"/>
      <c r="BO57" s="1325"/>
      <c r="BP57" s="1323">
        <v>54.1</v>
      </c>
      <c r="BQ57" s="1323"/>
      <c r="BR57" s="1323"/>
      <c r="BS57" s="1323"/>
      <c r="BT57" s="1323"/>
      <c r="BU57" s="1323"/>
      <c r="BV57" s="1323"/>
      <c r="BW57" s="1323"/>
      <c r="BX57" s="1323">
        <v>57</v>
      </c>
      <c r="BY57" s="1323"/>
      <c r="BZ57" s="1323"/>
      <c r="CA57" s="1323"/>
      <c r="CB57" s="1323"/>
      <c r="CC57" s="1323"/>
      <c r="CD57" s="1323"/>
      <c r="CE57" s="1323"/>
      <c r="CF57" s="1323">
        <v>59.7</v>
      </c>
      <c r="CG57" s="1323"/>
      <c r="CH57" s="1323"/>
      <c r="CI57" s="1323"/>
      <c r="CJ57" s="1323"/>
      <c r="CK57" s="1323"/>
      <c r="CL57" s="1323"/>
      <c r="CM57" s="1323"/>
      <c r="CN57" s="1323">
        <v>60</v>
      </c>
      <c r="CO57" s="1323"/>
      <c r="CP57" s="1323"/>
      <c r="CQ57" s="1323"/>
      <c r="CR57" s="1323"/>
      <c r="CS57" s="1323"/>
      <c r="CT57" s="1323"/>
      <c r="CU57" s="1323"/>
      <c r="CV57" s="1323">
        <v>60.2</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593</v>
      </c>
    </row>
    <row r="64" spans="1:109" x14ac:dyDescent="0.15">
      <c r="B64" s="395"/>
      <c r="G64" s="402"/>
      <c r="I64" s="415"/>
      <c r="J64" s="415"/>
      <c r="K64" s="415"/>
      <c r="L64" s="415"/>
      <c r="M64" s="415"/>
      <c r="N64" s="416"/>
      <c r="AM64" s="402"/>
      <c r="AN64" s="402" t="s">
        <v>587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596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588</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543</v>
      </c>
      <c r="BQ72" s="1322"/>
      <c r="BR72" s="1322"/>
      <c r="BS72" s="1322"/>
      <c r="BT72" s="1322"/>
      <c r="BU72" s="1322"/>
      <c r="BV72" s="1322"/>
      <c r="BW72" s="1322"/>
      <c r="BX72" s="1322" t="s">
        <v>544</v>
      </c>
      <c r="BY72" s="1322"/>
      <c r="BZ72" s="1322"/>
      <c r="CA72" s="1322"/>
      <c r="CB72" s="1322"/>
      <c r="CC72" s="1322"/>
      <c r="CD72" s="1322"/>
      <c r="CE72" s="1322"/>
      <c r="CF72" s="1322" t="s">
        <v>545</v>
      </c>
      <c r="CG72" s="1322"/>
      <c r="CH72" s="1322"/>
      <c r="CI72" s="1322"/>
      <c r="CJ72" s="1322"/>
      <c r="CK72" s="1322"/>
      <c r="CL72" s="1322"/>
      <c r="CM72" s="1322"/>
      <c r="CN72" s="1322" t="s">
        <v>546</v>
      </c>
      <c r="CO72" s="1322"/>
      <c r="CP72" s="1322"/>
      <c r="CQ72" s="1322"/>
      <c r="CR72" s="1322"/>
      <c r="CS72" s="1322"/>
      <c r="CT72" s="1322"/>
      <c r="CU72" s="1322"/>
      <c r="CV72" s="1322" t="s">
        <v>547</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589</v>
      </c>
      <c r="AO73" s="1325"/>
      <c r="AP73" s="1325"/>
      <c r="AQ73" s="1325"/>
      <c r="AR73" s="1325"/>
      <c r="AS73" s="1325"/>
      <c r="AT73" s="1325"/>
      <c r="AU73" s="1325"/>
      <c r="AV73" s="1325"/>
      <c r="AW73" s="1325"/>
      <c r="AX73" s="1325"/>
      <c r="AY73" s="1325"/>
      <c r="AZ73" s="1325"/>
      <c r="BA73" s="1325"/>
      <c r="BB73" s="1325" t="s">
        <v>590</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594</v>
      </c>
      <c r="BC75" s="1325"/>
      <c r="BD75" s="1325"/>
      <c r="BE75" s="1325"/>
      <c r="BF75" s="1325"/>
      <c r="BG75" s="1325"/>
      <c r="BH75" s="1325"/>
      <c r="BI75" s="1325"/>
      <c r="BJ75" s="1325"/>
      <c r="BK75" s="1325"/>
      <c r="BL75" s="1325"/>
      <c r="BM75" s="1325"/>
      <c r="BN75" s="1325"/>
      <c r="BO75" s="1325"/>
      <c r="BP75" s="1323">
        <v>-1.1000000000000001</v>
      </c>
      <c r="BQ75" s="1323"/>
      <c r="BR75" s="1323"/>
      <c r="BS75" s="1323"/>
      <c r="BT75" s="1323"/>
      <c r="BU75" s="1323"/>
      <c r="BV75" s="1323"/>
      <c r="BW75" s="1323"/>
      <c r="BX75" s="1323">
        <v>-1.4</v>
      </c>
      <c r="BY75" s="1323"/>
      <c r="BZ75" s="1323"/>
      <c r="CA75" s="1323"/>
      <c r="CB75" s="1323"/>
      <c r="CC75" s="1323"/>
      <c r="CD75" s="1323"/>
      <c r="CE75" s="1323"/>
      <c r="CF75" s="1323">
        <v>-1.1000000000000001</v>
      </c>
      <c r="CG75" s="1323"/>
      <c r="CH75" s="1323"/>
      <c r="CI75" s="1323"/>
      <c r="CJ75" s="1323"/>
      <c r="CK75" s="1323"/>
      <c r="CL75" s="1323"/>
      <c r="CM75" s="1323"/>
      <c r="CN75" s="1323">
        <v>-0.8</v>
      </c>
      <c r="CO75" s="1323"/>
      <c r="CP75" s="1323"/>
      <c r="CQ75" s="1323"/>
      <c r="CR75" s="1323"/>
      <c r="CS75" s="1323"/>
      <c r="CT75" s="1323"/>
      <c r="CU75" s="1323"/>
      <c r="CV75" s="1323">
        <v>-0.1</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592</v>
      </c>
      <c r="AO77" s="1322"/>
      <c r="AP77" s="1322"/>
      <c r="AQ77" s="1322"/>
      <c r="AR77" s="1322"/>
      <c r="AS77" s="1322"/>
      <c r="AT77" s="1322"/>
      <c r="AU77" s="1322"/>
      <c r="AV77" s="1322"/>
      <c r="AW77" s="1322"/>
      <c r="AX77" s="1322"/>
      <c r="AY77" s="1322"/>
      <c r="AZ77" s="1322"/>
      <c r="BA77" s="1322"/>
      <c r="BB77" s="1325" t="s">
        <v>590</v>
      </c>
      <c r="BC77" s="1325"/>
      <c r="BD77" s="1325"/>
      <c r="BE77" s="1325"/>
      <c r="BF77" s="1325"/>
      <c r="BG77" s="1325"/>
      <c r="BH77" s="1325"/>
      <c r="BI77" s="1325"/>
      <c r="BJ77" s="1325"/>
      <c r="BK77" s="1325"/>
      <c r="BL77" s="1325"/>
      <c r="BM77" s="1325"/>
      <c r="BN77" s="1325"/>
      <c r="BO77" s="1325"/>
      <c r="BP77" s="1323">
        <v>36.5</v>
      </c>
      <c r="BQ77" s="1323"/>
      <c r="BR77" s="1323"/>
      <c r="BS77" s="1323"/>
      <c r="BT77" s="1323"/>
      <c r="BU77" s="1323"/>
      <c r="BV77" s="1323"/>
      <c r="BW77" s="1323"/>
      <c r="BX77" s="1323">
        <v>32.9</v>
      </c>
      <c r="BY77" s="1323"/>
      <c r="BZ77" s="1323"/>
      <c r="CA77" s="1323"/>
      <c r="CB77" s="1323"/>
      <c r="CC77" s="1323"/>
      <c r="CD77" s="1323"/>
      <c r="CE77" s="1323"/>
      <c r="CF77" s="1323">
        <v>28.5</v>
      </c>
      <c r="CG77" s="1323"/>
      <c r="CH77" s="1323"/>
      <c r="CI77" s="1323"/>
      <c r="CJ77" s="1323"/>
      <c r="CK77" s="1323"/>
      <c r="CL77" s="1323"/>
      <c r="CM77" s="1323"/>
      <c r="CN77" s="1323">
        <v>20.5</v>
      </c>
      <c r="CO77" s="1323"/>
      <c r="CP77" s="1323"/>
      <c r="CQ77" s="1323"/>
      <c r="CR77" s="1323"/>
      <c r="CS77" s="1323"/>
      <c r="CT77" s="1323"/>
      <c r="CU77" s="1323"/>
      <c r="CV77" s="1323">
        <v>21.4</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594</v>
      </c>
      <c r="BC79" s="1325"/>
      <c r="BD79" s="1325"/>
      <c r="BE79" s="1325"/>
      <c r="BF79" s="1325"/>
      <c r="BG79" s="1325"/>
      <c r="BH79" s="1325"/>
      <c r="BI79" s="1325"/>
      <c r="BJ79" s="1325"/>
      <c r="BK79" s="1325"/>
      <c r="BL79" s="1325"/>
      <c r="BM79" s="1325"/>
      <c r="BN79" s="1325"/>
      <c r="BO79" s="1325"/>
      <c r="BP79" s="1323">
        <v>9</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7.9</v>
      </c>
      <c r="CO79" s="1323"/>
      <c r="CP79" s="1323"/>
      <c r="CQ79" s="1323"/>
      <c r="CR79" s="1323"/>
      <c r="CS79" s="1323"/>
      <c r="CT79" s="1323"/>
      <c r="CU79" s="1323"/>
      <c r="CV79" s="1323">
        <v>7.7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0Jr/aEv+6VI/oEebiZAbqhSf7RKxxQEot7N9SVdBzxb39od2luA/aY27kdhm0ciJOwog1NsqjPbb5OdupARUQ==" saltValue="EPLA/o1BpDC4KI/LuLX9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De7eqty6Xj6Jv3ip/085ealnw/CwsOnI1RUs3UYkI0mQrN21EqdLOdOwmtSEi6kkKzmnJoPiTVEA4m+GE1r17A==" saltValue="13wbqTULLEycZsa7tKtR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9qPaXKVrzeA+ubKbg1MP+4lKNpC+Qrk4N7g4oYtCR1iSJ/pLXpwTBPxywkaGCukzWs/NCAHyoYgPM7b2nQWd2w==" saltValue="4wtxEArc6Mn1prbw6S+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540</v>
      </c>
      <c r="G2" s="157"/>
      <c r="H2" s="158"/>
    </row>
    <row r="3" spans="1:8" x14ac:dyDescent="0.15">
      <c r="A3" s="154" t="s">
        <v>533</v>
      </c>
      <c r="B3" s="159"/>
      <c r="C3" s="160"/>
      <c r="D3" s="161">
        <v>36239</v>
      </c>
      <c r="E3" s="162"/>
      <c r="F3" s="163">
        <v>69469</v>
      </c>
      <c r="G3" s="164"/>
      <c r="H3" s="165"/>
    </row>
    <row r="4" spans="1:8" x14ac:dyDescent="0.15">
      <c r="A4" s="166"/>
      <c r="B4" s="167"/>
      <c r="C4" s="168"/>
      <c r="D4" s="169">
        <v>22006</v>
      </c>
      <c r="E4" s="170"/>
      <c r="F4" s="171">
        <v>38215</v>
      </c>
      <c r="G4" s="172"/>
      <c r="H4" s="173"/>
    </row>
    <row r="5" spans="1:8" x14ac:dyDescent="0.15">
      <c r="A5" s="154" t="s">
        <v>535</v>
      </c>
      <c r="B5" s="159"/>
      <c r="C5" s="160"/>
      <c r="D5" s="161">
        <v>25476</v>
      </c>
      <c r="E5" s="162"/>
      <c r="F5" s="163">
        <v>67293</v>
      </c>
      <c r="G5" s="164"/>
      <c r="H5" s="165"/>
    </row>
    <row r="6" spans="1:8" x14ac:dyDescent="0.15">
      <c r="A6" s="166"/>
      <c r="B6" s="167"/>
      <c r="C6" s="168"/>
      <c r="D6" s="169">
        <v>13401</v>
      </c>
      <c r="E6" s="170"/>
      <c r="F6" s="171">
        <v>35076</v>
      </c>
      <c r="G6" s="172"/>
      <c r="H6" s="173"/>
    </row>
    <row r="7" spans="1:8" x14ac:dyDescent="0.15">
      <c r="A7" s="154" t="s">
        <v>536</v>
      </c>
      <c r="B7" s="159"/>
      <c r="C7" s="160"/>
      <c r="D7" s="161">
        <v>32477</v>
      </c>
      <c r="E7" s="162"/>
      <c r="F7" s="163">
        <v>67343</v>
      </c>
      <c r="G7" s="164"/>
      <c r="H7" s="165"/>
    </row>
    <row r="8" spans="1:8" x14ac:dyDescent="0.15">
      <c r="A8" s="166"/>
      <c r="B8" s="167"/>
      <c r="C8" s="168"/>
      <c r="D8" s="169">
        <v>26148</v>
      </c>
      <c r="E8" s="170"/>
      <c r="F8" s="171">
        <v>32865</v>
      </c>
      <c r="G8" s="172"/>
      <c r="H8" s="173"/>
    </row>
    <row r="9" spans="1:8" x14ac:dyDescent="0.15">
      <c r="A9" s="154" t="s">
        <v>537</v>
      </c>
      <c r="B9" s="159"/>
      <c r="C9" s="160"/>
      <c r="D9" s="161">
        <v>48824</v>
      </c>
      <c r="E9" s="162"/>
      <c r="F9" s="163">
        <v>73475</v>
      </c>
      <c r="G9" s="164"/>
      <c r="H9" s="165"/>
    </row>
    <row r="10" spans="1:8" x14ac:dyDescent="0.15">
      <c r="A10" s="166"/>
      <c r="B10" s="167"/>
      <c r="C10" s="168"/>
      <c r="D10" s="169">
        <v>35702</v>
      </c>
      <c r="E10" s="170"/>
      <c r="F10" s="171">
        <v>43072</v>
      </c>
      <c r="G10" s="172"/>
      <c r="H10" s="173"/>
    </row>
    <row r="11" spans="1:8" x14ac:dyDescent="0.15">
      <c r="A11" s="154" t="s">
        <v>538</v>
      </c>
      <c r="B11" s="159"/>
      <c r="C11" s="160"/>
      <c r="D11" s="161">
        <v>66251</v>
      </c>
      <c r="E11" s="162"/>
      <c r="F11" s="163">
        <v>87464</v>
      </c>
      <c r="G11" s="164"/>
      <c r="H11" s="165"/>
    </row>
    <row r="12" spans="1:8" x14ac:dyDescent="0.15">
      <c r="A12" s="166"/>
      <c r="B12" s="167"/>
      <c r="C12" s="174"/>
      <c r="D12" s="169">
        <v>45764</v>
      </c>
      <c r="E12" s="170"/>
      <c r="F12" s="171">
        <v>47479</v>
      </c>
      <c r="G12" s="172"/>
      <c r="H12" s="173"/>
    </row>
    <row r="13" spans="1:8" x14ac:dyDescent="0.15">
      <c r="A13" s="154"/>
      <c r="B13" s="159"/>
      <c r="C13" s="175"/>
      <c r="D13" s="176">
        <v>41853</v>
      </c>
      <c r="E13" s="177"/>
      <c r="F13" s="178">
        <v>73009</v>
      </c>
      <c r="G13" s="179"/>
      <c r="H13" s="165"/>
    </row>
    <row r="14" spans="1:8" x14ac:dyDescent="0.15">
      <c r="A14" s="166"/>
      <c r="B14" s="167"/>
      <c r="C14" s="168"/>
      <c r="D14" s="169">
        <v>28604</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5.59</v>
      </c>
      <c r="C19" s="180">
        <f>ROUND(VALUE(SUBSTITUTE(実質収支比率等に係る経年分析!G$48,"▲","-")),2)</f>
        <v>6.76</v>
      </c>
      <c r="D19" s="180">
        <f>ROUND(VALUE(SUBSTITUTE(実質収支比率等に係る経年分析!H$48,"▲","-")),2)</f>
        <v>4.1900000000000004</v>
      </c>
      <c r="E19" s="180">
        <f>ROUND(VALUE(SUBSTITUTE(実質収支比率等に係る経年分析!I$48,"▲","-")),2)</f>
        <v>4.28</v>
      </c>
      <c r="F19" s="180">
        <f>ROUND(VALUE(SUBSTITUTE(実質収支比率等に係る経年分析!J$48,"▲","-")),2)</f>
        <v>5.93</v>
      </c>
    </row>
    <row r="20" spans="1:11" x14ac:dyDescent="0.15">
      <c r="A20" s="180" t="s">
        <v>55</v>
      </c>
      <c r="B20" s="180">
        <f>ROUND(VALUE(SUBSTITUTE(実質収支比率等に係る経年分析!F$47,"▲","-")),2)</f>
        <v>22.32</v>
      </c>
      <c r="C20" s="180">
        <f>ROUND(VALUE(SUBSTITUTE(実質収支比率等に係る経年分析!G$47,"▲","-")),2)</f>
        <v>24.22</v>
      </c>
      <c r="D20" s="180">
        <f>ROUND(VALUE(SUBSTITUTE(実質収支比率等に係る経年分析!H$47,"▲","-")),2)</f>
        <v>34</v>
      </c>
      <c r="E20" s="180">
        <f>ROUND(VALUE(SUBSTITUTE(実質収支比率等に係る経年分析!I$47,"▲","-")),2)</f>
        <v>36.06</v>
      </c>
      <c r="F20" s="180">
        <f>ROUND(VALUE(SUBSTITUTE(実質収支比率等に係る経年分析!J$47,"▲","-")),2)</f>
        <v>37.659999999999997</v>
      </c>
    </row>
    <row r="21" spans="1:11" x14ac:dyDescent="0.15">
      <c r="A21" s="180" t="s">
        <v>56</v>
      </c>
      <c r="B21" s="180">
        <f>IF(ISNUMBER(VALUE(SUBSTITUTE(実質収支比率等に係る経年分析!F$49,"▲","-"))),ROUND(VALUE(SUBSTITUTE(実質収支比率等に係る経年分析!F$49,"▲","-")),2),NA())</f>
        <v>-4.0199999999999996</v>
      </c>
      <c r="C21" s="180">
        <f>IF(ISNUMBER(VALUE(SUBSTITUTE(実質収支比率等に係る経年分析!G$49,"▲","-"))),ROUND(VALUE(SUBSTITUTE(実質収支比率等に係る経年分析!G$49,"▲","-")),2),NA())</f>
        <v>3.23</v>
      </c>
      <c r="D21" s="180">
        <f>IF(ISNUMBER(VALUE(SUBSTITUTE(実質収支比率等に係る経年分析!H$49,"▲","-"))),ROUND(VALUE(SUBSTITUTE(実質収支比率等に係る経年分析!H$49,"▲","-")),2),NA())</f>
        <v>10.45</v>
      </c>
      <c r="E21" s="180">
        <f>IF(ISNUMBER(VALUE(SUBSTITUTE(実質収支比率等に係る経年分析!I$49,"▲","-"))),ROUND(VALUE(SUBSTITUTE(実質収支比率等に係る経年分析!I$49,"▲","-")),2),NA())</f>
        <v>2.5299999999999998</v>
      </c>
      <c r="F21" s="180">
        <f>IF(ISNUMBER(VALUE(SUBSTITUTE(実質収支比率等に係る経年分析!J$49,"▲","-"))),ROUND(VALUE(SUBSTITUTE(実質収支比率等に係る経年分析!J$49,"▲","-")),2),NA())</f>
        <v>2.48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0.57999999999999996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4.1900000000000004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4.2699999999999996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399</v>
      </c>
      <c r="E42" s="182"/>
      <c r="F42" s="182"/>
      <c r="G42" s="182">
        <f>'実質公債費比率（分子）の構造'!L$52</f>
        <v>410</v>
      </c>
      <c r="H42" s="182"/>
      <c r="I42" s="182"/>
      <c r="J42" s="182">
        <f>'実質公債費比率（分子）の構造'!M$52</f>
        <v>412</v>
      </c>
      <c r="K42" s="182"/>
      <c r="L42" s="182"/>
      <c r="M42" s="182">
        <f>'実質公債費比率（分子）の構造'!N$52</f>
        <v>398</v>
      </c>
      <c r="N42" s="182"/>
      <c r="O42" s="182"/>
      <c r="P42" s="182">
        <f>'実質公債費比率（分子）の構造'!O$52</f>
        <v>370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31</v>
      </c>
      <c r="C44" s="182"/>
      <c r="D44" s="182"/>
      <c r="E44" s="182">
        <f>'実質公債費比率（分子）の構造'!L$50</f>
        <v>26</v>
      </c>
      <c r="F44" s="182"/>
      <c r="G44" s="182"/>
      <c r="H44" s="182">
        <f>'実質公債費比率（分子）の構造'!M$50</f>
        <v>20</v>
      </c>
      <c r="I44" s="182"/>
      <c r="J44" s="182"/>
      <c r="K44" s="182">
        <f>'実質公債費比率（分子）の構造'!N$50</f>
        <v>19</v>
      </c>
      <c r="L44" s="182"/>
      <c r="M44" s="182"/>
      <c r="N44" s="182">
        <f>'実質公債費比率（分子）の構造'!O$50</f>
        <v>20</v>
      </c>
      <c r="O44" s="182"/>
      <c r="P44" s="182"/>
    </row>
    <row r="45" spans="1:16" x14ac:dyDescent="0.15">
      <c r="A45" s="182" t="s">
        <v>66</v>
      </c>
      <c r="B45" s="182">
        <f>'実質公債費比率（分子）の構造'!K$49</f>
        <v>79</v>
      </c>
      <c r="C45" s="182"/>
      <c r="D45" s="182"/>
      <c r="E45" s="182">
        <f>'実質公債費比率（分子）の構造'!L$49</f>
        <v>57</v>
      </c>
      <c r="F45" s="182"/>
      <c r="G45" s="182"/>
      <c r="H45" s="182">
        <f>'実質公債費比率（分子）の構造'!M$49</f>
        <v>97</v>
      </c>
      <c r="I45" s="182"/>
      <c r="J45" s="182"/>
      <c r="K45" s="182">
        <f>'実質公債費比率（分子）の構造'!N$49</f>
        <v>92</v>
      </c>
      <c r="L45" s="182"/>
      <c r="M45" s="182"/>
      <c r="N45" s="182">
        <f>'実質公債費比率（分子）の構造'!O$49</f>
        <v>76</v>
      </c>
      <c r="O45" s="182"/>
      <c r="P45" s="182"/>
    </row>
    <row r="46" spans="1:16" x14ac:dyDescent="0.15">
      <c r="A46" s="182" t="s">
        <v>67</v>
      </c>
      <c r="B46" s="182">
        <f>'実質公債費比率（分子）の構造'!K$48</f>
        <v>105</v>
      </c>
      <c r="C46" s="182"/>
      <c r="D46" s="182"/>
      <c r="E46" s="182">
        <f>'実質公債費比率（分子）の構造'!L$48</f>
        <v>112</v>
      </c>
      <c r="F46" s="182"/>
      <c r="G46" s="182"/>
      <c r="H46" s="182">
        <f>'実質公債費比率（分子）の構造'!M$48</f>
        <v>120</v>
      </c>
      <c r="I46" s="182"/>
      <c r="J46" s="182"/>
      <c r="K46" s="182">
        <f>'実質公債費比率（分子）の構造'!N$48</f>
        <v>125</v>
      </c>
      <c r="L46" s="182"/>
      <c r="M46" s="182"/>
      <c r="N46" s="182">
        <f>'実質公債費比率（分子）の構造'!O$48</f>
        <v>129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142</v>
      </c>
      <c r="C49" s="182"/>
      <c r="D49" s="182"/>
      <c r="E49" s="182">
        <f>'実質公債費比率（分子）の構造'!L$45</f>
        <v>146</v>
      </c>
      <c r="F49" s="182"/>
      <c r="G49" s="182"/>
      <c r="H49" s="182">
        <f>'実質公債費比率（分子）の構造'!M$45</f>
        <v>152</v>
      </c>
      <c r="I49" s="182"/>
      <c r="J49" s="182"/>
      <c r="K49" s="182">
        <f>'実質公債費比率（分子）の構造'!N$45</f>
        <v>155</v>
      </c>
      <c r="L49" s="182"/>
      <c r="M49" s="182"/>
      <c r="N49" s="182">
        <f>'実質公債費比率（分子）の構造'!O$45</f>
        <v>157</v>
      </c>
      <c r="O49" s="182"/>
      <c r="P49" s="182"/>
    </row>
    <row r="50" spans="1:16" x14ac:dyDescent="0.15">
      <c r="A50" s="182" t="s">
        <v>71</v>
      </c>
      <c r="B50" s="182" t="e">
        <f>NA()</f>
        <v>#N/A</v>
      </c>
      <c r="C50" s="182">
        <f>IF(ISNUMBER('実質公債費比率（分子）の構造'!K$53),'実質公債費比率（分子）の構造'!K$53,NA())</f>
        <v>-42</v>
      </c>
      <c r="D50" s="182" t="e">
        <f>NA()</f>
        <v>#N/A</v>
      </c>
      <c r="E50" s="182" t="e">
        <f>NA()</f>
        <v>#N/A</v>
      </c>
      <c r="F50" s="182">
        <f>IF(ISNUMBER('実質公債費比率（分子）の構造'!L$53),'実質公債費比率（分子）の構造'!L$53,NA())</f>
        <v>-69</v>
      </c>
      <c r="G50" s="182" t="e">
        <f>NA()</f>
        <v>#N/A</v>
      </c>
      <c r="H50" s="182" t="e">
        <f>NA()</f>
        <v>#N/A</v>
      </c>
      <c r="I50" s="182">
        <f>IF(ISNUMBER('実質公債費比率（分子）の構造'!M$53),'実質公債費比率（分子）の構造'!M$53,NA())</f>
        <v>-23</v>
      </c>
      <c r="J50" s="182" t="e">
        <f>NA()</f>
        <v>#N/A</v>
      </c>
      <c r="K50" s="182" t="e">
        <f>NA()</f>
        <v>#N/A</v>
      </c>
      <c r="L50" s="182">
        <f>IF(ISNUMBER('実質公債費比率（分子）の構造'!N$53),'実質公債費比率（分子）の構造'!N$53,NA())</f>
        <v>-7</v>
      </c>
      <c r="M50" s="182" t="e">
        <f>NA()</f>
        <v>#N/A</v>
      </c>
      <c r="N50" s="182" t="e">
        <f>NA()</f>
        <v>#N/A</v>
      </c>
      <c r="O50" s="182">
        <f>IF(ISNUMBER('実質公債費比率（分子）の構造'!O$53),'実質公債費比率（分子）の構造'!O$53,NA())</f>
        <v>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3002</v>
      </c>
      <c r="E56" s="181"/>
      <c r="F56" s="181"/>
      <c r="G56" s="181">
        <f>'将来負担比率（分子）の構造'!J$52</f>
        <v>2925</v>
      </c>
      <c r="H56" s="181"/>
      <c r="I56" s="181"/>
      <c r="J56" s="181">
        <f>'将来負担比率（分子）の構造'!K$52</f>
        <v>2629</v>
      </c>
      <c r="K56" s="181"/>
      <c r="L56" s="181"/>
      <c r="M56" s="181">
        <f>'将来負担比率（分子）の構造'!L$52</f>
        <v>2486</v>
      </c>
      <c r="N56" s="181"/>
      <c r="O56" s="181"/>
      <c r="P56" s="181">
        <f>'将来負担比率（分子）の構造'!M$52</f>
        <v>2403</v>
      </c>
    </row>
    <row r="57" spans="1:16" x14ac:dyDescent="0.15">
      <c r="A57" s="181" t="s">
        <v>42</v>
      </c>
      <c r="B57" s="181"/>
      <c r="C57" s="181"/>
      <c r="D57" s="181">
        <f>'将来負担比率（分子）の構造'!I$51</f>
        <v>2373</v>
      </c>
      <c r="E57" s="181"/>
      <c r="F57" s="181"/>
      <c r="G57" s="181">
        <f>'将来負担比率（分子）の構造'!J$51</f>
        <v>2441</v>
      </c>
      <c r="H57" s="181"/>
      <c r="I57" s="181"/>
      <c r="J57" s="181">
        <f>'将来負担比率（分子）の構造'!K$51</f>
        <v>2450</v>
      </c>
      <c r="K57" s="181"/>
      <c r="L57" s="181"/>
      <c r="M57" s="181">
        <f>'将来負担比率（分子）の構造'!L$51</f>
        <v>2587</v>
      </c>
      <c r="N57" s="181"/>
      <c r="O57" s="181"/>
      <c r="P57" s="181">
        <f>'将来負担比率（分子）の構造'!M$51</f>
        <v>2656</v>
      </c>
    </row>
    <row r="58" spans="1:16" x14ac:dyDescent="0.15">
      <c r="A58" s="181" t="s">
        <v>41</v>
      </c>
      <c r="B58" s="181"/>
      <c r="C58" s="181"/>
      <c r="D58" s="181">
        <f>'将来負担比率（分子）の構造'!I$50</f>
        <v>929</v>
      </c>
      <c r="E58" s="181"/>
      <c r="F58" s="181"/>
      <c r="G58" s="181">
        <f>'将来負担比率（分子）の構造'!J$50</f>
        <v>1243</v>
      </c>
      <c r="H58" s="181"/>
      <c r="I58" s="181"/>
      <c r="J58" s="181">
        <f>'将来負担比率（分子）の構造'!K$50</f>
        <v>2160</v>
      </c>
      <c r="K58" s="181"/>
      <c r="L58" s="181"/>
      <c r="M58" s="181">
        <f>'将来負担比率（分子）の構造'!L$50</f>
        <v>2372</v>
      </c>
      <c r="N58" s="181"/>
      <c r="O58" s="181"/>
      <c r="P58" s="181">
        <f>'将来負担比率（分子）の構造'!M$50</f>
        <v>2453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1284</v>
      </c>
      <c r="C62" s="181"/>
      <c r="D62" s="181"/>
      <c r="E62" s="181">
        <f>'将来負担比率（分子）の構造'!J$45</f>
        <v>1292</v>
      </c>
      <c r="F62" s="181"/>
      <c r="G62" s="181"/>
      <c r="H62" s="181">
        <f>'将来負担比率（分子）の構造'!K$45</f>
        <v>1286</v>
      </c>
      <c r="I62" s="181"/>
      <c r="J62" s="181"/>
      <c r="K62" s="181">
        <f>'将来負担比率（分子）の構造'!L$45</f>
        <v>1248</v>
      </c>
      <c r="L62" s="181"/>
      <c r="M62" s="181"/>
      <c r="N62" s="181">
        <f>'将来負担比率（分子）の構造'!M$45</f>
        <v>1231</v>
      </c>
      <c r="O62" s="181"/>
      <c r="P62" s="181"/>
    </row>
    <row r="63" spans="1:16" x14ac:dyDescent="0.15">
      <c r="A63" s="181" t="s">
        <v>34</v>
      </c>
      <c r="B63" s="181">
        <f>'将来負担比率（分子）の構造'!I$44</f>
        <v>457</v>
      </c>
      <c r="C63" s="181"/>
      <c r="D63" s="181"/>
      <c r="E63" s="181">
        <f>'将来負担比率（分子）の構造'!J$44</f>
        <v>541</v>
      </c>
      <c r="F63" s="181"/>
      <c r="G63" s="181"/>
      <c r="H63" s="181">
        <f>'将来負担比率（分子）の構造'!K$44</f>
        <v>431</v>
      </c>
      <c r="I63" s="181"/>
      <c r="J63" s="181"/>
      <c r="K63" s="181">
        <f>'将来負担比率（分子）の構造'!L$44</f>
        <v>334</v>
      </c>
      <c r="L63" s="181"/>
      <c r="M63" s="181"/>
      <c r="N63" s="181">
        <f>'将来負担比率（分子）の構造'!M$44</f>
        <v>236</v>
      </c>
      <c r="O63" s="181"/>
      <c r="P63" s="181"/>
    </row>
    <row r="64" spans="1:16" x14ac:dyDescent="0.15">
      <c r="A64" s="181" t="s">
        <v>33</v>
      </c>
      <c r="B64" s="181">
        <f>'将来負担比率（分子）の構造'!I$43</f>
        <v>2385</v>
      </c>
      <c r="C64" s="181"/>
      <c r="D64" s="181"/>
      <c r="E64" s="181">
        <f>'将来負担比率（分子）の構造'!J$43</f>
        <v>2444</v>
      </c>
      <c r="F64" s="181"/>
      <c r="G64" s="181"/>
      <c r="H64" s="181">
        <f>'将来負担比率（分子）の構造'!K$43</f>
        <v>2453</v>
      </c>
      <c r="I64" s="181"/>
      <c r="J64" s="181"/>
      <c r="K64" s="181">
        <f>'将来負担比率（分子）の構造'!L$43</f>
        <v>2590</v>
      </c>
      <c r="L64" s="181"/>
      <c r="M64" s="181"/>
      <c r="N64" s="181">
        <f>'将来負担比率（分子）の構造'!M$43</f>
        <v>2664</v>
      </c>
      <c r="O64" s="181"/>
      <c r="P64" s="181"/>
    </row>
    <row r="65" spans="1:16" x14ac:dyDescent="0.15">
      <c r="A65" s="181" t="s">
        <v>32</v>
      </c>
      <c r="B65" s="181">
        <f>'将来負担比率（分子）の構造'!I$42</f>
        <v>97</v>
      </c>
      <c r="C65" s="181"/>
      <c r="D65" s="181"/>
      <c r="E65" s="181">
        <f>'将来負担比率（分子）の構造'!J$42</f>
        <v>73</v>
      </c>
      <c r="F65" s="181"/>
      <c r="G65" s="181"/>
      <c r="H65" s="181">
        <f>'将来負担比率（分子）の構造'!K$42</f>
        <v>53</v>
      </c>
      <c r="I65" s="181"/>
      <c r="J65" s="181"/>
      <c r="K65" s="181">
        <f>'将来負担比率（分子）の構造'!L$42</f>
        <v>34</v>
      </c>
      <c r="L65" s="181"/>
      <c r="M65" s="181"/>
      <c r="N65" s="181">
        <f>'将来負担比率（分子）の構造'!M$42</f>
        <v>99</v>
      </c>
      <c r="O65" s="181"/>
      <c r="P65" s="181"/>
    </row>
    <row r="66" spans="1:16" x14ac:dyDescent="0.15">
      <c r="A66" s="181" t="s">
        <v>31</v>
      </c>
      <c r="B66" s="181">
        <f>'将来負担比率（分子）の構造'!I$41</f>
        <v>1845</v>
      </c>
      <c r="C66" s="181"/>
      <c r="D66" s="181"/>
      <c r="E66" s="181">
        <f>'将来負担比率（分子）の構造'!J$41</f>
        <v>1747</v>
      </c>
      <c r="F66" s="181"/>
      <c r="G66" s="181"/>
      <c r="H66" s="181">
        <f>'将来負担比率（分子）の構造'!K$41</f>
        <v>1800</v>
      </c>
      <c r="I66" s="181"/>
      <c r="J66" s="181"/>
      <c r="K66" s="181">
        <f>'将来負担比率（分子）の構造'!L$41</f>
        <v>1754</v>
      </c>
      <c r="L66" s="181"/>
      <c r="M66" s="181"/>
      <c r="N66" s="181">
        <f>'将来負担比率（分子）の構造'!M$41</f>
        <v>2092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1533</v>
      </c>
      <c r="C72" s="185">
        <f>基金残高に係る経年分析!G55</f>
        <v>1643</v>
      </c>
      <c r="D72" s="185">
        <f>基金残高に係る経年分析!H55</f>
        <v>1684</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558</v>
      </c>
      <c r="C74" s="185">
        <f>基金残高に係る経年分析!G57</f>
        <v>619</v>
      </c>
      <c r="D74" s="185">
        <f>基金残高に係る経年分析!H57</f>
        <v>656</v>
      </c>
    </row>
  </sheetData>
  <sheetProtection algorithmName="SHA-512" hashValue="//R2IOv+6NXSYhg2xYUX3GvcRLlOyNP9nXVBXyMFgHb1glrulY1B5gwL4diCwyuKsL4DXLE+OW9uToJm3wkyQg==" saltValue="XASdAJcVS6f38QWgKt0X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4351435</v>
      </c>
      <c r="S5" s="734"/>
      <c r="T5" s="734"/>
      <c r="U5" s="734"/>
      <c r="V5" s="734"/>
      <c r="W5" s="734"/>
      <c r="X5" s="734"/>
      <c r="Y5" s="777"/>
      <c r="Z5" s="795">
        <v>59.9</v>
      </c>
      <c r="AA5" s="795"/>
      <c r="AB5" s="795"/>
      <c r="AC5" s="795"/>
      <c r="AD5" s="796">
        <v>4099918</v>
      </c>
      <c r="AE5" s="796"/>
      <c r="AF5" s="796"/>
      <c r="AG5" s="796"/>
      <c r="AH5" s="796"/>
      <c r="AI5" s="796"/>
      <c r="AJ5" s="796"/>
      <c r="AK5" s="796"/>
      <c r="AL5" s="778">
        <v>85.5</v>
      </c>
      <c r="AM5" s="749"/>
      <c r="AN5" s="749"/>
      <c r="AO5" s="779"/>
      <c r="AP5" s="744" t="s">
        <v>223</v>
      </c>
      <c r="AQ5" s="745"/>
      <c r="AR5" s="745"/>
      <c r="AS5" s="745"/>
      <c r="AT5" s="745"/>
      <c r="AU5" s="745"/>
      <c r="AV5" s="745"/>
      <c r="AW5" s="745"/>
      <c r="AX5" s="745"/>
      <c r="AY5" s="745"/>
      <c r="AZ5" s="745"/>
      <c r="BA5" s="745"/>
      <c r="BB5" s="745"/>
      <c r="BC5" s="745"/>
      <c r="BD5" s="745"/>
      <c r="BE5" s="745"/>
      <c r="BF5" s="746"/>
      <c r="BG5" s="678">
        <v>4099918</v>
      </c>
      <c r="BH5" s="679"/>
      <c r="BI5" s="679"/>
      <c r="BJ5" s="679"/>
      <c r="BK5" s="679"/>
      <c r="BL5" s="679"/>
      <c r="BM5" s="679"/>
      <c r="BN5" s="680"/>
      <c r="BO5" s="715">
        <v>94.2</v>
      </c>
      <c r="BP5" s="715"/>
      <c r="BQ5" s="715"/>
      <c r="BR5" s="715"/>
      <c r="BS5" s="716" t="s">
        <v>130</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80614</v>
      </c>
      <c r="S6" s="679"/>
      <c r="T6" s="679"/>
      <c r="U6" s="679"/>
      <c r="V6" s="679"/>
      <c r="W6" s="679"/>
      <c r="X6" s="679"/>
      <c r="Y6" s="680"/>
      <c r="Z6" s="715">
        <v>1.1000000000000001</v>
      </c>
      <c r="AA6" s="715"/>
      <c r="AB6" s="715"/>
      <c r="AC6" s="715"/>
      <c r="AD6" s="716">
        <v>80614</v>
      </c>
      <c r="AE6" s="716"/>
      <c r="AF6" s="716"/>
      <c r="AG6" s="716"/>
      <c r="AH6" s="716"/>
      <c r="AI6" s="716"/>
      <c r="AJ6" s="716"/>
      <c r="AK6" s="716"/>
      <c r="AL6" s="681">
        <v>1.7</v>
      </c>
      <c r="AM6" s="682"/>
      <c r="AN6" s="682"/>
      <c r="AO6" s="717"/>
      <c r="AP6" s="675" t="s">
        <v>228</v>
      </c>
      <c r="AQ6" s="676"/>
      <c r="AR6" s="676"/>
      <c r="AS6" s="676"/>
      <c r="AT6" s="676"/>
      <c r="AU6" s="676"/>
      <c r="AV6" s="676"/>
      <c r="AW6" s="676"/>
      <c r="AX6" s="676"/>
      <c r="AY6" s="676"/>
      <c r="AZ6" s="676"/>
      <c r="BA6" s="676"/>
      <c r="BB6" s="676"/>
      <c r="BC6" s="676"/>
      <c r="BD6" s="676"/>
      <c r="BE6" s="676"/>
      <c r="BF6" s="677"/>
      <c r="BG6" s="678">
        <v>4099918</v>
      </c>
      <c r="BH6" s="679"/>
      <c r="BI6" s="679"/>
      <c r="BJ6" s="679"/>
      <c r="BK6" s="679"/>
      <c r="BL6" s="679"/>
      <c r="BM6" s="679"/>
      <c r="BN6" s="680"/>
      <c r="BO6" s="715">
        <v>94.2</v>
      </c>
      <c r="BP6" s="715"/>
      <c r="BQ6" s="715"/>
      <c r="BR6" s="715"/>
      <c r="BS6" s="716" t="s">
        <v>229</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92762</v>
      </c>
      <c r="CS6" s="679"/>
      <c r="CT6" s="679"/>
      <c r="CU6" s="679"/>
      <c r="CV6" s="679"/>
      <c r="CW6" s="679"/>
      <c r="CX6" s="679"/>
      <c r="CY6" s="680"/>
      <c r="CZ6" s="778">
        <v>1.4</v>
      </c>
      <c r="DA6" s="749"/>
      <c r="DB6" s="749"/>
      <c r="DC6" s="781"/>
      <c r="DD6" s="684" t="s">
        <v>129</v>
      </c>
      <c r="DE6" s="679"/>
      <c r="DF6" s="679"/>
      <c r="DG6" s="679"/>
      <c r="DH6" s="679"/>
      <c r="DI6" s="679"/>
      <c r="DJ6" s="679"/>
      <c r="DK6" s="679"/>
      <c r="DL6" s="679"/>
      <c r="DM6" s="679"/>
      <c r="DN6" s="679"/>
      <c r="DO6" s="679"/>
      <c r="DP6" s="680"/>
      <c r="DQ6" s="684">
        <v>92762</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2113</v>
      </c>
      <c r="S7" s="679"/>
      <c r="T7" s="679"/>
      <c r="U7" s="679"/>
      <c r="V7" s="679"/>
      <c r="W7" s="679"/>
      <c r="X7" s="679"/>
      <c r="Y7" s="680"/>
      <c r="Z7" s="715">
        <v>0</v>
      </c>
      <c r="AA7" s="715"/>
      <c r="AB7" s="715"/>
      <c r="AC7" s="715"/>
      <c r="AD7" s="716">
        <v>2113</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1301927</v>
      </c>
      <c r="BH7" s="679"/>
      <c r="BI7" s="679"/>
      <c r="BJ7" s="679"/>
      <c r="BK7" s="679"/>
      <c r="BL7" s="679"/>
      <c r="BM7" s="679"/>
      <c r="BN7" s="680"/>
      <c r="BO7" s="715">
        <v>29.9</v>
      </c>
      <c r="BP7" s="715"/>
      <c r="BQ7" s="715"/>
      <c r="BR7" s="715"/>
      <c r="BS7" s="716" t="s">
        <v>229</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1198265</v>
      </c>
      <c r="CS7" s="679"/>
      <c r="CT7" s="679"/>
      <c r="CU7" s="679"/>
      <c r="CV7" s="679"/>
      <c r="CW7" s="679"/>
      <c r="CX7" s="679"/>
      <c r="CY7" s="680"/>
      <c r="CZ7" s="715">
        <v>17.8</v>
      </c>
      <c r="DA7" s="715"/>
      <c r="DB7" s="715"/>
      <c r="DC7" s="715"/>
      <c r="DD7" s="684">
        <v>7122</v>
      </c>
      <c r="DE7" s="679"/>
      <c r="DF7" s="679"/>
      <c r="DG7" s="679"/>
      <c r="DH7" s="679"/>
      <c r="DI7" s="679"/>
      <c r="DJ7" s="679"/>
      <c r="DK7" s="679"/>
      <c r="DL7" s="679"/>
      <c r="DM7" s="679"/>
      <c r="DN7" s="679"/>
      <c r="DO7" s="679"/>
      <c r="DP7" s="680"/>
      <c r="DQ7" s="684">
        <v>1105874</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14720</v>
      </c>
      <c r="S8" s="679"/>
      <c r="T8" s="679"/>
      <c r="U8" s="679"/>
      <c r="V8" s="679"/>
      <c r="W8" s="679"/>
      <c r="X8" s="679"/>
      <c r="Y8" s="680"/>
      <c r="Z8" s="715">
        <v>0.2</v>
      </c>
      <c r="AA8" s="715"/>
      <c r="AB8" s="715"/>
      <c r="AC8" s="715"/>
      <c r="AD8" s="716">
        <v>14720</v>
      </c>
      <c r="AE8" s="716"/>
      <c r="AF8" s="716"/>
      <c r="AG8" s="716"/>
      <c r="AH8" s="716"/>
      <c r="AI8" s="716"/>
      <c r="AJ8" s="716"/>
      <c r="AK8" s="716"/>
      <c r="AL8" s="681">
        <v>0.3</v>
      </c>
      <c r="AM8" s="682"/>
      <c r="AN8" s="682"/>
      <c r="AO8" s="717"/>
      <c r="AP8" s="675" t="s">
        <v>235</v>
      </c>
      <c r="AQ8" s="676"/>
      <c r="AR8" s="676"/>
      <c r="AS8" s="676"/>
      <c r="AT8" s="676"/>
      <c r="AU8" s="676"/>
      <c r="AV8" s="676"/>
      <c r="AW8" s="676"/>
      <c r="AX8" s="676"/>
      <c r="AY8" s="676"/>
      <c r="AZ8" s="676"/>
      <c r="BA8" s="676"/>
      <c r="BB8" s="676"/>
      <c r="BC8" s="676"/>
      <c r="BD8" s="676"/>
      <c r="BE8" s="676"/>
      <c r="BF8" s="677"/>
      <c r="BG8" s="678">
        <v>29371</v>
      </c>
      <c r="BH8" s="679"/>
      <c r="BI8" s="679"/>
      <c r="BJ8" s="679"/>
      <c r="BK8" s="679"/>
      <c r="BL8" s="679"/>
      <c r="BM8" s="679"/>
      <c r="BN8" s="680"/>
      <c r="BO8" s="715">
        <v>0.7</v>
      </c>
      <c r="BP8" s="715"/>
      <c r="BQ8" s="715"/>
      <c r="BR8" s="715"/>
      <c r="BS8" s="684" t="s">
        <v>130</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1992888</v>
      </c>
      <c r="CS8" s="679"/>
      <c r="CT8" s="679"/>
      <c r="CU8" s="679"/>
      <c r="CV8" s="679"/>
      <c r="CW8" s="679"/>
      <c r="CX8" s="679"/>
      <c r="CY8" s="680"/>
      <c r="CZ8" s="715">
        <v>29.5</v>
      </c>
      <c r="DA8" s="715"/>
      <c r="DB8" s="715"/>
      <c r="DC8" s="715"/>
      <c r="DD8" s="684">
        <v>19269</v>
      </c>
      <c r="DE8" s="679"/>
      <c r="DF8" s="679"/>
      <c r="DG8" s="679"/>
      <c r="DH8" s="679"/>
      <c r="DI8" s="679"/>
      <c r="DJ8" s="679"/>
      <c r="DK8" s="679"/>
      <c r="DL8" s="679"/>
      <c r="DM8" s="679"/>
      <c r="DN8" s="679"/>
      <c r="DO8" s="679"/>
      <c r="DP8" s="680"/>
      <c r="DQ8" s="684">
        <v>1318686</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7629</v>
      </c>
      <c r="S9" s="679"/>
      <c r="T9" s="679"/>
      <c r="U9" s="679"/>
      <c r="V9" s="679"/>
      <c r="W9" s="679"/>
      <c r="X9" s="679"/>
      <c r="Y9" s="680"/>
      <c r="Z9" s="715">
        <v>0.1</v>
      </c>
      <c r="AA9" s="715"/>
      <c r="AB9" s="715"/>
      <c r="AC9" s="715"/>
      <c r="AD9" s="716">
        <v>7629</v>
      </c>
      <c r="AE9" s="716"/>
      <c r="AF9" s="716"/>
      <c r="AG9" s="716"/>
      <c r="AH9" s="716"/>
      <c r="AI9" s="716"/>
      <c r="AJ9" s="716"/>
      <c r="AK9" s="716"/>
      <c r="AL9" s="681">
        <v>0.2</v>
      </c>
      <c r="AM9" s="682"/>
      <c r="AN9" s="682"/>
      <c r="AO9" s="717"/>
      <c r="AP9" s="675" t="s">
        <v>238</v>
      </c>
      <c r="AQ9" s="676"/>
      <c r="AR9" s="676"/>
      <c r="AS9" s="676"/>
      <c r="AT9" s="676"/>
      <c r="AU9" s="676"/>
      <c r="AV9" s="676"/>
      <c r="AW9" s="676"/>
      <c r="AX9" s="676"/>
      <c r="AY9" s="676"/>
      <c r="AZ9" s="676"/>
      <c r="BA9" s="676"/>
      <c r="BB9" s="676"/>
      <c r="BC9" s="676"/>
      <c r="BD9" s="676"/>
      <c r="BE9" s="676"/>
      <c r="BF9" s="677"/>
      <c r="BG9" s="678">
        <v>932865</v>
      </c>
      <c r="BH9" s="679"/>
      <c r="BI9" s="679"/>
      <c r="BJ9" s="679"/>
      <c r="BK9" s="679"/>
      <c r="BL9" s="679"/>
      <c r="BM9" s="679"/>
      <c r="BN9" s="680"/>
      <c r="BO9" s="715">
        <v>21.4</v>
      </c>
      <c r="BP9" s="715"/>
      <c r="BQ9" s="715"/>
      <c r="BR9" s="715"/>
      <c r="BS9" s="684" t="s">
        <v>229</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726402</v>
      </c>
      <c r="CS9" s="679"/>
      <c r="CT9" s="679"/>
      <c r="CU9" s="679"/>
      <c r="CV9" s="679"/>
      <c r="CW9" s="679"/>
      <c r="CX9" s="679"/>
      <c r="CY9" s="680"/>
      <c r="CZ9" s="715">
        <v>10.8</v>
      </c>
      <c r="DA9" s="715"/>
      <c r="DB9" s="715"/>
      <c r="DC9" s="715"/>
      <c r="DD9" s="684">
        <v>1909</v>
      </c>
      <c r="DE9" s="679"/>
      <c r="DF9" s="679"/>
      <c r="DG9" s="679"/>
      <c r="DH9" s="679"/>
      <c r="DI9" s="679"/>
      <c r="DJ9" s="679"/>
      <c r="DK9" s="679"/>
      <c r="DL9" s="679"/>
      <c r="DM9" s="679"/>
      <c r="DN9" s="679"/>
      <c r="DO9" s="679"/>
      <c r="DP9" s="680"/>
      <c r="DQ9" s="684">
        <v>647859</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229</v>
      </c>
      <c r="S10" s="679"/>
      <c r="T10" s="679"/>
      <c r="U10" s="679"/>
      <c r="V10" s="679"/>
      <c r="W10" s="679"/>
      <c r="X10" s="679"/>
      <c r="Y10" s="680"/>
      <c r="Z10" s="715" t="s">
        <v>130</v>
      </c>
      <c r="AA10" s="715"/>
      <c r="AB10" s="715"/>
      <c r="AC10" s="715"/>
      <c r="AD10" s="716" t="s">
        <v>229</v>
      </c>
      <c r="AE10" s="716"/>
      <c r="AF10" s="716"/>
      <c r="AG10" s="716"/>
      <c r="AH10" s="716"/>
      <c r="AI10" s="716"/>
      <c r="AJ10" s="716"/>
      <c r="AK10" s="716"/>
      <c r="AL10" s="681" t="s">
        <v>130</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102748</v>
      </c>
      <c r="BH10" s="679"/>
      <c r="BI10" s="679"/>
      <c r="BJ10" s="679"/>
      <c r="BK10" s="679"/>
      <c r="BL10" s="679"/>
      <c r="BM10" s="679"/>
      <c r="BN10" s="680"/>
      <c r="BO10" s="715">
        <v>2.4</v>
      </c>
      <c r="BP10" s="715"/>
      <c r="BQ10" s="715"/>
      <c r="BR10" s="715"/>
      <c r="BS10" s="684" t="s">
        <v>129</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50</v>
      </c>
      <c r="CS10" s="679"/>
      <c r="CT10" s="679"/>
      <c r="CU10" s="679"/>
      <c r="CV10" s="679"/>
      <c r="CW10" s="679"/>
      <c r="CX10" s="679"/>
      <c r="CY10" s="680"/>
      <c r="CZ10" s="715">
        <v>0</v>
      </c>
      <c r="DA10" s="715"/>
      <c r="DB10" s="715"/>
      <c r="DC10" s="715"/>
      <c r="DD10" s="684" t="s">
        <v>130</v>
      </c>
      <c r="DE10" s="679"/>
      <c r="DF10" s="679"/>
      <c r="DG10" s="679"/>
      <c r="DH10" s="679"/>
      <c r="DI10" s="679"/>
      <c r="DJ10" s="679"/>
      <c r="DK10" s="679"/>
      <c r="DL10" s="679"/>
      <c r="DM10" s="679"/>
      <c r="DN10" s="679"/>
      <c r="DO10" s="679"/>
      <c r="DP10" s="680"/>
      <c r="DQ10" s="684">
        <v>50</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335915</v>
      </c>
      <c r="S11" s="679"/>
      <c r="T11" s="679"/>
      <c r="U11" s="679"/>
      <c r="V11" s="679"/>
      <c r="W11" s="679"/>
      <c r="X11" s="679"/>
      <c r="Y11" s="680"/>
      <c r="Z11" s="681">
        <v>4.5999999999999996</v>
      </c>
      <c r="AA11" s="682"/>
      <c r="AB11" s="682"/>
      <c r="AC11" s="683"/>
      <c r="AD11" s="684">
        <v>335915</v>
      </c>
      <c r="AE11" s="679"/>
      <c r="AF11" s="679"/>
      <c r="AG11" s="679"/>
      <c r="AH11" s="679"/>
      <c r="AI11" s="679"/>
      <c r="AJ11" s="679"/>
      <c r="AK11" s="680"/>
      <c r="AL11" s="681">
        <v>7</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236943</v>
      </c>
      <c r="BH11" s="679"/>
      <c r="BI11" s="679"/>
      <c r="BJ11" s="679"/>
      <c r="BK11" s="679"/>
      <c r="BL11" s="679"/>
      <c r="BM11" s="679"/>
      <c r="BN11" s="680"/>
      <c r="BO11" s="715">
        <v>5.4</v>
      </c>
      <c r="BP11" s="715"/>
      <c r="BQ11" s="715"/>
      <c r="BR11" s="715"/>
      <c r="BS11" s="684" t="s">
        <v>130</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123016</v>
      </c>
      <c r="CS11" s="679"/>
      <c r="CT11" s="679"/>
      <c r="CU11" s="679"/>
      <c r="CV11" s="679"/>
      <c r="CW11" s="679"/>
      <c r="CX11" s="679"/>
      <c r="CY11" s="680"/>
      <c r="CZ11" s="715">
        <v>1.8</v>
      </c>
      <c r="DA11" s="715"/>
      <c r="DB11" s="715"/>
      <c r="DC11" s="715"/>
      <c r="DD11" s="684">
        <v>72551</v>
      </c>
      <c r="DE11" s="679"/>
      <c r="DF11" s="679"/>
      <c r="DG11" s="679"/>
      <c r="DH11" s="679"/>
      <c r="DI11" s="679"/>
      <c r="DJ11" s="679"/>
      <c r="DK11" s="679"/>
      <c r="DL11" s="679"/>
      <c r="DM11" s="679"/>
      <c r="DN11" s="679"/>
      <c r="DO11" s="679"/>
      <c r="DP11" s="680"/>
      <c r="DQ11" s="684">
        <v>72446</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129</v>
      </c>
      <c r="AA12" s="715"/>
      <c r="AB12" s="715"/>
      <c r="AC12" s="715"/>
      <c r="AD12" s="716" t="s">
        <v>130</v>
      </c>
      <c r="AE12" s="716"/>
      <c r="AF12" s="716"/>
      <c r="AG12" s="716"/>
      <c r="AH12" s="716"/>
      <c r="AI12" s="716"/>
      <c r="AJ12" s="716"/>
      <c r="AK12" s="716"/>
      <c r="AL12" s="681" t="s">
        <v>129</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2645129</v>
      </c>
      <c r="BH12" s="679"/>
      <c r="BI12" s="679"/>
      <c r="BJ12" s="679"/>
      <c r="BK12" s="679"/>
      <c r="BL12" s="679"/>
      <c r="BM12" s="679"/>
      <c r="BN12" s="680"/>
      <c r="BO12" s="715">
        <v>60.8</v>
      </c>
      <c r="BP12" s="715"/>
      <c r="BQ12" s="715"/>
      <c r="BR12" s="715"/>
      <c r="BS12" s="684" t="s">
        <v>129</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103091</v>
      </c>
      <c r="CS12" s="679"/>
      <c r="CT12" s="679"/>
      <c r="CU12" s="679"/>
      <c r="CV12" s="679"/>
      <c r="CW12" s="679"/>
      <c r="CX12" s="679"/>
      <c r="CY12" s="680"/>
      <c r="CZ12" s="715">
        <v>1.5</v>
      </c>
      <c r="DA12" s="715"/>
      <c r="DB12" s="715"/>
      <c r="DC12" s="715"/>
      <c r="DD12" s="684" t="s">
        <v>229</v>
      </c>
      <c r="DE12" s="679"/>
      <c r="DF12" s="679"/>
      <c r="DG12" s="679"/>
      <c r="DH12" s="679"/>
      <c r="DI12" s="679"/>
      <c r="DJ12" s="679"/>
      <c r="DK12" s="679"/>
      <c r="DL12" s="679"/>
      <c r="DM12" s="679"/>
      <c r="DN12" s="679"/>
      <c r="DO12" s="679"/>
      <c r="DP12" s="680"/>
      <c r="DQ12" s="684">
        <v>28511</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250</v>
      </c>
      <c r="AA13" s="715"/>
      <c r="AB13" s="715"/>
      <c r="AC13" s="715"/>
      <c r="AD13" s="716" t="s">
        <v>130</v>
      </c>
      <c r="AE13" s="716"/>
      <c r="AF13" s="716"/>
      <c r="AG13" s="716"/>
      <c r="AH13" s="716"/>
      <c r="AI13" s="716"/>
      <c r="AJ13" s="716"/>
      <c r="AK13" s="716"/>
      <c r="AL13" s="681" t="s">
        <v>229</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2407469</v>
      </c>
      <c r="BH13" s="679"/>
      <c r="BI13" s="679"/>
      <c r="BJ13" s="679"/>
      <c r="BK13" s="679"/>
      <c r="BL13" s="679"/>
      <c r="BM13" s="679"/>
      <c r="BN13" s="680"/>
      <c r="BO13" s="715">
        <v>55.3</v>
      </c>
      <c r="BP13" s="715"/>
      <c r="BQ13" s="715"/>
      <c r="BR13" s="715"/>
      <c r="BS13" s="684" t="s">
        <v>129</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539875</v>
      </c>
      <c r="CS13" s="679"/>
      <c r="CT13" s="679"/>
      <c r="CU13" s="679"/>
      <c r="CV13" s="679"/>
      <c r="CW13" s="679"/>
      <c r="CX13" s="679"/>
      <c r="CY13" s="680"/>
      <c r="CZ13" s="715">
        <v>8</v>
      </c>
      <c r="DA13" s="715"/>
      <c r="DB13" s="715"/>
      <c r="DC13" s="715"/>
      <c r="DD13" s="684">
        <v>156469</v>
      </c>
      <c r="DE13" s="679"/>
      <c r="DF13" s="679"/>
      <c r="DG13" s="679"/>
      <c r="DH13" s="679"/>
      <c r="DI13" s="679"/>
      <c r="DJ13" s="679"/>
      <c r="DK13" s="679"/>
      <c r="DL13" s="679"/>
      <c r="DM13" s="679"/>
      <c r="DN13" s="679"/>
      <c r="DO13" s="679"/>
      <c r="DP13" s="680"/>
      <c r="DQ13" s="684">
        <v>461714</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11248</v>
      </c>
      <c r="S14" s="679"/>
      <c r="T14" s="679"/>
      <c r="U14" s="679"/>
      <c r="V14" s="679"/>
      <c r="W14" s="679"/>
      <c r="X14" s="679"/>
      <c r="Y14" s="680"/>
      <c r="Z14" s="715">
        <v>0.2</v>
      </c>
      <c r="AA14" s="715"/>
      <c r="AB14" s="715"/>
      <c r="AC14" s="715"/>
      <c r="AD14" s="716">
        <v>11248</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37353</v>
      </c>
      <c r="BH14" s="679"/>
      <c r="BI14" s="679"/>
      <c r="BJ14" s="679"/>
      <c r="BK14" s="679"/>
      <c r="BL14" s="679"/>
      <c r="BM14" s="679"/>
      <c r="BN14" s="680"/>
      <c r="BO14" s="715">
        <v>0.9</v>
      </c>
      <c r="BP14" s="715"/>
      <c r="BQ14" s="715"/>
      <c r="BR14" s="715"/>
      <c r="BS14" s="684" t="s">
        <v>129</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431060</v>
      </c>
      <c r="CS14" s="679"/>
      <c r="CT14" s="679"/>
      <c r="CU14" s="679"/>
      <c r="CV14" s="679"/>
      <c r="CW14" s="679"/>
      <c r="CX14" s="679"/>
      <c r="CY14" s="680"/>
      <c r="CZ14" s="715">
        <v>6.4</v>
      </c>
      <c r="DA14" s="715"/>
      <c r="DB14" s="715"/>
      <c r="DC14" s="715"/>
      <c r="DD14" s="684">
        <v>118713</v>
      </c>
      <c r="DE14" s="679"/>
      <c r="DF14" s="679"/>
      <c r="DG14" s="679"/>
      <c r="DH14" s="679"/>
      <c r="DI14" s="679"/>
      <c r="DJ14" s="679"/>
      <c r="DK14" s="679"/>
      <c r="DL14" s="679"/>
      <c r="DM14" s="679"/>
      <c r="DN14" s="679"/>
      <c r="DO14" s="679"/>
      <c r="DP14" s="680"/>
      <c r="DQ14" s="684">
        <v>316135</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229</v>
      </c>
      <c r="S15" s="679"/>
      <c r="T15" s="679"/>
      <c r="U15" s="679"/>
      <c r="V15" s="679"/>
      <c r="W15" s="679"/>
      <c r="X15" s="679"/>
      <c r="Y15" s="680"/>
      <c r="Z15" s="715" t="s">
        <v>229</v>
      </c>
      <c r="AA15" s="715"/>
      <c r="AB15" s="715"/>
      <c r="AC15" s="715"/>
      <c r="AD15" s="716" t="s">
        <v>229</v>
      </c>
      <c r="AE15" s="716"/>
      <c r="AF15" s="716"/>
      <c r="AG15" s="716"/>
      <c r="AH15" s="716"/>
      <c r="AI15" s="716"/>
      <c r="AJ15" s="716"/>
      <c r="AK15" s="716"/>
      <c r="AL15" s="681" t="s">
        <v>229</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115509</v>
      </c>
      <c r="BH15" s="679"/>
      <c r="BI15" s="679"/>
      <c r="BJ15" s="679"/>
      <c r="BK15" s="679"/>
      <c r="BL15" s="679"/>
      <c r="BM15" s="679"/>
      <c r="BN15" s="680"/>
      <c r="BO15" s="715">
        <v>2.7</v>
      </c>
      <c r="BP15" s="715"/>
      <c r="BQ15" s="715"/>
      <c r="BR15" s="715"/>
      <c r="BS15" s="684" t="s">
        <v>258</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1380418</v>
      </c>
      <c r="CS15" s="679"/>
      <c r="CT15" s="679"/>
      <c r="CU15" s="679"/>
      <c r="CV15" s="679"/>
      <c r="CW15" s="679"/>
      <c r="CX15" s="679"/>
      <c r="CY15" s="680"/>
      <c r="CZ15" s="715">
        <v>20.5</v>
      </c>
      <c r="DA15" s="715"/>
      <c r="DB15" s="715"/>
      <c r="DC15" s="715"/>
      <c r="DD15" s="684">
        <v>668217</v>
      </c>
      <c r="DE15" s="679"/>
      <c r="DF15" s="679"/>
      <c r="DG15" s="679"/>
      <c r="DH15" s="679"/>
      <c r="DI15" s="679"/>
      <c r="DJ15" s="679"/>
      <c r="DK15" s="679"/>
      <c r="DL15" s="679"/>
      <c r="DM15" s="679"/>
      <c r="DN15" s="679"/>
      <c r="DO15" s="679"/>
      <c r="DP15" s="680"/>
      <c r="DQ15" s="684">
        <v>856785</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3467</v>
      </c>
      <c r="S16" s="679"/>
      <c r="T16" s="679"/>
      <c r="U16" s="679"/>
      <c r="V16" s="679"/>
      <c r="W16" s="679"/>
      <c r="X16" s="679"/>
      <c r="Y16" s="680"/>
      <c r="Z16" s="715">
        <v>0</v>
      </c>
      <c r="AA16" s="715"/>
      <c r="AB16" s="715"/>
      <c r="AC16" s="715"/>
      <c r="AD16" s="716">
        <v>3467</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229</v>
      </c>
      <c r="BH16" s="679"/>
      <c r="BI16" s="679"/>
      <c r="BJ16" s="679"/>
      <c r="BK16" s="679"/>
      <c r="BL16" s="679"/>
      <c r="BM16" s="679"/>
      <c r="BN16" s="680"/>
      <c r="BO16" s="715" t="s">
        <v>229</v>
      </c>
      <c r="BP16" s="715"/>
      <c r="BQ16" s="715"/>
      <c r="BR16" s="715"/>
      <c r="BS16" s="684" t="s">
        <v>129</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t="s">
        <v>229</v>
      </c>
      <c r="CS16" s="679"/>
      <c r="CT16" s="679"/>
      <c r="CU16" s="679"/>
      <c r="CV16" s="679"/>
      <c r="CW16" s="679"/>
      <c r="CX16" s="679"/>
      <c r="CY16" s="680"/>
      <c r="CZ16" s="715" t="s">
        <v>130</v>
      </c>
      <c r="DA16" s="715"/>
      <c r="DB16" s="715"/>
      <c r="DC16" s="715"/>
      <c r="DD16" s="684" t="s">
        <v>129</v>
      </c>
      <c r="DE16" s="679"/>
      <c r="DF16" s="679"/>
      <c r="DG16" s="679"/>
      <c r="DH16" s="679"/>
      <c r="DI16" s="679"/>
      <c r="DJ16" s="679"/>
      <c r="DK16" s="679"/>
      <c r="DL16" s="679"/>
      <c r="DM16" s="679"/>
      <c r="DN16" s="679"/>
      <c r="DO16" s="679"/>
      <c r="DP16" s="680"/>
      <c r="DQ16" s="684" t="s">
        <v>129</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74345</v>
      </c>
      <c r="S17" s="679"/>
      <c r="T17" s="679"/>
      <c r="U17" s="679"/>
      <c r="V17" s="679"/>
      <c r="W17" s="679"/>
      <c r="X17" s="679"/>
      <c r="Y17" s="680"/>
      <c r="Z17" s="715">
        <v>1</v>
      </c>
      <c r="AA17" s="715"/>
      <c r="AB17" s="715"/>
      <c r="AC17" s="715"/>
      <c r="AD17" s="716">
        <v>74345</v>
      </c>
      <c r="AE17" s="716"/>
      <c r="AF17" s="716"/>
      <c r="AG17" s="716"/>
      <c r="AH17" s="716"/>
      <c r="AI17" s="716"/>
      <c r="AJ17" s="716"/>
      <c r="AK17" s="716"/>
      <c r="AL17" s="681">
        <v>1.6</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229</v>
      </c>
      <c r="BH17" s="679"/>
      <c r="BI17" s="679"/>
      <c r="BJ17" s="679"/>
      <c r="BK17" s="679"/>
      <c r="BL17" s="679"/>
      <c r="BM17" s="679"/>
      <c r="BN17" s="680"/>
      <c r="BO17" s="715" t="s">
        <v>130</v>
      </c>
      <c r="BP17" s="715"/>
      <c r="BQ17" s="715"/>
      <c r="BR17" s="715"/>
      <c r="BS17" s="684" t="s">
        <v>129</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157110</v>
      </c>
      <c r="CS17" s="679"/>
      <c r="CT17" s="679"/>
      <c r="CU17" s="679"/>
      <c r="CV17" s="679"/>
      <c r="CW17" s="679"/>
      <c r="CX17" s="679"/>
      <c r="CY17" s="680"/>
      <c r="CZ17" s="715">
        <v>2.2999999999999998</v>
      </c>
      <c r="DA17" s="715"/>
      <c r="DB17" s="715"/>
      <c r="DC17" s="715"/>
      <c r="DD17" s="684" t="s">
        <v>129</v>
      </c>
      <c r="DE17" s="679"/>
      <c r="DF17" s="679"/>
      <c r="DG17" s="679"/>
      <c r="DH17" s="679"/>
      <c r="DI17" s="679"/>
      <c r="DJ17" s="679"/>
      <c r="DK17" s="679"/>
      <c r="DL17" s="679"/>
      <c r="DM17" s="679"/>
      <c r="DN17" s="679"/>
      <c r="DO17" s="679"/>
      <c r="DP17" s="680"/>
      <c r="DQ17" s="684">
        <v>157110</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23773</v>
      </c>
      <c r="S18" s="679"/>
      <c r="T18" s="679"/>
      <c r="U18" s="679"/>
      <c r="V18" s="679"/>
      <c r="W18" s="679"/>
      <c r="X18" s="679"/>
      <c r="Y18" s="680"/>
      <c r="Z18" s="715">
        <v>0.3</v>
      </c>
      <c r="AA18" s="715"/>
      <c r="AB18" s="715"/>
      <c r="AC18" s="715"/>
      <c r="AD18" s="716">
        <v>23773</v>
      </c>
      <c r="AE18" s="716"/>
      <c r="AF18" s="716"/>
      <c r="AG18" s="716"/>
      <c r="AH18" s="716"/>
      <c r="AI18" s="716"/>
      <c r="AJ18" s="716"/>
      <c r="AK18" s="716"/>
      <c r="AL18" s="681">
        <v>0.5</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229</v>
      </c>
      <c r="BP18" s="715"/>
      <c r="BQ18" s="715"/>
      <c r="BR18" s="715"/>
      <c r="BS18" s="684" t="s">
        <v>129</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130</v>
      </c>
      <c r="DA18" s="715"/>
      <c r="DB18" s="715"/>
      <c r="DC18" s="715"/>
      <c r="DD18" s="684" t="s">
        <v>250</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1797</v>
      </c>
      <c r="S19" s="679"/>
      <c r="T19" s="679"/>
      <c r="U19" s="679"/>
      <c r="V19" s="679"/>
      <c r="W19" s="679"/>
      <c r="X19" s="679"/>
      <c r="Y19" s="680"/>
      <c r="Z19" s="715">
        <v>0</v>
      </c>
      <c r="AA19" s="715"/>
      <c r="AB19" s="715"/>
      <c r="AC19" s="715"/>
      <c r="AD19" s="716">
        <v>1797</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251517</v>
      </c>
      <c r="BH19" s="679"/>
      <c r="BI19" s="679"/>
      <c r="BJ19" s="679"/>
      <c r="BK19" s="679"/>
      <c r="BL19" s="679"/>
      <c r="BM19" s="679"/>
      <c r="BN19" s="680"/>
      <c r="BO19" s="715">
        <v>5.8</v>
      </c>
      <c r="BP19" s="715"/>
      <c r="BQ19" s="715"/>
      <c r="BR19" s="715"/>
      <c r="BS19" s="684" t="s">
        <v>130</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229</v>
      </c>
      <c r="CS19" s="679"/>
      <c r="CT19" s="679"/>
      <c r="CU19" s="679"/>
      <c r="CV19" s="679"/>
      <c r="CW19" s="679"/>
      <c r="CX19" s="679"/>
      <c r="CY19" s="680"/>
      <c r="CZ19" s="715" t="s">
        <v>229</v>
      </c>
      <c r="DA19" s="715"/>
      <c r="DB19" s="715"/>
      <c r="DC19" s="715"/>
      <c r="DD19" s="684" t="s">
        <v>129</v>
      </c>
      <c r="DE19" s="679"/>
      <c r="DF19" s="679"/>
      <c r="DG19" s="679"/>
      <c r="DH19" s="679"/>
      <c r="DI19" s="679"/>
      <c r="DJ19" s="679"/>
      <c r="DK19" s="679"/>
      <c r="DL19" s="679"/>
      <c r="DM19" s="679"/>
      <c r="DN19" s="679"/>
      <c r="DO19" s="679"/>
      <c r="DP19" s="680"/>
      <c r="DQ19" s="684" t="s">
        <v>250</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313</v>
      </c>
      <c r="S20" s="679"/>
      <c r="T20" s="679"/>
      <c r="U20" s="679"/>
      <c r="V20" s="679"/>
      <c r="W20" s="679"/>
      <c r="X20" s="679"/>
      <c r="Y20" s="680"/>
      <c r="Z20" s="715">
        <v>0</v>
      </c>
      <c r="AA20" s="715"/>
      <c r="AB20" s="715"/>
      <c r="AC20" s="715"/>
      <c r="AD20" s="716">
        <v>313</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251517</v>
      </c>
      <c r="BH20" s="679"/>
      <c r="BI20" s="679"/>
      <c r="BJ20" s="679"/>
      <c r="BK20" s="679"/>
      <c r="BL20" s="679"/>
      <c r="BM20" s="679"/>
      <c r="BN20" s="680"/>
      <c r="BO20" s="715">
        <v>5.8</v>
      </c>
      <c r="BP20" s="715"/>
      <c r="BQ20" s="715"/>
      <c r="BR20" s="715"/>
      <c r="BS20" s="684" t="s">
        <v>129</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6744937</v>
      </c>
      <c r="CS20" s="679"/>
      <c r="CT20" s="679"/>
      <c r="CU20" s="679"/>
      <c r="CV20" s="679"/>
      <c r="CW20" s="679"/>
      <c r="CX20" s="679"/>
      <c r="CY20" s="680"/>
      <c r="CZ20" s="715">
        <v>100</v>
      </c>
      <c r="DA20" s="715"/>
      <c r="DB20" s="715"/>
      <c r="DC20" s="715"/>
      <c r="DD20" s="684">
        <v>1044250</v>
      </c>
      <c r="DE20" s="679"/>
      <c r="DF20" s="679"/>
      <c r="DG20" s="679"/>
      <c r="DH20" s="679"/>
      <c r="DI20" s="679"/>
      <c r="DJ20" s="679"/>
      <c r="DK20" s="679"/>
      <c r="DL20" s="679"/>
      <c r="DM20" s="679"/>
      <c r="DN20" s="679"/>
      <c r="DO20" s="679"/>
      <c r="DP20" s="680"/>
      <c r="DQ20" s="684">
        <v>5057932</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48462</v>
      </c>
      <c r="S21" s="679"/>
      <c r="T21" s="679"/>
      <c r="U21" s="679"/>
      <c r="V21" s="679"/>
      <c r="W21" s="679"/>
      <c r="X21" s="679"/>
      <c r="Y21" s="680"/>
      <c r="Z21" s="715">
        <v>0.7</v>
      </c>
      <c r="AA21" s="715"/>
      <c r="AB21" s="715"/>
      <c r="AC21" s="715"/>
      <c r="AD21" s="716">
        <v>48462</v>
      </c>
      <c r="AE21" s="716"/>
      <c r="AF21" s="716"/>
      <c r="AG21" s="716"/>
      <c r="AH21" s="716"/>
      <c r="AI21" s="716"/>
      <c r="AJ21" s="716"/>
      <c r="AK21" s="716"/>
      <c r="AL21" s="681">
        <v>1</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130</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11884</v>
      </c>
      <c r="S22" s="679"/>
      <c r="T22" s="679"/>
      <c r="U22" s="679"/>
      <c r="V22" s="679"/>
      <c r="W22" s="679"/>
      <c r="X22" s="679"/>
      <c r="Y22" s="680"/>
      <c r="Z22" s="715">
        <v>0.2</v>
      </c>
      <c r="AA22" s="715"/>
      <c r="AB22" s="715"/>
      <c r="AC22" s="715"/>
      <c r="AD22" s="716" t="s">
        <v>129</v>
      </c>
      <c r="AE22" s="716"/>
      <c r="AF22" s="716"/>
      <c r="AG22" s="716"/>
      <c r="AH22" s="716"/>
      <c r="AI22" s="716"/>
      <c r="AJ22" s="716"/>
      <c r="AK22" s="716"/>
      <c r="AL22" s="681" t="s">
        <v>129</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250</v>
      </c>
      <c r="BP22" s="715"/>
      <c r="BQ22" s="715"/>
      <c r="BR22" s="715"/>
      <c r="BS22" s="684" t="s">
        <v>130</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t="s">
        <v>250</v>
      </c>
      <c r="S23" s="679"/>
      <c r="T23" s="679"/>
      <c r="U23" s="679"/>
      <c r="V23" s="679"/>
      <c r="W23" s="679"/>
      <c r="X23" s="679"/>
      <c r="Y23" s="680"/>
      <c r="Z23" s="715" t="s">
        <v>130</v>
      </c>
      <c r="AA23" s="715"/>
      <c r="AB23" s="715"/>
      <c r="AC23" s="715"/>
      <c r="AD23" s="716" t="s">
        <v>129</v>
      </c>
      <c r="AE23" s="716"/>
      <c r="AF23" s="716"/>
      <c r="AG23" s="716"/>
      <c r="AH23" s="716"/>
      <c r="AI23" s="716"/>
      <c r="AJ23" s="716"/>
      <c r="AK23" s="716"/>
      <c r="AL23" s="681" t="s">
        <v>129</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251517</v>
      </c>
      <c r="BH23" s="679"/>
      <c r="BI23" s="679"/>
      <c r="BJ23" s="679"/>
      <c r="BK23" s="679"/>
      <c r="BL23" s="679"/>
      <c r="BM23" s="679"/>
      <c r="BN23" s="680"/>
      <c r="BO23" s="715">
        <v>5.8</v>
      </c>
      <c r="BP23" s="715"/>
      <c r="BQ23" s="715"/>
      <c r="BR23" s="715"/>
      <c r="BS23" s="684" t="s">
        <v>229</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11884</v>
      </c>
      <c r="S24" s="679"/>
      <c r="T24" s="679"/>
      <c r="U24" s="679"/>
      <c r="V24" s="679"/>
      <c r="W24" s="679"/>
      <c r="X24" s="679"/>
      <c r="Y24" s="680"/>
      <c r="Z24" s="715">
        <v>0.2</v>
      </c>
      <c r="AA24" s="715"/>
      <c r="AB24" s="715"/>
      <c r="AC24" s="715"/>
      <c r="AD24" s="716" t="s">
        <v>129</v>
      </c>
      <c r="AE24" s="716"/>
      <c r="AF24" s="716"/>
      <c r="AG24" s="716"/>
      <c r="AH24" s="716"/>
      <c r="AI24" s="716"/>
      <c r="AJ24" s="716"/>
      <c r="AK24" s="716"/>
      <c r="AL24" s="681" t="s">
        <v>229</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2074803</v>
      </c>
      <c r="CS24" s="734"/>
      <c r="CT24" s="734"/>
      <c r="CU24" s="734"/>
      <c r="CV24" s="734"/>
      <c r="CW24" s="734"/>
      <c r="CX24" s="734"/>
      <c r="CY24" s="777"/>
      <c r="CZ24" s="778">
        <v>30.8</v>
      </c>
      <c r="DA24" s="749"/>
      <c r="DB24" s="749"/>
      <c r="DC24" s="781"/>
      <c r="DD24" s="776">
        <v>1444634</v>
      </c>
      <c r="DE24" s="734"/>
      <c r="DF24" s="734"/>
      <c r="DG24" s="734"/>
      <c r="DH24" s="734"/>
      <c r="DI24" s="734"/>
      <c r="DJ24" s="734"/>
      <c r="DK24" s="777"/>
      <c r="DL24" s="776">
        <v>1432497</v>
      </c>
      <c r="DM24" s="734"/>
      <c r="DN24" s="734"/>
      <c r="DO24" s="734"/>
      <c r="DP24" s="734"/>
      <c r="DQ24" s="734"/>
      <c r="DR24" s="734"/>
      <c r="DS24" s="734"/>
      <c r="DT24" s="734"/>
      <c r="DU24" s="734"/>
      <c r="DV24" s="777"/>
      <c r="DW24" s="778">
        <v>29.9</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229</v>
      </c>
      <c r="S25" s="679"/>
      <c r="T25" s="679"/>
      <c r="U25" s="679"/>
      <c r="V25" s="679"/>
      <c r="W25" s="679"/>
      <c r="X25" s="679"/>
      <c r="Y25" s="680"/>
      <c r="Z25" s="715" t="s">
        <v>229</v>
      </c>
      <c r="AA25" s="715"/>
      <c r="AB25" s="715"/>
      <c r="AC25" s="715"/>
      <c r="AD25" s="716" t="s">
        <v>130</v>
      </c>
      <c r="AE25" s="716"/>
      <c r="AF25" s="716"/>
      <c r="AG25" s="716"/>
      <c r="AH25" s="716"/>
      <c r="AI25" s="716"/>
      <c r="AJ25" s="716"/>
      <c r="AK25" s="716"/>
      <c r="AL25" s="681" t="s">
        <v>129</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229</v>
      </c>
      <c r="BH25" s="679"/>
      <c r="BI25" s="679"/>
      <c r="BJ25" s="679"/>
      <c r="BK25" s="679"/>
      <c r="BL25" s="679"/>
      <c r="BM25" s="679"/>
      <c r="BN25" s="680"/>
      <c r="BO25" s="715" t="s">
        <v>229</v>
      </c>
      <c r="BP25" s="715"/>
      <c r="BQ25" s="715"/>
      <c r="BR25" s="715"/>
      <c r="BS25" s="684" t="s">
        <v>250</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998663</v>
      </c>
      <c r="CS25" s="697"/>
      <c r="CT25" s="697"/>
      <c r="CU25" s="697"/>
      <c r="CV25" s="697"/>
      <c r="CW25" s="697"/>
      <c r="CX25" s="697"/>
      <c r="CY25" s="698"/>
      <c r="CZ25" s="681">
        <v>14.8</v>
      </c>
      <c r="DA25" s="699"/>
      <c r="DB25" s="699"/>
      <c r="DC25" s="700"/>
      <c r="DD25" s="684">
        <v>899209</v>
      </c>
      <c r="DE25" s="697"/>
      <c r="DF25" s="697"/>
      <c r="DG25" s="697"/>
      <c r="DH25" s="697"/>
      <c r="DI25" s="697"/>
      <c r="DJ25" s="697"/>
      <c r="DK25" s="698"/>
      <c r="DL25" s="684">
        <v>893523</v>
      </c>
      <c r="DM25" s="697"/>
      <c r="DN25" s="697"/>
      <c r="DO25" s="697"/>
      <c r="DP25" s="697"/>
      <c r="DQ25" s="697"/>
      <c r="DR25" s="697"/>
      <c r="DS25" s="697"/>
      <c r="DT25" s="697"/>
      <c r="DU25" s="697"/>
      <c r="DV25" s="698"/>
      <c r="DW25" s="681">
        <v>18.600000000000001</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4893370</v>
      </c>
      <c r="S26" s="679"/>
      <c r="T26" s="679"/>
      <c r="U26" s="679"/>
      <c r="V26" s="679"/>
      <c r="W26" s="679"/>
      <c r="X26" s="679"/>
      <c r="Y26" s="680"/>
      <c r="Z26" s="715">
        <v>67.3</v>
      </c>
      <c r="AA26" s="715"/>
      <c r="AB26" s="715"/>
      <c r="AC26" s="715"/>
      <c r="AD26" s="716">
        <v>4629969</v>
      </c>
      <c r="AE26" s="716"/>
      <c r="AF26" s="716"/>
      <c r="AG26" s="716"/>
      <c r="AH26" s="716"/>
      <c r="AI26" s="716"/>
      <c r="AJ26" s="716"/>
      <c r="AK26" s="716"/>
      <c r="AL26" s="681">
        <v>96.6</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229</v>
      </c>
      <c r="BH26" s="679"/>
      <c r="BI26" s="679"/>
      <c r="BJ26" s="679"/>
      <c r="BK26" s="679"/>
      <c r="BL26" s="679"/>
      <c r="BM26" s="679"/>
      <c r="BN26" s="680"/>
      <c r="BO26" s="715" t="s">
        <v>229</v>
      </c>
      <c r="BP26" s="715"/>
      <c r="BQ26" s="715"/>
      <c r="BR26" s="715"/>
      <c r="BS26" s="684" t="s">
        <v>250</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656295</v>
      </c>
      <c r="CS26" s="679"/>
      <c r="CT26" s="679"/>
      <c r="CU26" s="679"/>
      <c r="CV26" s="679"/>
      <c r="CW26" s="679"/>
      <c r="CX26" s="679"/>
      <c r="CY26" s="680"/>
      <c r="CZ26" s="681">
        <v>9.6999999999999993</v>
      </c>
      <c r="DA26" s="699"/>
      <c r="DB26" s="699"/>
      <c r="DC26" s="700"/>
      <c r="DD26" s="684">
        <v>559341</v>
      </c>
      <c r="DE26" s="679"/>
      <c r="DF26" s="679"/>
      <c r="DG26" s="679"/>
      <c r="DH26" s="679"/>
      <c r="DI26" s="679"/>
      <c r="DJ26" s="679"/>
      <c r="DK26" s="680"/>
      <c r="DL26" s="684" t="s">
        <v>130</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2604</v>
      </c>
      <c r="S27" s="679"/>
      <c r="T27" s="679"/>
      <c r="U27" s="679"/>
      <c r="V27" s="679"/>
      <c r="W27" s="679"/>
      <c r="X27" s="679"/>
      <c r="Y27" s="680"/>
      <c r="Z27" s="715">
        <v>0</v>
      </c>
      <c r="AA27" s="715"/>
      <c r="AB27" s="715"/>
      <c r="AC27" s="715"/>
      <c r="AD27" s="716">
        <v>2604</v>
      </c>
      <c r="AE27" s="716"/>
      <c r="AF27" s="716"/>
      <c r="AG27" s="716"/>
      <c r="AH27" s="716"/>
      <c r="AI27" s="716"/>
      <c r="AJ27" s="716"/>
      <c r="AK27" s="716"/>
      <c r="AL27" s="681">
        <v>0.1</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4351435</v>
      </c>
      <c r="BH27" s="679"/>
      <c r="BI27" s="679"/>
      <c r="BJ27" s="679"/>
      <c r="BK27" s="679"/>
      <c r="BL27" s="679"/>
      <c r="BM27" s="679"/>
      <c r="BN27" s="680"/>
      <c r="BO27" s="715">
        <v>100</v>
      </c>
      <c r="BP27" s="715"/>
      <c r="BQ27" s="715"/>
      <c r="BR27" s="715"/>
      <c r="BS27" s="684" t="s">
        <v>250</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919030</v>
      </c>
      <c r="CS27" s="697"/>
      <c r="CT27" s="697"/>
      <c r="CU27" s="697"/>
      <c r="CV27" s="697"/>
      <c r="CW27" s="697"/>
      <c r="CX27" s="697"/>
      <c r="CY27" s="698"/>
      <c r="CZ27" s="681">
        <v>13.6</v>
      </c>
      <c r="DA27" s="699"/>
      <c r="DB27" s="699"/>
      <c r="DC27" s="700"/>
      <c r="DD27" s="684">
        <v>388315</v>
      </c>
      <c r="DE27" s="697"/>
      <c r="DF27" s="697"/>
      <c r="DG27" s="697"/>
      <c r="DH27" s="697"/>
      <c r="DI27" s="697"/>
      <c r="DJ27" s="697"/>
      <c r="DK27" s="698"/>
      <c r="DL27" s="684">
        <v>381864</v>
      </c>
      <c r="DM27" s="697"/>
      <c r="DN27" s="697"/>
      <c r="DO27" s="697"/>
      <c r="DP27" s="697"/>
      <c r="DQ27" s="697"/>
      <c r="DR27" s="697"/>
      <c r="DS27" s="697"/>
      <c r="DT27" s="697"/>
      <c r="DU27" s="697"/>
      <c r="DV27" s="698"/>
      <c r="DW27" s="681">
        <v>8</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22030</v>
      </c>
      <c r="S28" s="679"/>
      <c r="T28" s="679"/>
      <c r="U28" s="679"/>
      <c r="V28" s="679"/>
      <c r="W28" s="679"/>
      <c r="X28" s="679"/>
      <c r="Y28" s="680"/>
      <c r="Z28" s="715">
        <v>0.3</v>
      </c>
      <c r="AA28" s="715"/>
      <c r="AB28" s="715"/>
      <c r="AC28" s="715"/>
      <c r="AD28" s="716" t="s">
        <v>229</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157110</v>
      </c>
      <c r="CS28" s="679"/>
      <c r="CT28" s="679"/>
      <c r="CU28" s="679"/>
      <c r="CV28" s="679"/>
      <c r="CW28" s="679"/>
      <c r="CX28" s="679"/>
      <c r="CY28" s="680"/>
      <c r="CZ28" s="681">
        <v>2.2999999999999998</v>
      </c>
      <c r="DA28" s="699"/>
      <c r="DB28" s="699"/>
      <c r="DC28" s="700"/>
      <c r="DD28" s="684">
        <v>157110</v>
      </c>
      <c r="DE28" s="679"/>
      <c r="DF28" s="679"/>
      <c r="DG28" s="679"/>
      <c r="DH28" s="679"/>
      <c r="DI28" s="679"/>
      <c r="DJ28" s="679"/>
      <c r="DK28" s="680"/>
      <c r="DL28" s="684">
        <v>157110</v>
      </c>
      <c r="DM28" s="679"/>
      <c r="DN28" s="679"/>
      <c r="DO28" s="679"/>
      <c r="DP28" s="679"/>
      <c r="DQ28" s="679"/>
      <c r="DR28" s="679"/>
      <c r="DS28" s="679"/>
      <c r="DT28" s="679"/>
      <c r="DU28" s="679"/>
      <c r="DV28" s="680"/>
      <c r="DW28" s="681">
        <v>3.3</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80048</v>
      </c>
      <c r="S29" s="679"/>
      <c r="T29" s="679"/>
      <c r="U29" s="679"/>
      <c r="V29" s="679"/>
      <c r="W29" s="679"/>
      <c r="X29" s="679"/>
      <c r="Y29" s="680"/>
      <c r="Z29" s="715">
        <v>1.1000000000000001</v>
      </c>
      <c r="AA29" s="715"/>
      <c r="AB29" s="715"/>
      <c r="AC29" s="715"/>
      <c r="AD29" s="716">
        <v>8034</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157110</v>
      </c>
      <c r="CS29" s="697"/>
      <c r="CT29" s="697"/>
      <c r="CU29" s="697"/>
      <c r="CV29" s="697"/>
      <c r="CW29" s="697"/>
      <c r="CX29" s="697"/>
      <c r="CY29" s="698"/>
      <c r="CZ29" s="681">
        <v>2.2999999999999998</v>
      </c>
      <c r="DA29" s="699"/>
      <c r="DB29" s="699"/>
      <c r="DC29" s="700"/>
      <c r="DD29" s="684">
        <v>157110</v>
      </c>
      <c r="DE29" s="697"/>
      <c r="DF29" s="697"/>
      <c r="DG29" s="697"/>
      <c r="DH29" s="697"/>
      <c r="DI29" s="697"/>
      <c r="DJ29" s="697"/>
      <c r="DK29" s="698"/>
      <c r="DL29" s="684">
        <v>157110</v>
      </c>
      <c r="DM29" s="697"/>
      <c r="DN29" s="697"/>
      <c r="DO29" s="697"/>
      <c r="DP29" s="697"/>
      <c r="DQ29" s="697"/>
      <c r="DR29" s="697"/>
      <c r="DS29" s="697"/>
      <c r="DT29" s="697"/>
      <c r="DU29" s="697"/>
      <c r="DV29" s="698"/>
      <c r="DW29" s="681">
        <v>3.3</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70339</v>
      </c>
      <c r="S30" s="679"/>
      <c r="T30" s="679"/>
      <c r="U30" s="679"/>
      <c r="V30" s="679"/>
      <c r="W30" s="679"/>
      <c r="X30" s="679"/>
      <c r="Y30" s="680"/>
      <c r="Z30" s="715">
        <v>1</v>
      </c>
      <c r="AA30" s="715"/>
      <c r="AB30" s="715"/>
      <c r="AC30" s="715"/>
      <c r="AD30" s="716" t="s">
        <v>129</v>
      </c>
      <c r="AE30" s="716"/>
      <c r="AF30" s="716"/>
      <c r="AG30" s="716"/>
      <c r="AH30" s="716"/>
      <c r="AI30" s="716"/>
      <c r="AJ30" s="716"/>
      <c r="AK30" s="716"/>
      <c r="AL30" s="681" t="s">
        <v>130</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145375</v>
      </c>
      <c r="CS30" s="679"/>
      <c r="CT30" s="679"/>
      <c r="CU30" s="679"/>
      <c r="CV30" s="679"/>
      <c r="CW30" s="679"/>
      <c r="CX30" s="679"/>
      <c r="CY30" s="680"/>
      <c r="CZ30" s="681">
        <v>2.2000000000000002</v>
      </c>
      <c r="DA30" s="699"/>
      <c r="DB30" s="699"/>
      <c r="DC30" s="700"/>
      <c r="DD30" s="684">
        <v>145375</v>
      </c>
      <c r="DE30" s="679"/>
      <c r="DF30" s="679"/>
      <c r="DG30" s="679"/>
      <c r="DH30" s="679"/>
      <c r="DI30" s="679"/>
      <c r="DJ30" s="679"/>
      <c r="DK30" s="680"/>
      <c r="DL30" s="684">
        <v>145375</v>
      </c>
      <c r="DM30" s="679"/>
      <c r="DN30" s="679"/>
      <c r="DO30" s="679"/>
      <c r="DP30" s="679"/>
      <c r="DQ30" s="679"/>
      <c r="DR30" s="679"/>
      <c r="DS30" s="679"/>
      <c r="DT30" s="679"/>
      <c r="DU30" s="679"/>
      <c r="DV30" s="680"/>
      <c r="DW30" s="681">
        <v>3</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562613</v>
      </c>
      <c r="S31" s="679"/>
      <c r="T31" s="679"/>
      <c r="U31" s="679"/>
      <c r="V31" s="679"/>
      <c r="W31" s="679"/>
      <c r="X31" s="679"/>
      <c r="Y31" s="680"/>
      <c r="Z31" s="715">
        <v>7.7</v>
      </c>
      <c r="AA31" s="715"/>
      <c r="AB31" s="715"/>
      <c r="AC31" s="715"/>
      <c r="AD31" s="716" t="s">
        <v>229</v>
      </c>
      <c r="AE31" s="716"/>
      <c r="AF31" s="716"/>
      <c r="AG31" s="716"/>
      <c r="AH31" s="716"/>
      <c r="AI31" s="716"/>
      <c r="AJ31" s="716"/>
      <c r="AK31" s="716"/>
      <c r="AL31" s="681" t="s">
        <v>229</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99.3</v>
      </c>
      <c r="BH31" s="748"/>
      <c r="BI31" s="748"/>
      <c r="BJ31" s="748"/>
      <c r="BK31" s="748"/>
      <c r="BL31" s="748"/>
      <c r="BM31" s="749">
        <v>98.4</v>
      </c>
      <c r="BN31" s="748"/>
      <c r="BO31" s="748"/>
      <c r="BP31" s="748"/>
      <c r="BQ31" s="750"/>
      <c r="BR31" s="747">
        <v>99.3</v>
      </c>
      <c r="BS31" s="748"/>
      <c r="BT31" s="748"/>
      <c r="BU31" s="748"/>
      <c r="BV31" s="748"/>
      <c r="BW31" s="748"/>
      <c r="BX31" s="749">
        <v>98.3</v>
      </c>
      <c r="BY31" s="748"/>
      <c r="BZ31" s="748"/>
      <c r="CA31" s="748"/>
      <c r="CB31" s="750"/>
      <c r="CD31" s="765"/>
      <c r="CE31" s="766"/>
      <c r="CF31" s="711" t="s">
        <v>311</v>
      </c>
      <c r="CG31" s="712"/>
      <c r="CH31" s="712"/>
      <c r="CI31" s="712"/>
      <c r="CJ31" s="712"/>
      <c r="CK31" s="712"/>
      <c r="CL31" s="712"/>
      <c r="CM31" s="712"/>
      <c r="CN31" s="712"/>
      <c r="CO31" s="712"/>
      <c r="CP31" s="712"/>
      <c r="CQ31" s="713"/>
      <c r="CR31" s="678">
        <v>11735</v>
      </c>
      <c r="CS31" s="697"/>
      <c r="CT31" s="697"/>
      <c r="CU31" s="697"/>
      <c r="CV31" s="697"/>
      <c r="CW31" s="697"/>
      <c r="CX31" s="697"/>
      <c r="CY31" s="698"/>
      <c r="CZ31" s="681">
        <v>0.2</v>
      </c>
      <c r="DA31" s="699"/>
      <c r="DB31" s="699"/>
      <c r="DC31" s="700"/>
      <c r="DD31" s="684">
        <v>11735</v>
      </c>
      <c r="DE31" s="697"/>
      <c r="DF31" s="697"/>
      <c r="DG31" s="697"/>
      <c r="DH31" s="697"/>
      <c r="DI31" s="697"/>
      <c r="DJ31" s="697"/>
      <c r="DK31" s="698"/>
      <c r="DL31" s="684">
        <v>11735</v>
      </c>
      <c r="DM31" s="697"/>
      <c r="DN31" s="697"/>
      <c r="DO31" s="697"/>
      <c r="DP31" s="697"/>
      <c r="DQ31" s="697"/>
      <c r="DR31" s="697"/>
      <c r="DS31" s="697"/>
      <c r="DT31" s="697"/>
      <c r="DU31" s="697"/>
      <c r="DV31" s="698"/>
      <c r="DW31" s="681">
        <v>0.2</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v>96909</v>
      </c>
      <c r="S32" s="679"/>
      <c r="T32" s="679"/>
      <c r="U32" s="679"/>
      <c r="V32" s="679"/>
      <c r="W32" s="679"/>
      <c r="X32" s="679"/>
      <c r="Y32" s="680"/>
      <c r="Z32" s="715">
        <v>1.3</v>
      </c>
      <c r="AA32" s="715"/>
      <c r="AB32" s="715"/>
      <c r="AC32" s="715"/>
      <c r="AD32" s="716">
        <v>96909</v>
      </c>
      <c r="AE32" s="716"/>
      <c r="AF32" s="716"/>
      <c r="AG32" s="716"/>
      <c r="AH32" s="716"/>
      <c r="AI32" s="716"/>
      <c r="AJ32" s="716"/>
      <c r="AK32" s="716"/>
      <c r="AL32" s="681">
        <v>2</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98.6</v>
      </c>
      <c r="BH32" s="697"/>
      <c r="BI32" s="697"/>
      <c r="BJ32" s="697"/>
      <c r="BK32" s="697"/>
      <c r="BL32" s="697"/>
      <c r="BM32" s="682">
        <v>96.6</v>
      </c>
      <c r="BN32" s="743"/>
      <c r="BO32" s="743"/>
      <c r="BP32" s="743"/>
      <c r="BQ32" s="721"/>
      <c r="BR32" s="751">
        <v>98.5</v>
      </c>
      <c r="BS32" s="697"/>
      <c r="BT32" s="697"/>
      <c r="BU32" s="697"/>
      <c r="BV32" s="697"/>
      <c r="BW32" s="697"/>
      <c r="BX32" s="682">
        <v>96.1</v>
      </c>
      <c r="BY32" s="743"/>
      <c r="BZ32" s="743"/>
      <c r="CA32" s="743"/>
      <c r="CB32" s="721"/>
      <c r="CD32" s="767"/>
      <c r="CE32" s="768"/>
      <c r="CF32" s="711" t="s">
        <v>315</v>
      </c>
      <c r="CG32" s="712"/>
      <c r="CH32" s="712"/>
      <c r="CI32" s="712"/>
      <c r="CJ32" s="712"/>
      <c r="CK32" s="712"/>
      <c r="CL32" s="712"/>
      <c r="CM32" s="712"/>
      <c r="CN32" s="712"/>
      <c r="CO32" s="712"/>
      <c r="CP32" s="712"/>
      <c r="CQ32" s="713"/>
      <c r="CR32" s="678" t="s">
        <v>229</v>
      </c>
      <c r="CS32" s="679"/>
      <c r="CT32" s="679"/>
      <c r="CU32" s="679"/>
      <c r="CV32" s="679"/>
      <c r="CW32" s="679"/>
      <c r="CX32" s="679"/>
      <c r="CY32" s="680"/>
      <c r="CZ32" s="681" t="s">
        <v>129</v>
      </c>
      <c r="DA32" s="699"/>
      <c r="DB32" s="699"/>
      <c r="DC32" s="700"/>
      <c r="DD32" s="684" t="s">
        <v>229</v>
      </c>
      <c r="DE32" s="679"/>
      <c r="DF32" s="679"/>
      <c r="DG32" s="679"/>
      <c r="DH32" s="679"/>
      <c r="DI32" s="679"/>
      <c r="DJ32" s="679"/>
      <c r="DK32" s="680"/>
      <c r="DL32" s="684" t="s">
        <v>229</v>
      </c>
      <c r="DM32" s="679"/>
      <c r="DN32" s="679"/>
      <c r="DO32" s="679"/>
      <c r="DP32" s="679"/>
      <c r="DQ32" s="679"/>
      <c r="DR32" s="679"/>
      <c r="DS32" s="679"/>
      <c r="DT32" s="679"/>
      <c r="DU32" s="679"/>
      <c r="DV32" s="680"/>
      <c r="DW32" s="681" t="s">
        <v>229</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319618</v>
      </c>
      <c r="S33" s="679"/>
      <c r="T33" s="679"/>
      <c r="U33" s="679"/>
      <c r="V33" s="679"/>
      <c r="W33" s="679"/>
      <c r="X33" s="679"/>
      <c r="Y33" s="680"/>
      <c r="Z33" s="715">
        <v>4.4000000000000004</v>
      </c>
      <c r="AA33" s="715"/>
      <c r="AB33" s="715"/>
      <c r="AC33" s="715"/>
      <c r="AD33" s="716" t="s">
        <v>250</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99.6</v>
      </c>
      <c r="BH33" s="663"/>
      <c r="BI33" s="663"/>
      <c r="BJ33" s="663"/>
      <c r="BK33" s="663"/>
      <c r="BL33" s="663"/>
      <c r="BM33" s="706">
        <v>99.2</v>
      </c>
      <c r="BN33" s="663"/>
      <c r="BO33" s="663"/>
      <c r="BP33" s="663"/>
      <c r="BQ33" s="727"/>
      <c r="BR33" s="742">
        <v>99.6</v>
      </c>
      <c r="BS33" s="663"/>
      <c r="BT33" s="663"/>
      <c r="BU33" s="663"/>
      <c r="BV33" s="663"/>
      <c r="BW33" s="663"/>
      <c r="BX33" s="706">
        <v>99.2</v>
      </c>
      <c r="BY33" s="663"/>
      <c r="BZ33" s="663"/>
      <c r="CA33" s="663"/>
      <c r="CB33" s="727"/>
      <c r="CD33" s="711" t="s">
        <v>318</v>
      </c>
      <c r="CE33" s="712"/>
      <c r="CF33" s="712"/>
      <c r="CG33" s="712"/>
      <c r="CH33" s="712"/>
      <c r="CI33" s="712"/>
      <c r="CJ33" s="712"/>
      <c r="CK33" s="712"/>
      <c r="CL33" s="712"/>
      <c r="CM33" s="712"/>
      <c r="CN33" s="712"/>
      <c r="CO33" s="712"/>
      <c r="CP33" s="712"/>
      <c r="CQ33" s="713"/>
      <c r="CR33" s="678">
        <v>3625884</v>
      </c>
      <c r="CS33" s="697"/>
      <c r="CT33" s="697"/>
      <c r="CU33" s="697"/>
      <c r="CV33" s="697"/>
      <c r="CW33" s="697"/>
      <c r="CX33" s="697"/>
      <c r="CY33" s="698"/>
      <c r="CZ33" s="681">
        <v>53.8</v>
      </c>
      <c r="DA33" s="699"/>
      <c r="DB33" s="699"/>
      <c r="DC33" s="700"/>
      <c r="DD33" s="684">
        <v>3189966</v>
      </c>
      <c r="DE33" s="697"/>
      <c r="DF33" s="697"/>
      <c r="DG33" s="697"/>
      <c r="DH33" s="697"/>
      <c r="DI33" s="697"/>
      <c r="DJ33" s="697"/>
      <c r="DK33" s="698"/>
      <c r="DL33" s="684">
        <v>2140314</v>
      </c>
      <c r="DM33" s="697"/>
      <c r="DN33" s="697"/>
      <c r="DO33" s="697"/>
      <c r="DP33" s="697"/>
      <c r="DQ33" s="697"/>
      <c r="DR33" s="697"/>
      <c r="DS33" s="697"/>
      <c r="DT33" s="697"/>
      <c r="DU33" s="697"/>
      <c r="DV33" s="698"/>
      <c r="DW33" s="681">
        <v>44.7</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42411</v>
      </c>
      <c r="S34" s="679"/>
      <c r="T34" s="679"/>
      <c r="U34" s="679"/>
      <c r="V34" s="679"/>
      <c r="W34" s="679"/>
      <c r="X34" s="679"/>
      <c r="Y34" s="680"/>
      <c r="Z34" s="715">
        <v>0.6</v>
      </c>
      <c r="AA34" s="715"/>
      <c r="AB34" s="715"/>
      <c r="AC34" s="715"/>
      <c r="AD34" s="716">
        <v>38160</v>
      </c>
      <c r="AE34" s="716"/>
      <c r="AF34" s="716"/>
      <c r="AG34" s="716"/>
      <c r="AH34" s="716"/>
      <c r="AI34" s="716"/>
      <c r="AJ34" s="716"/>
      <c r="AK34" s="716"/>
      <c r="AL34" s="681">
        <v>0.8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1705251</v>
      </c>
      <c r="CS34" s="679"/>
      <c r="CT34" s="679"/>
      <c r="CU34" s="679"/>
      <c r="CV34" s="679"/>
      <c r="CW34" s="679"/>
      <c r="CX34" s="679"/>
      <c r="CY34" s="680"/>
      <c r="CZ34" s="681">
        <v>25.3</v>
      </c>
      <c r="DA34" s="699"/>
      <c r="DB34" s="699"/>
      <c r="DC34" s="700"/>
      <c r="DD34" s="684">
        <v>1429308</v>
      </c>
      <c r="DE34" s="679"/>
      <c r="DF34" s="679"/>
      <c r="DG34" s="679"/>
      <c r="DH34" s="679"/>
      <c r="DI34" s="679"/>
      <c r="DJ34" s="679"/>
      <c r="DK34" s="680"/>
      <c r="DL34" s="684">
        <v>1045497</v>
      </c>
      <c r="DM34" s="679"/>
      <c r="DN34" s="679"/>
      <c r="DO34" s="679"/>
      <c r="DP34" s="679"/>
      <c r="DQ34" s="679"/>
      <c r="DR34" s="679"/>
      <c r="DS34" s="679"/>
      <c r="DT34" s="679"/>
      <c r="DU34" s="679"/>
      <c r="DV34" s="680"/>
      <c r="DW34" s="681">
        <v>21.8</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25302</v>
      </c>
      <c r="S35" s="679"/>
      <c r="T35" s="679"/>
      <c r="U35" s="679"/>
      <c r="V35" s="679"/>
      <c r="W35" s="679"/>
      <c r="X35" s="679"/>
      <c r="Y35" s="680"/>
      <c r="Z35" s="715">
        <v>0.3</v>
      </c>
      <c r="AA35" s="715"/>
      <c r="AB35" s="715"/>
      <c r="AC35" s="715"/>
      <c r="AD35" s="716" t="s">
        <v>129</v>
      </c>
      <c r="AE35" s="716"/>
      <c r="AF35" s="716"/>
      <c r="AG35" s="716"/>
      <c r="AH35" s="716"/>
      <c r="AI35" s="716"/>
      <c r="AJ35" s="716"/>
      <c r="AK35" s="716"/>
      <c r="AL35" s="681" t="s">
        <v>130</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33023</v>
      </c>
      <c r="CS35" s="697"/>
      <c r="CT35" s="697"/>
      <c r="CU35" s="697"/>
      <c r="CV35" s="697"/>
      <c r="CW35" s="697"/>
      <c r="CX35" s="697"/>
      <c r="CY35" s="698"/>
      <c r="CZ35" s="681">
        <v>0.5</v>
      </c>
      <c r="DA35" s="699"/>
      <c r="DB35" s="699"/>
      <c r="DC35" s="700"/>
      <c r="DD35" s="684">
        <v>32639</v>
      </c>
      <c r="DE35" s="697"/>
      <c r="DF35" s="697"/>
      <c r="DG35" s="697"/>
      <c r="DH35" s="697"/>
      <c r="DI35" s="697"/>
      <c r="DJ35" s="697"/>
      <c r="DK35" s="698"/>
      <c r="DL35" s="684">
        <v>28131</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192512</v>
      </c>
      <c r="S36" s="679"/>
      <c r="T36" s="679"/>
      <c r="U36" s="679"/>
      <c r="V36" s="679"/>
      <c r="W36" s="679"/>
      <c r="X36" s="679"/>
      <c r="Y36" s="680"/>
      <c r="Z36" s="715">
        <v>2.6</v>
      </c>
      <c r="AA36" s="715"/>
      <c r="AB36" s="715"/>
      <c r="AC36" s="715"/>
      <c r="AD36" s="716" t="s">
        <v>229</v>
      </c>
      <c r="AE36" s="716"/>
      <c r="AF36" s="716"/>
      <c r="AG36" s="716"/>
      <c r="AH36" s="716"/>
      <c r="AI36" s="716"/>
      <c r="AJ36" s="716"/>
      <c r="AK36" s="716"/>
      <c r="AL36" s="681" t="s">
        <v>129</v>
      </c>
      <c r="AM36" s="682"/>
      <c r="AN36" s="682"/>
      <c r="AO36" s="717"/>
      <c r="AP36" s="235"/>
      <c r="AQ36" s="730" t="s">
        <v>326</v>
      </c>
      <c r="AR36" s="731"/>
      <c r="AS36" s="731"/>
      <c r="AT36" s="731"/>
      <c r="AU36" s="731"/>
      <c r="AV36" s="731"/>
      <c r="AW36" s="731"/>
      <c r="AX36" s="731"/>
      <c r="AY36" s="732"/>
      <c r="AZ36" s="733">
        <v>755164</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24244</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838103</v>
      </c>
      <c r="CS36" s="679"/>
      <c r="CT36" s="679"/>
      <c r="CU36" s="679"/>
      <c r="CV36" s="679"/>
      <c r="CW36" s="679"/>
      <c r="CX36" s="679"/>
      <c r="CY36" s="680"/>
      <c r="CZ36" s="681">
        <v>12.4</v>
      </c>
      <c r="DA36" s="699"/>
      <c r="DB36" s="699"/>
      <c r="DC36" s="700"/>
      <c r="DD36" s="684">
        <v>810769</v>
      </c>
      <c r="DE36" s="679"/>
      <c r="DF36" s="679"/>
      <c r="DG36" s="679"/>
      <c r="DH36" s="679"/>
      <c r="DI36" s="679"/>
      <c r="DJ36" s="679"/>
      <c r="DK36" s="680"/>
      <c r="DL36" s="684">
        <v>705987</v>
      </c>
      <c r="DM36" s="679"/>
      <c r="DN36" s="679"/>
      <c r="DO36" s="679"/>
      <c r="DP36" s="679"/>
      <c r="DQ36" s="679"/>
      <c r="DR36" s="679"/>
      <c r="DS36" s="679"/>
      <c r="DT36" s="679"/>
      <c r="DU36" s="679"/>
      <c r="DV36" s="680"/>
      <c r="DW36" s="681">
        <v>14.7</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255180</v>
      </c>
      <c r="S37" s="679"/>
      <c r="T37" s="679"/>
      <c r="U37" s="679"/>
      <c r="V37" s="679"/>
      <c r="W37" s="679"/>
      <c r="X37" s="679"/>
      <c r="Y37" s="680"/>
      <c r="Z37" s="715">
        <v>3.5</v>
      </c>
      <c r="AA37" s="715"/>
      <c r="AB37" s="715"/>
      <c r="AC37" s="715"/>
      <c r="AD37" s="716" t="s">
        <v>229</v>
      </c>
      <c r="AE37" s="716"/>
      <c r="AF37" s="716"/>
      <c r="AG37" s="716"/>
      <c r="AH37" s="716"/>
      <c r="AI37" s="716"/>
      <c r="AJ37" s="716"/>
      <c r="AK37" s="716"/>
      <c r="AL37" s="681" t="s">
        <v>129</v>
      </c>
      <c r="AM37" s="682"/>
      <c r="AN37" s="682"/>
      <c r="AO37" s="717"/>
      <c r="AQ37" s="718" t="s">
        <v>330</v>
      </c>
      <c r="AR37" s="719"/>
      <c r="AS37" s="719"/>
      <c r="AT37" s="719"/>
      <c r="AU37" s="719"/>
      <c r="AV37" s="719"/>
      <c r="AW37" s="719"/>
      <c r="AX37" s="719"/>
      <c r="AY37" s="720"/>
      <c r="AZ37" s="678">
        <v>253264</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23149</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514977</v>
      </c>
      <c r="CS37" s="697"/>
      <c r="CT37" s="697"/>
      <c r="CU37" s="697"/>
      <c r="CV37" s="697"/>
      <c r="CW37" s="697"/>
      <c r="CX37" s="697"/>
      <c r="CY37" s="698"/>
      <c r="CZ37" s="681">
        <v>7.6</v>
      </c>
      <c r="DA37" s="699"/>
      <c r="DB37" s="699"/>
      <c r="DC37" s="700"/>
      <c r="DD37" s="684">
        <v>514977</v>
      </c>
      <c r="DE37" s="697"/>
      <c r="DF37" s="697"/>
      <c r="DG37" s="697"/>
      <c r="DH37" s="697"/>
      <c r="DI37" s="697"/>
      <c r="DJ37" s="697"/>
      <c r="DK37" s="698"/>
      <c r="DL37" s="684">
        <v>514977</v>
      </c>
      <c r="DM37" s="697"/>
      <c r="DN37" s="697"/>
      <c r="DO37" s="697"/>
      <c r="DP37" s="697"/>
      <c r="DQ37" s="697"/>
      <c r="DR37" s="697"/>
      <c r="DS37" s="697"/>
      <c r="DT37" s="697"/>
      <c r="DU37" s="697"/>
      <c r="DV37" s="698"/>
      <c r="DW37" s="681">
        <v>10.7</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219851</v>
      </c>
      <c r="S38" s="679"/>
      <c r="T38" s="679"/>
      <c r="U38" s="679"/>
      <c r="V38" s="679"/>
      <c r="W38" s="679"/>
      <c r="X38" s="679"/>
      <c r="Y38" s="680"/>
      <c r="Z38" s="715">
        <v>3</v>
      </c>
      <c r="AA38" s="715"/>
      <c r="AB38" s="715"/>
      <c r="AC38" s="715"/>
      <c r="AD38" s="716">
        <v>17763</v>
      </c>
      <c r="AE38" s="716"/>
      <c r="AF38" s="716"/>
      <c r="AG38" s="716"/>
      <c r="AH38" s="716"/>
      <c r="AI38" s="716"/>
      <c r="AJ38" s="716"/>
      <c r="AK38" s="716"/>
      <c r="AL38" s="681">
        <v>0.4</v>
      </c>
      <c r="AM38" s="682"/>
      <c r="AN38" s="682"/>
      <c r="AO38" s="717"/>
      <c r="AQ38" s="718" t="s">
        <v>334</v>
      </c>
      <c r="AR38" s="719"/>
      <c r="AS38" s="719"/>
      <c r="AT38" s="719"/>
      <c r="AU38" s="719"/>
      <c r="AV38" s="719"/>
      <c r="AW38" s="719"/>
      <c r="AX38" s="719"/>
      <c r="AY38" s="720"/>
      <c r="AZ38" s="678">
        <v>1997</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1963</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753167</v>
      </c>
      <c r="CS38" s="679"/>
      <c r="CT38" s="679"/>
      <c r="CU38" s="679"/>
      <c r="CV38" s="679"/>
      <c r="CW38" s="679"/>
      <c r="CX38" s="679"/>
      <c r="CY38" s="680"/>
      <c r="CZ38" s="681">
        <v>11.2</v>
      </c>
      <c r="DA38" s="699"/>
      <c r="DB38" s="699"/>
      <c r="DC38" s="700"/>
      <c r="DD38" s="684">
        <v>683828</v>
      </c>
      <c r="DE38" s="679"/>
      <c r="DF38" s="679"/>
      <c r="DG38" s="679"/>
      <c r="DH38" s="679"/>
      <c r="DI38" s="679"/>
      <c r="DJ38" s="679"/>
      <c r="DK38" s="680"/>
      <c r="DL38" s="684">
        <v>360699</v>
      </c>
      <c r="DM38" s="679"/>
      <c r="DN38" s="679"/>
      <c r="DO38" s="679"/>
      <c r="DP38" s="679"/>
      <c r="DQ38" s="679"/>
      <c r="DR38" s="679"/>
      <c r="DS38" s="679"/>
      <c r="DT38" s="679"/>
      <c r="DU38" s="679"/>
      <c r="DV38" s="680"/>
      <c r="DW38" s="681">
        <v>7.5</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483600</v>
      </c>
      <c r="S39" s="679"/>
      <c r="T39" s="679"/>
      <c r="U39" s="679"/>
      <c r="V39" s="679"/>
      <c r="W39" s="679"/>
      <c r="X39" s="679"/>
      <c r="Y39" s="680"/>
      <c r="Z39" s="715">
        <v>6.7</v>
      </c>
      <c r="AA39" s="715"/>
      <c r="AB39" s="715"/>
      <c r="AC39" s="715"/>
      <c r="AD39" s="716" t="s">
        <v>129</v>
      </c>
      <c r="AE39" s="716"/>
      <c r="AF39" s="716"/>
      <c r="AG39" s="716"/>
      <c r="AH39" s="716"/>
      <c r="AI39" s="716"/>
      <c r="AJ39" s="716"/>
      <c r="AK39" s="716"/>
      <c r="AL39" s="681" t="s">
        <v>130</v>
      </c>
      <c r="AM39" s="682"/>
      <c r="AN39" s="682"/>
      <c r="AO39" s="717"/>
      <c r="AQ39" s="718" t="s">
        <v>338</v>
      </c>
      <c r="AR39" s="719"/>
      <c r="AS39" s="719"/>
      <c r="AT39" s="719"/>
      <c r="AU39" s="719"/>
      <c r="AV39" s="719"/>
      <c r="AW39" s="719"/>
      <c r="AX39" s="719"/>
      <c r="AY39" s="720"/>
      <c r="AZ39" s="678" t="s">
        <v>130</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3277</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237340</v>
      </c>
      <c r="CS39" s="697"/>
      <c r="CT39" s="697"/>
      <c r="CU39" s="697"/>
      <c r="CV39" s="697"/>
      <c r="CW39" s="697"/>
      <c r="CX39" s="697"/>
      <c r="CY39" s="698"/>
      <c r="CZ39" s="681">
        <v>3.5</v>
      </c>
      <c r="DA39" s="699"/>
      <c r="DB39" s="699"/>
      <c r="DC39" s="700"/>
      <c r="DD39" s="684">
        <v>233422</v>
      </c>
      <c r="DE39" s="697"/>
      <c r="DF39" s="697"/>
      <c r="DG39" s="697"/>
      <c r="DH39" s="697"/>
      <c r="DI39" s="697"/>
      <c r="DJ39" s="697"/>
      <c r="DK39" s="698"/>
      <c r="DL39" s="684" t="s">
        <v>130</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258</v>
      </c>
      <c r="AA40" s="715"/>
      <c r="AB40" s="715"/>
      <c r="AC40" s="715"/>
      <c r="AD40" s="716" t="s">
        <v>229</v>
      </c>
      <c r="AE40" s="716"/>
      <c r="AF40" s="716"/>
      <c r="AG40" s="716"/>
      <c r="AH40" s="716"/>
      <c r="AI40" s="716"/>
      <c r="AJ40" s="716"/>
      <c r="AK40" s="716"/>
      <c r="AL40" s="681" t="s">
        <v>229</v>
      </c>
      <c r="AM40" s="682"/>
      <c r="AN40" s="682"/>
      <c r="AO40" s="717"/>
      <c r="AQ40" s="718" t="s">
        <v>342</v>
      </c>
      <c r="AR40" s="719"/>
      <c r="AS40" s="719"/>
      <c r="AT40" s="719"/>
      <c r="AU40" s="719"/>
      <c r="AV40" s="719"/>
      <c r="AW40" s="719"/>
      <c r="AX40" s="719"/>
      <c r="AY40" s="720"/>
      <c r="AZ40" s="678" t="s">
        <v>229</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104</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59000</v>
      </c>
      <c r="CS40" s="679"/>
      <c r="CT40" s="679"/>
      <c r="CU40" s="679"/>
      <c r="CV40" s="679"/>
      <c r="CW40" s="679"/>
      <c r="CX40" s="679"/>
      <c r="CY40" s="680"/>
      <c r="CZ40" s="681">
        <v>0.9</v>
      </c>
      <c r="DA40" s="699"/>
      <c r="DB40" s="699"/>
      <c r="DC40" s="700"/>
      <c r="DD40" s="684" t="s">
        <v>229</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t="s">
        <v>129</v>
      </c>
      <c r="S41" s="679"/>
      <c r="T41" s="679"/>
      <c r="U41" s="679"/>
      <c r="V41" s="679"/>
      <c r="W41" s="679"/>
      <c r="X41" s="679"/>
      <c r="Y41" s="680"/>
      <c r="Z41" s="715" t="s">
        <v>129</v>
      </c>
      <c r="AA41" s="715"/>
      <c r="AB41" s="715"/>
      <c r="AC41" s="715"/>
      <c r="AD41" s="716" t="s">
        <v>229</v>
      </c>
      <c r="AE41" s="716"/>
      <c r="AF41" s="716"/>
      <c r="AG41" s="716"/>
      <c r="AH41" s="716"/>
      <c r="AI41" s="716"/>
      <c r="AJ41" s="716"/>
      <c r="AK41" s="716"/>
      <c r="AL41" s="681" t="s">
        <v>130</v>
      </c>
      <c r="AM41" s="682"/>
      <c r="AN41" s="682"/>
      <c r="AO41" s="717"/>
      <c r="AQ41" s="718" t="s">
        <v>347</v>
      </c>
      <c r="AR41" s="719"/>
      <c r="AS41" s="719"/>
      <c r="AT41" s="719"/>
      <c r="AU41" s="719"/>
      <c r="AV41" s="719"/>
      <c r="AW41" s="719"/>
      <c r="AX41" s="719"/>
      <c r="AY41" s="720"/>
      <c r="AZ41" s="678">
        <v>166727</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229</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7266387</v>
      </c>
      <c r="S42" s="701"/>
      <c r="T42" s="701"/>
      <c r="U42" s="701"/>
      <c r="V42" s="701"/>
      <c r="W42" s="701"/>
      <c r="X42" s="701"/>
      <c r="Y42" s="703"/>
      <c r="Z42" s="704">
        <v>100</v>
      </c>
      <c r="AA42" s="704"/>
      <c r="AB42" s="704"/>
      <c r="AC42" s="704"/>
      <c r="AD42" s="705">
        <v>4793439</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333176</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256</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1044250</v>
      </c>
      <c r="CS42" s="679"/>
      <c r="CT42" s="679"/>
      <c r="CU42" s="679"/>
      <c r="CV42" s="679"/>
      <c r="CW42" s="679"/>
      <c r="CX42" s="679"/>
      <c r="CY42" s="680"/>
      <c r="CZ42" s="681">
        <v>15.5</v>
      </c>
      <c r="DA42" s="682"/>
      <c r="DB42" s="682"/>
      <c r="DC42" s="683"/>
      <c r="DD42" s="684">
        <v>423332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48089</v>
      </c>
      <c r="CS43" s="697"/>
      <c r="CT43" s="697"/>
      <c r="CU43" s="697"/>
      <c r="CV43" s="697"/>
      <c r="CW43" s="697"/>
      <c r="CX43" s="697"/>
      <c r="CY43" s="698"/>
      <c r="CZ43" s="681">
        <v>0.7</v>
      </c>
      <c r="DA43" s="699"/>
      <c r="DB43" s="699"/>
      <c r="DC43" s="700"/>
      <c r="DD43" s="684">
        <v>48089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1044250</v>
      </c>
      <c r="CS44" s="679"/>
      <c r="CT44" s="679"/>
      <c r="CU44" s="679"/>
      <c r="CV44" s="679"/>
      <c r="CW44" s="679"/>
      <c r="CX44" s="679"/>
      <c r="CY44" s="680"/>
      <c r="CZ44" s="681">
        <v>15.5</v>
      </c>
      <c r="DA44" s="682"/>
      <c r="DB44" s="682"/>
      <c r="DC44" s="683"/>
      <c r="DD44" s="684">
        <v>423332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322638</v>
      </c>
      <c r="CS45" s="697"/>
      <c r="CT45" s="697"/>
      <c r="CU45" s="697"/>
      <c r="CV45" s="697"/>
      <c r="CW45" s="697"/>
      <c r="CX45" s="697"/>
      <c r="CY45" s="698"/>
      <c r="CZ45" s="681">
        <v>4.8</v>
      </c>
      <c r="DA45" s="699"/>
      <c r="DB45" s="699"/>
      <c r="DC45" s="700"/>
      <c r="DD45" s="684">
        <v>43594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721328</v>
      </c>
      <c r="CS46" s="679"/>
      <c r="CT46" s="679"/>
      <c r="CU46" s="679"/>
      <c r="CV46" s="679"/>
      <c r="CW46" s="679"/>
      <c r="CX46" s="679"/>
      <c r="CY46" s="680"/>
      <c r="CZ46" s="681">
        <v>10.7</v>
      </c>
      <c r="DA46" s="682"/>
      <c r="DB46" s="682"/>
      <c r="DC46" s="683"/>
      <c r="DD46" s="684">
        <v>379454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258</v>
      </c>
      <c r="CS47" s="697"/>
      <c r="CT47" s="697"/>
      <c r="CU47" s="697"/>
      <c r="CV47" s="697"/>
      <c r="CW47" s="697"/>
      <c r="CX47" s="697"/>
      <c r="CY47" s="698"/>
      <c r="CZ47" s="681" t="s">
        <v>258</v>
      </c>
      <c r="DA47" s="699"/>
      <c r="DB47" s="699"/>
      <c r="DC47" s="700"/>
      <c r="DD47" s="684" t="s">
        <v>129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258</v>
      </c>
      <c r="CS48" s="679"/>
      <c r="CT48" s="679"/>
      <c r="CU48" s="679"/>
      <c r="CV48" s="679"/>
      <c r="CW48" s="679"/>
      <c r="CX48" s="679"/>
      <c r="CY48" s="680"/>
      <c r="CZ48" s="681" t="s">
        <v>258</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6744937</v>
      </c>
      <c r="CS49" s="663"/>
      <c r="CT49" s="663"/>
      <c r="CU49" s="663"/>
      <c r="CV49" s="663"/>
      <c r="CW49" s="663"/>
      <c r="CX49" s="663"/>
      <c r="CY49" s="664"/>
      <c r="CZ49" s="665">
        <v>100</v>
      </c>
      <c r="DA49" s="666"/>
      <c r="DB49" s="666"/>
      <c r="DC49" s="667"/>
      <c r="DD49" s="668">
        <v>5057932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Xl4GgIqSRXqh4dF7ApVRgj1SgW1vqi8acoKlzwq0vFydBL3L5HD2pYGw6D9CT90kYmkibCpPHVfVzW0pHw50w==" saltValue="BDGAx/G+Q0rioD5UfIN0D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7266</v>
      </c>
      <c r="R7" s="1198"/>
      <c r="S7" s="1198"/>
      <c r="T7" s="1198"/>
      <c r="U7" s="1198"/>
      <c r="V7" s="1198">
        <v>6745</v>
      </c>
      <c r="W7" s="1198"/>
      <c r="X7" s="1198"/>
      <c r="Y7" s="1198"/>
      <c r="Z7" s="1198"/>
      <c r="AA7" s="1198">
        <v>521</v>
      </c>
      <c r="AB7" s="1198"/>
      <c r="AC7" s="1198"/>
      <c r="AD7" s="1198"/>
      <c r="AE7" s="1199"/>
      <c r="AF7" s="1200">
        <v>265</v>
      </c>
      <c r="AG7" s="1201"/>
      <c r="AH7" s="1201"/>
      <c r="AI7" s="1201"/>
      <c r="AJ7" s="1202"/>
      <c r="AK7" s="1184">
        <v>193</v>
      </c>
      <c r="AL7" s="1185"/>
      <c r="AM7" s="1185"/>
      <c r="AN7" s="1185"/>
      <c r="AO7" s="1185"/>
      <c r="AP7" s="1185">
        <v>2092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7266</v>
      </c>
      <c r="R23" s="1162"/>
      <c r="S23" s="1162"/>
      <c r="T23" s="1162"/>
      <c r="U23" s="1162"/>
      <c r="V23" s="1162">
        <v>6745</v>
      </c>
      <c r="W23" s="1162"/>
      <c r="X23" s="1162"/>
      <c r="Y23" s="1162"/>
      <c r="Z23" s="1162"/>
      <c r="AA23" s="1162">
        <v>521</v>
      </c>
      <c r="AB23" s="1162"/>
      <c r="AC23" s="1162"/>
      <c r="AD23" s="1162"/>
      <c r="AE23" s="1163"/>
      <c r="AF23" s="1164">
        <v>265</v>
      </c>
      <c r="AG23" s="1162"/>
      <c r="AH23" s="1162"/>
      <c r="AI23" s="1162"/>
      <c r="AJ23" s="1165"/>
      <c r="AK23" s="1166"/>
      <c r="AL23" s="1167"/>
      <c r="AM23" s="1167"/>
      <c r="AN23" s="1167"/>
      <c r="AO23" s="1167"/>
      <c r="AP23" s="1162">
        <v>2092</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1384</v>
      </c>
      <c r="R28" s="1147"/>
      <c r="S28" s="1147"/>
      <c r="T28" s="1147"/>
      <c r="U28" s="1147"/>
      <c r="V28" s="1147">
        <v>1360</v>
      </c>
      <c r="W28" s="1147"/>
      <c r="X28" s="1147"/>
      <c r="Y28" s="1147"/>
      <c r="Z28" s="1147"/>
      <c r="AA28" s="1147">
        <v>24</v>
      </c>
      <c r="AB28" s="1147"/>
      <c r="AC28" s="1147"/>
      <c r="AD28" s="1147"/>
      <c r="AE28" s="1148"/>
      <c r="AF28" s="1149">
        <v>24</v>
      </c>
      <c r="AG28" s="1147"/>
      <c r="AH28" s="1147"/>
      <c r="AI28" s="1147"/>
      <c r="AJ28" s="1150"/>
      <c r="AK28" s="1151">
        <v>167</v>
      </c>
      <c r="AL28" s="1139"/>
      <c r="AM28" s="1139"/>
      <c r="AN28" s="1139"/>
      <c r="AO28" s="1139"/>
      <c r="AP28" s="1139" t="s">
        <v>563</v>
      </c>
      <c r="AQ28" s="1139"/>
      <c r="AR28" s="1139"/>
      <c r="AS28" s="1139"/>
      <c r="AT28" s="1139"/>
      <c r="AU28" s="1139" t="s">
        <v>563</v>
      </c>
      <c r="AV28" s="1139"/>
      <c r="AW28" s="1139"/>
      <c r="AX28" s="1139"/>
      <c r="AY28" s="1139"/>
      <c r="AZ28" s="1140" t="s">
        <v>563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219</v>
      </c>
      <c r="R29" s="1137"/>
      <c r="S29" s="1137"/>
      <c r="T29" s="1137"/>
      <c r="U29" s="1137"/>
      <c r="V29" s="1137">
        <v>216</v>
      </c>
      <c r="W29" s="1137"/>
      <c r="X29" s="1137"/>
      <c r="Y29" s="1137"/>
      <c r="Z29" s="1137"/>
      <c r="AA29" s="1137">
        <v>3</v>
      </c>
      <c r="AB29" s="1137"/>
      <c r="AC29" s="1137"/>
      <c r="AD29" s="1137"/>
      <c r="AE29" s="1138"/>
      <c r="AF29" s="1112">
        <v>3</v>
      </c>
      <c r="AG29" s="1113"/>
      <c r="AH29" s="1113"/>
      <c r="AI29" s="1113"/>
      <c r="AJ29" s="1114"/>
      <c r="AK29" s="1073">
        <v>38</v>
      </c>
      <c r="AL29" s="1064"/>
      <c r="AM29" s="1064"/>
      <c r="AN29" s="1064"/>
      <c r="AO29" s="1064"/>
      <c r="AP29" s="1064" t="s">
        <v>563</v>
      </c>
      <c r="AQ29" s="1064"/>
      <c r="AR29" s="1064"/>
      <c r="AS29" s="1064"/>
      <c r="AT29" s="1064"/>
      <c r="AU29" s="1064" t="s">
        <v>563</v>
      </c>
      <c r="AV29" s="1064"/>
      <c r="AW29" s="1064"/>
      <c r="AX29" s="1064"/>
      <c r="AY29" s="1064"/>
      <c r="AZ29" s="1135" t="s">
        <v>563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942</v>
      </c>
      <c r="R30" s="1137"/>
      <c r="S30" s="1137"/>
      <c r="T30" s="1137"/>
      <c r="U30" s="1137"/>
      <c r="V30" s="1137">
        <v>916</v>
      </c>
      <c r="W30" s="1137"/>
      <c r="X30" s="1137"/>
      <c r="Y30" s="1137"/>
      <c r="Z30" s="1137"/>
      <c r="AA30" s="1137">
        <v>26</v>
      </c>
      <c r="AB30" s="1137"/>
      <c r="AC30" s="1137"/>
      <c r="AD30" s="1137"/>
      <c r="AE30" s="1138"/>
      <c r="AF30" s="1112">
        <v>26</v>
      </c>
      <c r="AG30" s="1113"/>
      <c r="AH30" s="1113"/>
      <c r="AI30" s="1113"/>
      <c r="AJ30" s="1114"/>
      <c r="AK30" s="1073">
        <v>200</v>
      </c>
      <c r="AL30" s="1064"/>
      <c r="AM30" s="1064"/>
      <c r="AN30" s="1064"/>
      <c r="AO30" s="1064"/>
      <c r="AP30" s="1064" t="s">
        <v>563</v>
      </c>
      <c r="AQ30" s="1064"/>
      <c r="AR30" s="1064"/>
      <c r="AS30" s="1064"/>
      <c r="AT30" s="1064"/>
      <c r="AU30" s="1064" t="s">
        <v>563</v>
      </c>
      <c r="AV30" s="1064"/>
      <c r="AW30" s="1064"/>
      <c r="AX30" s="1064"/>
      <c r="AY30" s="1064"/>
      <c r="AZ30" s="1135" t="s">
        <v>563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4</v>
      </c>
      <c r="R31" s="1137"/>
      <c r="S31" s="1137"/>
      <c r="T31" s="1137"/>
      <c r="U31" s="1137"/>
      <c r="V31" s="1137">
        <v>3</v>
      </c>
      <c r="W31" s="1137"/>
      <c r="X31" s="1137"/>
      <c r="Y31" s="1137"/>
      <c r="Z31" s="1137"/>
      <c r="AA31" s="1137">
        <v>1</v>
      </c>
      <c r="AB31" s="1137"/>
      <c r="AC31" s="1137"/>
      <c r="AD31" s="1137"/>
      <c r="AE31" s="1138"/>
      <c r="AF31" s="1112">
        <v>1</v>
      </c>
      <c r="AG31" s="1113"/>
      <c r="AH31" s="1113"/>
      <c r="AI31" s="1113"/>
      <c r="AJ31" s="1114"/>
      <c r="AK31" s="1073" t="s">
        <v>563</v>
      </c>
      <c r="AL31" s="1064"/>
      <c r="AM31" s="1064"/>
      <c r="AN31" s="1064"/>
      <c r="AO31" s="1064"/>
      <c r="AP31" s="1064" t="s">
        <v>563</v>
      </c>
      <c r="AQ31" s="1064"/>
      <c r="AR31" s="1064"/>
      <c r="AS31" s="1064"/>
      <c r="AT31" s="1064"/>
      <c r="AU31" s="1064" t="s">
        <v>563</v>
      </c>
      <c r="AV31" s="1064"/>
      <c r="AW31" s="1064"/>
      <c r="AX31" s="1064"/>
      <c r="AY31" s="1064"/>
      <c r="AZ31" s="1135" t="s">
        <v>563</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404</v>
      </c>
      <c r="C32" s="1131"/>
      <c r="D32" s="1131"/>
      <c r="E32" s="1131"/>
      <c r="F32" s="1131"/>
      <c r="G32" s="1131"/>
      <c r="H32" s="1131"/>
      <c r="I32" s="1131"/>
      <c r="J32" s="1131"/>
      <c r="K32" s="1131"/>
      <c r="L32" s="1131"/>
      <c r="M32" s="1131"/>
      <c r="N32" s="1131"/>
      <c r="O32" s="1131"/>
      <c r="P32" s="1132"/>
      <c r="Q32" s="1136">
        <v>646</v>
      </c>
      <c r="R32" s="1137"/>
      <c r="S32" s="1137"/>
      <c r="T32" s="1137"/>
      <c r="U32" s="1137"/>
      <c r="V32" s="1137">
        <v>645</v>
      </c>
      <c r="W32" s="1137"/>
      <c r="X32" s="1137"/>
      <c r="Y32" s="1137"/>
      <c r="Z32" s="1137"/>
      <c r="AA32" s="1137">
        <v>1</v>
      </c>
      <c r="AB32" s="1137"/>
      <c r="AC32" s="1137"/>
      <c r="AD32" s="1137"/>
      <c r="AE32" s="1138"/>
      <c r="AF32" s="1112">
        <v>1</v>
      </c>
      <c r="AG32" s="1113"/>
      <c r="AH32" s="1113"/>
      <c r="AI32" s="1113"/>
      <c r="AJ32" s="1114"/>
      <c r="AK32" s="1073">
        <v>253</v>
      </c>
      <c r="AL32" s="1064"/>
      <c r="AM32" s="1064"/>
      <c r="AN32" s="1064"/>
      <c r="AO32" s="1064"/>
      <c r="AP32" s="1064">
        <v>2664</v>
      </c>
      <c r="AQ32" s="1064"/>
      <c r="AR32" s="1064"/>
      <c r="AS32" s="1064"/>
      <c r="AT32" s="1064"/>
      <c r="AU32" s="1064">
        <v>2664</v>
      </c>
      <c r="AV32" s="1064"/>
      <c r="AW32" s="1064"/>
      <c r="AX32" s="1064"/>
      <c r="AY32" s="1064"/>
      <c r="AZ32" s="1135" t="s">
        <v>563</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56</v>
      </c>
      <c r="AG63" s="1052"/>
      <c r="AH63" s="1052"/>
      <c r="AI63" s="1052"/>
      <c r="AJ63" s="1123"/>
      <c r="AK63" s="1124"/>
      <c r="AL63" s="1056"/>
      <c r="AM63" s="1056"/>
      <c r="AN63" s="1056"/>
      <c r="AO63" s="1056"/>
      <c r="AP63" s="1052">
        <v>2664</v>
      </c>
      <c r="AQ63" s="1052"/>
      <c r="AR63" s="1052"/>
      <c r="AS63" s="1052"/>
      <c r="AT63" s="1052"/>
      <c r="AU63" s="1052">
        <v>2664</v>
      </c>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409</v>
      </c>
      <c r="B66" s="1089"/>
      <c r="C66" s="1089"/>
      <c r="D66" s="1089"/>
      <c r="E66" s="1089"/>
      <c r="F66" s="1089"/>
      <c r="G66" s="1089"/>
      <c r="H66" s="1089"/>
      <c r="I66" s="1089"/>
      <c r="J66" s="1089"/>
      <c r="K66" s="1089"/>
      <c r="L66" s="1089"/>
      <c r="M66" s="1089"/>
      <c r="N66" s="1089"/>
      <c r="O66" s="1089"/>
      <c r="P66" s="1090"/>
      <c r="Q66" s="1094" t="s">
        <v>392</v>
      </c>
      <c r="R66" s="1095"/>
      <c r="S66" s="1095"/>
      <c r="T66" s="1095"/>
      <c r="U66" s="1096"/>
      <c r="V66" s="1094" t="s">
        <v>393</v>
      </c>
      <c r="W66" s="1095"/>
      <c r="X66" s="1095"/>
      <c r="Y66" s="1095"/>
      <c r="Z66" s="1096"/>
      <c r="AA66" s="1094" t="s">
        <v>394</v>
      </c>
      <c r="AB66" s="1095"/>
      <c r="AC66" s="1095"/>
      <c r="AD66" s="1095"/>
      <c r="AE66" s="1096"/>
      <c r="AF66" s="1100" t="s">
        <v>395</v>
      </c>
      <c r="AG66" s="1101"/>
      <c r="AH66" s="1101"/>
      <c r="AI66" s="1101"/>
      <c r="AJ66" s="1102"/>
      <c r="AK66" s="1094" t="s">
        <v>396</v>
      </c>
      <c r="AL66" s="1089"/>
      <c r="AM66" s="1089"/>
      <c r="AN66" s="1089"/>
      <c r="AO66" s="1090"/>
      <c r="AP66" s="1094" t="s">
        <v>397</v>
      </c>
      <c r="AQ66" s="1095"/>
      <c r="AR66" s="1095"/>
      <c r="AS66" s="1095"/>
      <c r="AT66" s="1096"/>
      <c r="AU66" s="1094" t="s">
        <v>410</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564</v>
      </c>
      <c r="C68" s="1079"/>
      <c r="D68" s="1079"/>
      <c r="E68" s="1079"/>
      <c r="F68" s="1079"/>
      <c r="G68" s="1079"/>
      <c r="H68" s="1079"/>
      <c r="I68" s="1079"/>
      <c r="J68" s="1079"/>
      <c r="K68" s="1079"/>
      <c r="L68" s="1079"/>
      <c r="M68" s="1079"/>
      <c r="N68" s="1079"/>
      <c r="O68" s="1079"/>
      <c r="P68" s="1080"/>
      <c r="Q68" s="1081">
        <v>1469</v>
      </c>
      <c r="R68" s="1075"/>
      <c r="S68" s="1075"/>
      <c r="T68" s="1075"/>
      <c r="U68" s="1075"/>
      <c r="V68" s="1075">
        <v>1412</v>
      </c>
      <c r="W68" s="1075"/>
      <c r="X68" s="1075"/>
      <c r="Y68" s="1075"/>
      <c r="Z68" s="1075"/>
      <c r="AA68" s="1075">
        <v>57</v>
      </c>
      <c r="AB68" s="1075"/>
      <c r="AC68" s="1075"/>
      <c r="AD68" s="1075"/>
      <c r="AE68" s="1075"/>
      <c r="AF68" s="1075">
        <v>57</v>
      </c>
      <c r="AG68" s="1075"/>
      <c r="AH68" s="1075"/>
      <c r="AI68" s="1075"/>
      <c r="AJ68" s="1075"/>
      <c r="AK68" s="1075">
        <v>66</v>
      </c>
      <c r="AL68" s="1075"/>
      <c r="AM68" s="1075"/>
      <c r="AN68" s="1075"/>
      <c r="AO68" s="1075"/>
      <c r="AP68" s="1075">
        <v>847</v>
      </c>
      <c r="AQ68" s="1075"/>
      <c r="AR68" s="1075"/>
      <c r="AS68" s="1075"/>
      <c r="AT68" s="1075"/>
      <c r="AU68" s="1075">
        <v>183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565</v>
      </c>
      <c r="C69" s="1068"/>
      <c r="D69" s="1068"/>
      <c r="E69" s="1068"/>
      <c r="F69" s="1068"/>
      <c r="G69" s="1068"/>
      <c r="H69" s="1068"/>
      <c r="I69" s="1068"/>
      <c r="J69" s="1068"/>
      <c r="K69" s="1068"/>
      <c r="L69" s="1068"/>
      <c r="M69" s="1068"/>
      <c r="N69" s="1068"/>
      <c r="O69" s="1068"/>
      <c r="P69" s="1069"/>
      <c r="Q69" s="1070">
        <v>212</v>
      </c>
      <c r="R69" s="1064"/>
      <c r="S69" s="1064"/>
      <c r="T69" s="1064"/>
      <c r="U69" s="1064"/>
      <c r="V69" s="1064">
        <v>184</v>
      </c>
      <c r="W69" s="1064"/>
      <c r="X69" s="1064"/>
      <c r="Y69" s="1064"/>
      <c r="Z69" s="1064"/>
      <c r="AA69" s="1064">
        <v>28</v>
      </c>
      <c r="AB69" s="1064"/>
      <c r="AC69" s="1064"/>
      <c r="AD69" s="1064"/>
      <c r="AE69" s="1064"/>
      <c r="AF69" s="1064">
        <v>28</v>
      </c>
      <c r="AG69" s="1064"/>
      <c r="AH69" s="1064"/>
      <c r="AI69" s="1064"/>
      <c r="AJ69" s="1064"/>
      <c r="AK69" s="1064" t="s">
        <v>576</v>
      </c>
      <c r="AL69" s="1064"/>
      <c r="AM69" s="1064"/>
      <c r="AN69" s="1064"/>
      <c r="AO69" s="1064"/>
      <c r="AP69" s="1064">
        <v>48</v>
      </c>
      <c r="AQ69" s="1064"/>
      <c r="AR69" s="1064"/>
      <c r="AS69" s="1064"/>
      <c r="AT69" s="1064"/>
      <c r="AU69" s="1064">
        <v>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566</v>
      </c>
      <c r="C70" s="1068"/>
      <c r="D70" s="1068"/>
      <c r="E70" s="1068"/>
      <c r="F70" s="1068"/>
      <c r="G70" s="1068"/>
      <c r="H70" s="1068"/>
      <c r="I70" s="1068"/>
      <c r="J70" s="1068"/>
      <c r="K70" s="1068"/>
      <c r="L70" s="1068"/>
      <c r="M70" s="1068"/>
      <c r="N70" s="1068"/>
      <c r="O70" s="1068"/>
      <c r="P70" s="1069"/>
      <c r="Q70" s="1070">
        <v>1659</v>
      </c>
      <c r="R70" s="1064"/>
      <c r="S70" s="1064"/>
      <c r="T70" s="1064"/>
      <c r="U70" s="1064"/>
      <c r="V70" s="1064">
        <v>518</v>
      </c>
      <c r="W70" s="1064"/>
      <c r="X70" s="1064"/>
      <c r="Y70" s="1064"/>
      <c r="Z70" s="1064"/>
      <c r="AA70" s="1064">
        <v>1141</v>
      </c>
      <c r="AB70" s="1064"/>
      <c r="AC70" s="1064"/>
      <c r="AD70" s="1064"/>
      <c r="AE70" s="1064"/>
      <c r="AF70" s="1064">
        <v>1141</v>
      </c>
      <c r="AG70" s="1064"/>
      <c r="AH70" s="1064"/>
      <c r="AI70" s="1064"/>
      <c r="AJ70" s="1064"/>
      <c r="AK70" s="1064" t="s">
        <v>573</v>
      </c>
      <c r="AL70" s="1064"/>
      <c r="AM70" s="1064"/>
      <c r="AN70" s="1064"/>
      <c r="AO70" s="1064"/>
      <c r="AP70" s="1064">
        <v>2057</v>
      </c>
      <c r="AQ70" s="1064"/>
      <c r="AR70" s="1064"/>
      <c r="AS70" s="1064"/>
      <c r="AT70" s="1064"/>
      <c r="AU70" s="1064" t="s">
        <v>563</v>
      </c>
      <c r="AV70" s="1064"/>
      <c r="AW70" s="1064"/>
      <c r="AX70" s="1064"/>
      <c r="AY70" s="1064"/>
      <c r="AZ70" s="1065" t="s">
        <v>574</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567</v>
      </c>
      <c r="C71" s="1068"/>
      <c r="D71" s="1068"/>
      <c r="E71" s="1068"/>
      <c r="F71" s="1068"/>
      <c r="G71" s="1068"/>
      <c r="H71" s="1068"/>
      <c r="I71" s="1068"/>
      <c r="J71" s="1068"/>
      <c r="K71" s="1068"/>
      <c r="L71" s="1068"/>
      <c r="M71" s="1068"/>
      <c r="N71" s="1068"/>
      <c r="O71" s="1068"/>
      <c r="P71" s="1069"/>
      <c r="Q71" s="1070">
        <v>2124</v>
      </c>
      <c r="R71" s="1064"/>
      <c r="S71" s="1064"/>
      <c r="T71" s="1064"/>
      <c r="U71" s="1064"/>
      <c r="V71" s="1064">
        <v>2027</v>
      </c>
      <c r="W71" s="1064"/>
      <c r="X71" s="1064"/>
      <c r="Y71" s="1064"/>
      <c r="Z71" s="1064"/>
      <c r="AA71" s="1064">
        <v>97</v>
      </c>
      <c r="AB71" s="1064"/>
      <c r="AC71" s="1064"/>
      <c r="AD71" s="1064"/>
      <c r="AE71" s="1064"/>
      <c r="AF71" s="1064">
        <v>97</v>
      </c>
      <c r="AG71" s="1064"/>
      <c r="AH71" s="1064"/>
      <c r="AI71" s="1064"/>
      <c r="AJ71" s="1064"/>
      <c r="AK71" s="1064">
        <v>32</v>
      </c>
      <c r="AL71" s="1064"/>
      <c r="AM71" s="1064"/>
      <c r="AN71" s="1064"/>
      <c r="AO71" s="1064"/>
      <c r="AP71" s="1064">
        <v>335</v>
      </c>
      <c r="AQ71" s="1064"/>
      <c r="AR71" s="1064"/>
      <c r="AS71" s="1064"/>
      <c r="AT71" s="1064"/>
      <c r="AU71" s="1064">
        <v>50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568</v>
      </c>
      <c r="C72" s="1068"/>
      <c r="D72" s="1068"/>
      <c r="E72" s="1068"/>
      <c r="F72" s="1068"/>
      <c r="G72" s="1068"/>
      <c r="H72" s="1068"/>
      <c r="I72" s="1068"/>
      <c r="J72" s="1068"/>
      <c r="K72" s="1068"/>
      <c r="L72" s="1068"/>
      <c r="M72" s="1068"/>
      <c r="N72" s="1068"/>
      <c r="O72" s="1068"/>
      <c r="P72" s="1069"/>
      <c r="Q72" s="1070">
        <v>45</v>
      </c>
      <c r="R72" s="1064"/>
      <c r="S72" s="1064"/>
      <c r="T72" s="1064"/>
      <c r="U72" s="1064"/>
      <c r="V72" s="1064">
        <v>35</v>
      </c>
      <c r="W72" s="1064"/>
      <c r="X72" s="1064"/>
      <c r="Y72" s="1064"/>
      <c r="Z72" s="1064"/>
      <c r="AA72" s="1064">
        <v>10</v>
      </c>
      <c r="AB72" s="1064"/>
      <c r="AC72" s="1064"/>
      <c r="AD72" s="1064"/>
      <c r="AE72" s="1064"/>
      <c r="AF72" s="1064">
        <v>10</v>
      </c>
      <c r="AG72" s="1064"/>
      <c r="AH72" s="1064"/>
      <c r="AI72" s="1064"/>
      <c r="AJ72" s="1064"/>
      <c r="AK72" s="1064">
        <v>25</v>
      </c>
      <c r="AL72" s="1064"/>
      <c r="AM72" s="1064"/>
      <c r="AN72" s="1064"/>
      <c r="AO72" s="1064"/>
      <c r="AP72" s="1064" t="s">
        <v>575</v>
      </c>
      <c r="AQ72" s="1064"/>
      <c r="AR72" s="1064"/>
      <c r="AS72" s="1064"/>
      <c r="AT72" s="1064"/>
      <c r="AU72" s="1064" t="s">
        <v>575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571</v>
      </c>
      <c r="C73" s="1068"/>
      <c r="D73" s="1068"/>
      <c r="E73" s="1068"/>
      <c r="F73" s="1068"/>
      <c r="G73" s="1068"/>
      <c r="H73" s="1068"/>
      <c r="I73" s="1068"/>
      <c r="J73" s="1068"/>
      <c r="K73" s="1068"/>
      <c r="L73" s="1068"/>
      <c r="M73" s="1068"/>
      <c r="N73" s="1068"/>
      <c r="O73" s="1068"/>
      <c r="P73" s="1069"/>
      <c r="Q73" s="1070">
        <v>8143</v>
      </c>
      <c r="R73" s="1064"/>
      <c r="S73" s="1064"/>
      <c r="T73" s="1064"/>
      <c r="U73" s="1064"/>
      <c r="V73" s="1064">
        <v>7203</v>
      </c>
      <c r="W73" s="1064"/>
      <c r="X73" s="1064"/>
      <c r="Y73" s="1064"/>
      <c r="Z73" s="1064"/>
      <c r="AA73" s="1064">
        <v>939</v>
      </c>
      <c r="AB73" s="1064"/>
      <c r="AC73" s="1064"/>
      <c r="AD73" s="1064"/>
      <c r="AE73" s="1064"/>
      <c r="AF73" s="1064">
        <v>939</v>
      </c>
      <c r="AG73" s="1064"/>
      <c r="AH73" s="1064"/>
      <c r="AI73" s="1064"/>
      <c r="AJ73" s="1064"/>
      <c r="AK73" s="1064" t="s">
        <v>572</v>
      </c>
      <c r="AL73" s="1064"/>
      <c r="AM73" s="1064"/>
      <c r="AN73" s="1064"/>
      <c r="AO73" s="1064"/>
      <c r="AP73" s="1064" t="s">
        <v>572</v>
      </c>
      <c r="AQ73" s="1064"/>
      <c r="AR73" s="1064"/>
      <c r="AS73" s="1064"/>
      <c r="AT73" s="1064"/>
      <c r="AU73" s="1064" t="s">
        <v>572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569</v>
      </c>
      <c r="C74" s="1068"/>
      <c r="D74" s="1068"/>
      <c r="E74" s="1068"/>
      <c r="F74" s="1068"/>
      <c r="G74" s="1068"/>
      <c r="H74" s="1068"/>
      <c r="I74" s="1068"/>
      <c r="J74" s="1068"/>
      <c r="K74" s="1068"/>
      <c r="L74" s="1068"/>
      <c r="M74" s="1068"/>
      <c r="N74" s="1068"/>
      <c r="O74" s="1068"/>
      <c r="P74" s="1069"/>
      <c r="Q74" s="1070">
        <v>1637</v>
      </c>
      <c r="R74" s="1064"/>
      <c r="S74" s="1064"/>
      <c r="T74" s="1064"/>
      <c r="U74" s="1064"/>
      <c r="V74" s="1064">
        <v>1542</v>
      </c>
      <c r="W74" s="1064"/>
      <c r="X74" s="1064"/>
      <c r="Y74" s="1064"/>
      <c r="Z74" s="1064"/>
      <c r="AA74" s="1064">
        <v>95</v>
      </c>
      <c r="AB74" s="1064"/>
      <c r="AC74" s="1064"/>
      <c r="AD74" s="1064"/>
      <c r="AE74" s="1064"/>
      <c r="AF74" s="1064">
        <v>95</v>
      </c>
      <c r="AG74" s="1064"/>
      <c r="AH74" s="1064"/>
      <c r="AI74" s="1064"/>
      <c r="AJ74" s="1064"/>
      <c r="AK74" s="1064" t="s">
        <v>572</v>
      </c>
      <c r="AL74" s="1064"/>
      <c r="AM74" s="1064"/>
      <c r="AN74" s="1064"/>
      <c r="AO74" s="1064"/>
      <c r="AP74" s="1064" t="s">
        <v>572</v>
      </c>
      <c r="AQ74" s="1064"/>
      <c r="AR74" s="1064"/>
      <c r="AS74" s="1064"/>
      <c r="AT74" s="1064"/>
      <c r="AU74" s="1064" t="s">
        <v>572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570</v>
      </c>
      <c r="C75" s="1068"/>
      <c r="D75" s="1068"/>
      <c r="E75" s="1068"/>
      <c r="F75" s="1068"/>
      <c r="G75" s="1068"/>
      <c r="H75" s="1068"/>
      <c r="I75" s="1068"/>
      <c r="J75" s="1068"/>
      <c r="K75" s="1068"/>
      <c r="L75" s="1068"/>
      <c r="M75" s="1068"/>
      <c r="N75" s="1068"/>
      <c r="O75" s="1068"/>
      <c r="P75" s="1069"/>
      <c r="Q75" s="1071">
        <v>878811</v>
      </c>
      <c r="R75" s="1072"/>
      <c r="S75" s="1072"/>
      <c r="T75" s="1072"/>
      <c r="U75" s="1073"/>
      <c r="V75" s="1074">
        <v>858109</v>
      </c>
      <c r="W75" s="1072"/>
      <c r="X75" s="1072"/>
      <c r="Y75" s="1072"/>
      <c r="Z75" s="1073"/>
      <c r="AA75" s="1074">
        <v>20702</v>
      </c>
      <c r="AB75" s="1072"/>
      <c r="AC75" s="1072"/>
      <c r="AD75" s="1072"/>
      <c r="AE75" s="1073"/>
      <c r="AF75" s="1074">
        <v>20702</v>
      </c>
      <c r="AG75" s="1072"/>
      <c r="AH75" s="1072"/>
      <c r="AI75" s="1072"/>
      <c r="AJ75" s="1073"/>
      <c r="AK75" s="1074">
        <v>1</v>
      </c>
      <c r="AL75" s="1072"/>
      <c r="AM75" s="1072"/>
      <c r="AN75" s="1072"/>
      <c r="AO75" s="1073"/>
      <c r="AP75" s="1074" t="s">
        <v>572</v>
      </c>
      <c r="AQ75" s="1072"/>
      <c r="AR75" s="1072"/>
      <c r="AS75" s="1072"/>
      <c r="AT75" s="1073"/>
      <c r="AU75" s="1074" t="s">
        <v>572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23069</v>
      </c>
      <c r="AG88" s="1052"/>
      <c r="AH88" s="1052"/>
      <c r="AI88" s="1052"/>
      <c r="AJ88" s="1052"/>
      <c r="AK88" s="1056"/>
      <c r="AL88" s="1056"/>
      <c r="AM88" s="1056"/>
      <c r="AN88" s="1056"/>
      <c r="AO88" s="1056"/>
      <c r="AP88" s="1052">
        <v>3287</v>
      </c>
      <c r="AQ88" s="1052"/>
      <c r="AR88" s="1052"/>
      <c r="AS88" s="1052"/>
      <c r="AT88" s="1052"/>
      <c r="AU88" s="1052">
        <v>236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412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417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418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419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420</v>
      </c>
      <c r="AB109" s="987"/>
      <c r="AC109" s="987"/>
      <c r="AD109" s="987"/>
      <c r="AE109" s="988"/>
      <c r="AF109" s="989" t="s">
        <v>306</v>
      </c>
      <c r="AG109" s="987"/>
      <c r="AH109" s="987"/>
      <c r="AI109" s="987"/>
      <c r="AJ109" s="988"/>
      <c r="AK109" s="989" t="s">
        <v>305</v>
      </c>
      <c r="AL109" s="987"/>
      <c r="AM109" s="987"/>
      <c r="AN109" s="987"/>
      <c r="AO109" s="988"/>
      <c r="AP109" s="989" t="s">
        <v>421</v>
      </c>
      <c r="AQ109" s="987"/>
      <c r="AR109" s="987"/>
      <c r="AS109" s="987"/>
      <c r="AT109" s="1018"/>
      <c r="AU109" s="986" t="s">
        <v>419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420</v>
      </c>
      <c r="BR109" s="987"/>
      <c r="BS109" s="987"/>
      <c r="BT109" s="987"/>
      <c r="BU109" s="988"/>
      <c r="BV109" s="989" t="s">
        <v>306</v>
      </c>
      <c r="BW109" s="987"/>
      <c r="BX109" s="987"/>
      <c r="BY109" s="987"/>
      <c r="BZ109" s="988"/>
      <c r="CA109" s="989" t="s">
        <v>305</v>
      </c>
      <c r="CB109" s="987"/>
      <c r="CC109" s="987"/>
      <c r="CD109" s="987"/>
      <c r="CE109" s="988"/>
      <c r="CF109" s="1025" t="s">
        <v>421</v>
      </c>
      <c r="CG109" s="1025"/>
      <c r="CH109" s="1025"/>
      <c r="CI109" s="1025"/>
      <c r="CJ109" s="1025"/>
      <c r="CK109" s="989" t="s">
        <v>422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420</v>
      </c>
      <c r="DH109" s="987"/>
      <c r="DI109" s="987"/>
      <c r="DJ109" s="987"/>
      <c r="DK109" s="988"/>
      <c r="DL109" s="989" t="s">
        <v>306</v>
      </c>
      <c r="DM109" s="987"/>
      <c r="DN109" s="987"/>
      <c r="DO109" s="987"/>
      <c r="DP109" s="988"/>
      <c r="DQ109" s="989" t="s">
        <v>305</v>
      </c>
      <c r="DR109" s="987"/>
      <c r="DS109" s="987"/>
      <c r="DT109" s="987"/>
      <c r="DU109" s="988"/>
      <c r="DV109" s="989" t="s">
        <v>421</v>
      </c>
      <c r="DW109" s="987"/>
      <c r="DX109" s="987"/>
      <c r="DY109" s="987"/>
      <c r="DZ109" s="1018"/>
    </row>
    <row r="110" spans="1:131" s="247" customFormat="1" ht="26.25" customHeight="1" x14ac:dyDescent="0.15">
      <c r="A110" s="889" t="s">
        <v>423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151601</v>
      </c>
      <c r="AB110" s="980"/>
      <c r="AC110" s="980"/>
      <c r="AD110" s="980"/>
      <c r="AE110" s="981"/>
      <c r="AF110" s="982">
        <v>155262</v>
      </c>
      <c r="AG110" s="980"/>
      <c r="AH110" s="980"/>
      <c r="AI110" s="980"/>
      <c r="AJ110" s="981"/>
      <c r="AK110" s="982">
        <v>157110</v>
      </c>
      <c r="AL110" s="980"/>
      <c r="AM110" s="980"/>
      <c r="AN110" s="980"/>
      <c r="AO110" s="981"/>
      <c r="AP110" s="983">
        <v>3.7</v>
      </c>
      <c r="AQ110" s="984"/>
      <c r="AR110" s="984"/>
      <c r="AS110" s="984"/>
      <c r="AT110" s="985"/>
      <c r="AU110" s="1019" t="s">
        <v>73</v>
      </c>
      <c r="AV110" s="1020"/>
      <c r="AW110" s="1020"/>
      <c r="AX110" s="1020"/>
      <c r="AY110" s="1020"/>
      <c r="AZ110" s="945" t="s">
        <v>424</v>
      </c>
      <c r="BA110" s="890"/>
      <c r="BB110" s="890"/>
      <c r="BC110" s="890"/>
      <c r="BD110" s="890"/>
      <c r="BE110" s="890"/>
      <c r="BF110" s="890"/>
      <c r="BG110" s="890"/>
      <c r="BH110" s="890"/>
      <c r="BI110" s="890"/>
      <c r="BJ110" s="890"/>
      <c r="BK110" s="890"/>
      <c r="BL110" s="890"/>
      <c r="BM110" s="890"/>
      <c r="BN110" s="890"/>
      <c r="BO110" s="890"/>
      <c r="BP110" s="891"/>
      <c r="BQ110" s="946">
        <v>1800058</v>
      </c>
      <c r="BR110" s="927"/>
      <c r="BS110" s="927"/>
      <c r="BT110" s="927"/>
      <c r="BU110" s="927"/>
      <c r="BV110" s="927">
        <v>1754245</v>
      </c>
      <c r="BW110" s="927"/>
      <c r="BX110" s="927"/>
      <c r="BY110" s="927"/>
      <c r="BZ110" s="927"/>
      <c r="CA110" s="927">
        <v>2092470</v>
      </c>
      <c r="CB110" s="927"/>
      <c r="CC110" s="927"/>
      <c r="CD110" s="927"/>
      <c r="CE110" s="927"/>
      <c r="CF110" s="951">
        <v>49.5</v>
      </c>
      <c r="CG110" s="952"/>
      <c r="CH110" s="952"/>
      <c r="CI110" s="952"/>
      <c r="CJ110" s="952"/>
      <c r="CK110" s="1015" t="s">
        <v>425</v>
      </c>
      <c r="CL110" s="901"/>
      <c r="CM110" s="976" t="s">
        <v>426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427</v>
      </c>
      <c r="DM110" s="927"/>
      <c r="DN110" s="927"/>
      <c r="DO110" s="927"/>
      <c r="DP110" s="927"/>
      <c r="DQ110" s="927" t="s">
        <v>427</v>
      </c>
      <c r="DR110" s="927"/>
      <c r="DS110" s="927"/>
      <c r="DT110" s="927"/>
      <c r="DU110" s="927"/>
      <c r="DV110" s="928" t="s">
        <v>427</v>
      </c>
      <c r="DW110" s="928"/>
      <c r="DX110" s="928"/>
      <c r="DY110" s="928"/>
      <c r="DZ110" s="929"/>
    </row>
    <row r="111" spans="1:131" s="247" customFormat="1" ht="26.25" customHeight="1" x14ac:dyDescent="0.15">
      <c r="A111" s="856" t="s">
        <v>428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427</v>
      </c>
      <c r="AB111" s="1008"/>
      <c r="AC111" s="1008"/>
      <c r="AD111" s="1008"/>
      <c r="AE111" s="1009"/>
      <c r="AF111" s="1010" t="s">
        <v>129</v>
      </c>
      <c r="AG111" s="1008"/>
      <c r="AH111" s="1008"/>
      <c r="AI111" s="1008"/>
      <c r="AJ111" s="1009"/>
      <c r="AK111" s="1010" t="s">
        <v>429</v>
      </c>
      <c r="AL111" s="1008"/>
      <c r="AM111" s="1008"/>
      <c r="AN111" s="1008"/>
      <c r="AO111" s="1009"/>
      <c r="AP111" s="1011" t="s">
        <v>129</v>
      </c>
      <c r="AQ111" s="1012"/>
      <c r="AR111" s="1012"/>
      <c r="AS111" s="1012"/>
      <c r="AT111" s="1013"/>
      <c r="AU111" s="1021"/>
      <c r="AV111" s="1022"/>
      <c r="AW111" s="1022"/>
      <c r="AX111" s="1022"/>
      <c r="AY111" s="1022"/>
      <c r="AZ111" s="897" t="s">
        <v>430</v>
      </c>
      <c r="BA111" s="832"/>
      <c r="BB111" s="832"/>
      <c r="BC111" s="832"/>
      <c r="BD111" s="832"/>
      <c r="BE111" s="832"/>
      <c r="BF111" s="832"/>
      <c r="BG111" s="832"/>
      <c r="BH111" s="832"/>
      <c r="BI111" s="832"/>
      <c r="BJ111" s="832"/>
      <c r="BK111" s="832"/>
      <c r="BL111" s="832"/>
      <c r="BM111" s="832"/>
      <c r="BN111" s="832"/>
      <c r="BO111" s="832"/>
      <c r="BP111" s="833"/>
      <c r="BQ111" s="898">
        <v>53329</v>
      </c>
      <c r="BR111" s="899"/>
      <c r="BS111" s="899"/>
      <c r="BT111" s="899"/>
      <c r="BU111" s="899"/>
      <c r="BV111" s="899">
        <v>33988</v>
      </c>
      <c r="BW111" s="899"/>
      <c r="BX111" s="899"/>
      <c r="BY111" s="899"/>
      <c r="BZ111" s="899"/>
      <c r="CA111" s="899">
        <v>99090</v>
      </c>
      <c r="CB111" s="899"/>
      <c r="CC111" s="899"/>
      <c r="CD111" s="899"/>
      <c r="CE111" s="899"/>
      <c r="CF111" s="960">
        <v>2.2999999999999998</v>
      </c>
      <c r="CG111" s="961"/>
      <c r="CH111" s="961"/>
      <c r="CI111" s="961"/>
      <c r="CJ111" s="961"/>
      <c r="CK111" s="1016"/>
      <c r="CL111" s="903"/>
      <c r="CM111" s="906" t="s">
        <v>431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427</v>
      </c>
      <c r="DH111" s="899"/>
      <c r="DI111" s="899"/>
      <c r="DJ111" s="899"/>
      <c r="DK111" s="899"/>
      <c r="DL111" s="899" t="s">
        <v>427</v>
      </c>
      <c r="DM111" s="899"/>
      <c r="DN111" s="899"/>
      <c r="DO111" s="899"/>
      <c r="DP111" s="899"/>
      <c r="DQ111" s="899" t="s">
        <v>129</v>
      </c>
      <c r="DR111" s="899"/>
      <c r="DS111" s="899"/>
      <c r="DT111" s="899"/>
      <c r="DU111" s="899"/>
      <c r="DV111" s="876" t="s">
        <v>427</v>
      </c>
      <c r="DW111" s="876"/>
      <c r="DX111" s="876"/>
      <c r="DY111" s="876"/>
      <c r="DZ111" s="877"/>
    </row>
    <row r="112" spans="1:131" s="247" customFormat="1" ht="26.25" customHeight="1" x14ac:dyDescent="0.15">
      <c r="A112" s="1001" t="s">
        <v>432</v>
      </c>
      <c r="B112" s="1002"/>
      <c r="C112" s="832" t="s">
        <v>433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429</v>
      </c>
      <c r="AB112" s="862"/>
      <c r="AC112" s="862"/>
      <c r="AD112" s="862"/>
      <c r="AE112" s="863"/>
      <c r="AF112" s="864" t="s">
        <v>427</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434</v>
      </c>
      <c r="BA112" s="832"/>
      <c r="BB112" s="832"/>
      <c r="BC112" s="832"/>
      <c r="BD112" s="832"/>
      <c r="BE112" s="832"/>
      <c r="BF112" s="832"/>
      <c r="BG112" s="832"/>
      <c r="BH112" s="832"/>
      <c r="BI112" s="832"/>
      <c r="BJ112" s="832"/>
      <c r="BK112" s="832"/>
      <c r="BL112" s="832"/>
      <c r="BM112" s="832"/>
      <c r="BN112" s="832"/>
      <c r="BO112" s="832"/>
      <c r="BP112" s="833"/>
      <c r="BQ112" s="898">
        <v>2452891</v>
      </c>
      <c r="BR112" s="899"/>
      <c r="BS112" s="899"/>
      <c r="BT112" s="899"/>
      <c r="BU112" s="899"/>
      <c r="BV112" s="899">
        <v>2589773</v>
      </c>
      <c r="BW112" s="899"/>
      <c r="BX112" s="899"/>
      <c r="BY112" s="899"/>
      <c r="BZ112" s="899"/>
      <c r="CA112" s="899">
        <v>2664328</v>
      </c>
      <c r="CB112" s="899"/>
      <c r="CC112" s="899"/>
      <c r="CD112" s="899"/>
      <c r="CE112" s="899"/>
      <c r="CF112" s="960">
        <v>63</v>
      </c>
      <c r="CG112" s="961"/>
      <c r="CH112" s="961"/>
      <c r="CI112" s="961"/>
      <c r="CJ112" s="961"/>
      <c r="CK112" s="1016"/>
      <c r="CL112" s="903"/>
      <c r="CM112" s="906" t="s">
        <v>435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427</v>
      </c>
      <c r="DH112" s="899"/>
      <c r="DI112" s="899"/>
      <c r="DJ112" s="899"/>
      <c r="DK112" s="899"/>
      <c r="DL112" s="899" t="s">
        <v>427</v>
      </c>
      <c r="DM112" s="899"/>
      <c r="DN112" s="899"/>
      <c r="DO112" s="899"/>
      <c r="DP112" s="899"/>
      <c r="DQ112" s="899" t="s">
        <v>427</v>
      </c>
      <c r="DR112" s="899"/>
      <c r="DS112" s="899"/>
      <c r="DT112" s="899"/>
      <c r="DU112" s="899"/>
      <c r="DV112" s="876" t="s">
        <v>129</v>
      </c>
      <c r="DW112" s="876"/>
      <c r="DX112" s="876"/>
      <c r="DY112" s="876"/>
      <c r="DZ112" s="877"/>
    </row>
    <row r="113" spans="1:130" s="247" customFormat="1" ht="26.25" customHeight="1" x14ac:dyDescent="0.15">
      <c r="A113" s="1003"/>
      <c r="B113" s="1004"/>
      <c r="C113" s="832" t="s">
        <v>436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119985</v>
      </c>
      <c r="AB113" s="1008"/>
      <c r="AC113" s="1008"/>
      <c r="AD113" s="1008"/>
      <c r="AE113" s="1009"/>
      <c r="AF113" s="1010">
        <v>124592</v>
      </c>
      <c r="AG113" s="1008"/>
      <c r="AH113" s="1008"/>
      <c r="AI113" s="1008"/>
      <c r="AJ113" s="1009"/>
      <c r="AK113" s="1010">
        <v>128567</v>
      </c>
      <c r="AL113" s="1008"/>
      <c r="AM113" s="1008"/>
      <c r="AN113" s="1008"/>
      <c r="AO113" s="1009"/>
      <c r="AP113" s="1011">
        <v>3</v>
      </c>
      <c r="AQ113" s="1012"/>
      <c r="AR113" s="1012"/>
      <c r="AS113" s="1012"/>
      <c r="AT113" s="1013"/>
      <c r="AU113" s="1021"/>
      <c r="AV113" s="1022"/>
      <c r="AW113" s="1022"/>
      <c r="AX113" s="1022"/>
      <c r="AY113" s="1022"/>
      <c r="AZ113" s="897" t="s">
        <v>437</v>
      </c>
      <c r="BA113" s="832"/>
      <c r="BB113" s="832"/>
      <c r="BC113" s="832"/>
      <c r="BD113" s="832"/>
      <c r="BE113" s="832"/>
      <c r="BF113" s="832"/>
      <c r="BG113" s="832"/>
      <c r="BH113" s="832"/>
      <c r="BI113" s="832"/>
      <c r="BJ113" s="832"/>
      <c r="BK113" s="832"/>
      <c r="BL113" s="832"/>
      <c r="BM113" s="832"/>
      <c r="BN113" s="832"/>
      <c r="BO113" s="832"/>
      <c r="BP113" s="833"/>
      <c r="BQ113" s="898">
        <v>431205</v>
      </c>
      <c r="BR113" s="899"/>
      <c r="BS113" s="899"/>
      <c r="BT113" s="899"/>
      <c r="BU113" s="899"/>
      <c r="BV113" s="899">
        <v>333633</v>
      </c>
      <c r="BW113" s="899"/>
      <c r="BX113" s="899"/>
      <c r="BY113" s="899"/>
      <c r="BZ113" s="899"/>
      <c r="CA113" s="899">
        <v>235689</v>
      </c>
      <c r="CB113" s="899"/>
      <c r="CC113" s="899"/>
      <c r="CD113" s="899"/>
      <c r="CE113" s="899"/>
      <c r="CF113" s="960">
        <v>5.6</v>
      </c>
      <c r="CG113" s="961"/>
      <c r="CH113" s="961"/>
      <c r="CI113" s="961"/>
      <c r="CJ113" s="961"/>
      <c r="CK113" s="1016"/>
      <c r="CL113" s="903"/>
      <c r="CM113" s="906" t="s">
        <v>438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427</v>
      </c>
      <c r="DM113" s="862"/>
      <c r="DN113" s="862"/>
      <c r="DO113" s="862"/>
      <c r="DP113" s="863"/>
      <c r="DQ113" s="864" t="s">
        <v>129</v>
      </c>
      <c r="DR113" s="862"/>
      <c r="DS113" s="862"/>
      <c r="DT113" s="862"/>
      <c r="DU113" s="863"/>
      <c r="DV113" s="909" t="s">
        <v>427</v>
      </c>
      <c r="DW113" s="910"/>
      <c r="DX113" s="910"/>
      <c r="DY113" s="910"/>
      <c r="DZ113" s="911"/>
    </row>
    <row r="114" spans="1:130" s="247" customFormat="1" ht="26.25" customHeight="1" x14ac:dyDescent="0.15">
      <c r="A114" s="1003"/>
      <c r="B114" s="1004"/>
      <c r="C114" s="832" t="s">
        <v>439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97342</v>
      </c>
      <c r="AB114" s="862"/>
      <c r="AC114" s="862"/>
      <c r="AD114" s="862"/>
      <c r="AE114" s="863"/>
      <c r="AF114" s="864">
        <v>91557</v>
      </c>
      <c r="AG114" s="862"/>
      <c r="AH114" s="862"/>
      <c r="AI114" s="862"/>
      <c r="AJ114" s="863"/>
      <c r="AK114" s="864">
        <v>76281</v>
      </c>
      <c r="AL114" s="862"/>
      <c r="AM114" s="862"/>
      <c r="AN114" s="862"/>
      <c r="AO114" s="863"/>
      <c r="AP114" s="909">
        <v>1.8</v>
      </c>
      <c r="AQ114" s="910"/>
      <c r="AR114" s="910"/>
      <c r="AS114" s="910"/>
      <c r="AT114" s="911"/>
      <c r="AU114" s="1021"/>
      <c r="AV114" s="1022"/>
      <c r="AW114" s="1022"/>
      <c r="AX114" s="1022"/>
      <c r="AY114" s="1022"/>
      <c r="AZ114" s="897" t="s">
        <v>440</v>
      </c>
      <c r="BA114" s="832"/>
      <c r="BB114" s="832"/>
      <c r="BC114" s="832"/>
      <c r="BD114" s="832"/>
      <c r="BE114" s="832"/>
      <c r="BF114" s="832"/>
      <c r="BG114" s="832"/>
      <c r="BH114" s="832"/>
      <c r="BI114" s="832"/>
      <c r="BJ114" s="832"/>
      <c r="BK114" s="832"/>
      <c r="BL114" s="832"/>
      <c r="BM114" s="832"/>
      <c r="BN114" s="832"/>
      <c r="BO114" s="832"/>
      <c r="BP114" s="833"/>
      <c r="BQ114" s="898">
        <v>1286211</v>
      </c>
      <c r="BR114" s="899"/>
      <c r="BS114" s="899"/>
      <c r="BT114" s="899"/>
      <c r="BU114" s="899"/>
      <c r="BV114" s="899">
        <v>1247738</v>
      </c>
      <c r="BW114" s="899"/>
      <c r="BX114" s="899"/>
      <c r="BY114" s="899"/>
      <c r="BZ114" s="899"/>
      <c r="CA114" s="899">
        <v>1230537</v>
      </c>
      <c r="CB114" s="899"/>
      <c r="CC114" s="899"/>
      <c r="CD114" s="899"/>
      <c r="CE114" s="899"/>
      <c r="CF114" s="960">
        <v>29.1</v>
      </c>
      <c r="CG114" s="961"/>
      <c r="CH114" s="961"/>
      <c r="CI114" s="961"/>
      <c r="CJ114" s="961"/>
      <c r="CK114" s="1016"/>
      <c r="CL114" s="903"/>
      <c r="CM114" s="906" t="s">
        <v>441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427</v>
      </c>
      <c r="DM114" s="862"/>
      <c r="DN114" s="862"/>
      <c r="DO114" s="862"/>
      <c r="DP114" s="863"/>
      <c r="DQ114" s="864" t="s">
        <v>427</v>
      </c>
      <c r="DR114" s="862"/>
      <c r="DS114" s="862"/>
      <c r="DT114" s="862"/>
      <c r="DU114" s="863"/>
      <c r="DV114" s="909" t="s">
        <v>427</v>
      </c>
      <c r="DW114" s="910"/>
      <c r="DX114" s="910"/>
      <c r="DY114" s="910"/>
      <c r="DZ114" s="911"/>
    </row>
    <row r="115" spans="1:130" s="247" customFormat="1" ht="26.25" customHeight="1" x14ac:dyDescent="0.15">
      <c r="A115" s="1003"/>
      <c r="B115" s="1004"/>
      <c r="C115" s="832" t="s">
        <v>442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19808</v>
      </c>
      <c r="AB115" s="1008"/>
      <c r="AC115" s="1008"/>
      <c r="AD115" s="1008"/>
      <c r="AE115" s="1009"/>
      <c r="AF115" s="1010">
        <v>19314</v>
      </c>
      <c r="AG115" s="1008"/>
      <c r="AH115" s="1008"/>
      <c r="AI115" s="1008"/>
      <c r="AJ115" s="1009"/>
      <c r="AK115" s="1010">
        <v>20278</v>
      </c>
      <c r="AL115" s="1008"/>
      <c r="AM115" s="1008"/>
      <c r="AN115" s="1008"/>
      <c r="AO115" s="1009"/>
      <c r="AP115" s="1011">
        <v>0.5</v>
      </c>
      <c r="AQ115" s="1012"/>
      <c r="AR115" s="1012"/>
      <c r="AS115" s="1012"/>
      <c r="AT115" s="1013"/>
      <c r="AU115" s="1021"/>
      <c r="AV115" s="1022"/>
      <c r="AW115" s="1022"/>
      <c r="AX115" s="1022"/>
      <c r="AY115" s="1022"/>
      <c r="AZ115" s="897" t="s">
        <v>443</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t="s">
        <v>427</v>
      </c>
      <c r="BW115" s="899"/>
      <c r="BX115" s="899"/>
      <c r="BY115" s="899"/>
      <c r="BZ115" s="899"/>
      <c r="CA115" s="899" t="s">
        <v>427</v>
      </c>
      <c r="CB115" s="899"/>
      <c r="CC115" s="899"/>
      <c r="CD115" s="899"/>
      <c r="CE115" s="899"/>
      <c r="CF115" s="960" t="s">
        <v>427</v>
      </c>
      <c r="CG115" s="961"/>
      <c r="CH115" s="961"/>
      <c r="CI115" s="961"/>
      <c r="CJ115" s="961"/>
      <c r="CK115" s="1016"/>
      <c r="CL115" s="903"/>
      <c r="CM115" s="897" t="s">
        <v>444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427</v>
      </c>
      <c r="DH115" s="862"/>
      <c r="DI115" s="862"/>
      <c r="DJ115" s="862"/>
      <c r="DK115" s="863"/>
      <c r="DL115" s="864" t="s">
        <v>129</v>
      </c>
      <c r="DM115" s="862"/>
      <c r="DN115" s="862"/>
      <c r="DO115" s="862"/>
      <c r="DP115" s="863"/>
      <c r="DQ115" s="864" t="s">
        <v>129</v>
      </c>
      <c r="DR115" s="862"/>
      <c r="DS115" s="862"/>
      <c r="DT115" s="862"/>
      <c r="DU115" s="863"/>
      <c r="DV115" s="909" t="s">
        <v>427</v>
      </c>
      <c r="DW115" s="910"/>
      <c r="DX115" s="910"/>
      <c r="DY115" s="910"/>
      <c r="DZ115" s="911"/>
    </row>
    <row r="116" spans="1:130" s="247" customFormat="1" ht="26.25" customHeight="1" x14ac:dyDescent="0.15">
      <c r="A116" s="1005"/>
      <c r="B116" s="1006"/>
      <c r="C116" s="965" t="s">
        <v>445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427</v>
      </c>
      <c r="AB116" s="862"/>
      <c r="AC116" s="862"/>
      <c r="AD116" s="862"/>
      <c r="AE116" s="863"/>
      <c r="AF116" s="864" t="s">
        <v>427</v>
      </c>
      <c r="AG116" s="862"/>
      <c r="AH116" s="862"/>
      <c r="AI116" s="862"/>
      <c r="AJ116" s="863"/>
      <c r="AK116" s="864" t="s">
        <v>129</v>
      </c>
      <c r="AL116" s="862"/>
      <c r="AM116" s="862"/>
      <c r="AN116" s="862"/>
      <c r="AO116" s="863"/>
      <c r="AP116" s="909" t="s">
        <v>427</v>
      </c>
      <c r="AQ116" s="910"/>
      <c r="AR116" s="910"/>
      <c r="AS116" s="910"/>
      <c r="AT116" s="911"/>
      <c r="AU116" s="1021"/>
      <c r="AV116" s="1022"/>
      <c r="AW116" s="1022"/>
      <c r="AX116" s="1022"/>
      <c r="AY116" s="1022"/>
      <c r="AZ116" s="948" t="s">
        <v>446</v>
      </c>
      <c r="BA116" s="949"/>
      <c r="BB116" s="949"/>
      <c r="BC116" s="949"/>
      <c r="BD116" s="949"/>
      <c r="BE116" s="949"/>
      <c r="BF116" s="949"/>
      <c r="BG116" s="949"/>
      <c r="BH116" s="949"/>
      <c r="BI116" s="949"/>
      <c r="BJ116" s="949"/>
      <c r="BK116" s="949"/>
      <c r="BL116" s="949"/>
      <c r="BM116" s="949"/>
      <c r="BN116" s="949"/>
      <c r="BO116" s="949"/>
      <c r="BP116" s="950"/>
      <c r="BQ116" s="898" t="s">
        <v>427</v>
      </c>
      <c r="BR116" s="899"/>
      <c r="BS116" s="899"/>
      <c r="BT116" s="899"/>
      <c r="BU116" s="899"/>
      <c r="BV116" s="899" t="s">
        <v>129</v>
      </c>
      <c r="BW116" s="899"/>
      <c r="BX116" s="899"/>
      <c r="BY116" s="899"/>
      <c r="BZ116" s="899"/>
      <c r="CA116" s="899" t="s">
        <v>129</v>
      </c>
      <c r="CB116" s="899"/>
      <c r="CC116" s="899"/>
      <c r="CD116" s="899"/>
      <c r="CE116" s="899"/>
      <c r="CF116" s="960" t="s">
        <v>427</v>
      </c>
      <c r="CG116" s="961"/>
      <c r="CH116" s="961"/>
      <c r="CI116" s="961"/>
      <c r="CJ116" s="961"/>
      <c r="CK116" s="1016"/>
      <c r="CL116" s="903"/>
      <c r="CM116" s="906" t="s">
        <v>447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53329</v>
      </c>
      <c r="DH116" s="862"/>
      <c r="DI116" s="862"/>
      <c r="DJ116" s="862"/>
      <c r="DK116" s="863"/>
      <c r="DL116" s="864">
        <v>33988</v>
      </c>
      <c r="DM116" s="862"/>
      <c r="DN116" s="862"/>
      <c r="DO116" s="862"/>
      <c r="DP116" s="863"/>
      <c r="DQ116" s="864">
        <v>99090</v>
      </c>
      <c r="DR116" s="862"/>
      <c r="DS116" s="862"/>
      <c r="DT116" s="862"/>
      <c r="DU116" s="863"/>
      <c r="DV116" s="909">
        <v>2.2999999999999998</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448</v>
      </c>
      <c r="Z117" s="988"/>
      <c r="AA117" s="993">
        <v>388736</v>
      </c>
      <c r="AB117" s="994"/>
      <c r="AC117" s="994"/>
      <c r="AD117" s="994"/>
      <c r="AE117" s="995"/>
      <c r="AF117" s="996">
        <v>390725</v>
      </c>
      <c r="AG117" s="994"/>
      <c r="AH117" s="994"/>
      <c r="AI117" s="994"/>
      <c r="AJ117" s="995"/>
      <c r="AK117" s="996">
        <v>382236</v>
      </c>
      <c r="AL117" s="994"/>
      <c r="AM117" s="994"/>
      <c r="AN117" s="994"/>
      <c r="AO117" s="995"/>
      <c r="AP117" s="997"/>
      <c r="AQ117" s="998"/>
      <c r="AR117" s="998"/>
      <c r="AS117" s="998"/>
      <c r="AT117" s="999"/>
      <c r="AU117" s="1021"/>
      <c r="AV117" s="1022"/>
      <c r="AW117" s="1022"/>
      <c r="AX117" s="1022"/>
      <c r="AY117" s="1022"/>
      <c r="AZ117" s="948" t="s">
        <v>449</v>
      </c>
      <c r="BA117" s="949"/>
      <c r="BB117" s="949"/>
      <c r="BC117" s="949"/>
      <c r="BD117" s="949"/>
      <c r="BE117" s="949"/>
      <c r="BF117" s="949"/>
      <c r="BG117" s="949"/>
      <c r="BH117" s="949"/>
      <c r="BI117" s="949"/>
      <c r="BJ117" s="949"/>
      <c r="BK117" s="949"/>
      <c r="BL117" s="949"/>
      <c r="BM117" s="949"/>
      <c r="BN117" s="949"/>
      <c r="BO117" s="949"/>
      <c r="BP117" s="950"/>
      <c r="BQ117" s="898" t="s">
        <v>427</v>
      </c>
      <c r="BR117" s="899"/>
      <c r="BS117" s="899"/>
      <c r="BT117" s="899"/>
      <c r="BU117" s="899"/>
      <c r="BV117" s="899" t="s">
        <v>129</v>
      </c>
      <c r="BW117" s="899"/>
      <c r="BX117" s="899"/>
      <c r="BY117" s="899"/>
      <c r="BZ117" s="899"/>
      <c r="CA117" s="899" t="s">
        <v>427</v>
      </c>
      <c r="CB117" s="899"/>
      <c r="CC117" s="899"/>
      <c r="CD117" s="899"/>
      <c r="CE117" s="899"/>
      <c r="CF117" s="960" t="s">
        <v>429</v>
      </c>
      <c r="CG117" s="961"/>
      <c r="CH117" s="961"/>
      <c r="CI117" s="961"/>
      <c r="CJ117" s="961"/>
      <c r="CK117" s="1016"/>
      <c r="CL117" s="903"/>
      <c r="CM117" s="906" t="s">
        <v>450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427</v>
      </c>
      <c r="DH117" s="862"/>
      <c r="DI117" s="862"/>
      <c r="DJ117" s="862"/>
      <c r="DK117" s="863"/>
      <c r="DL117" s="864" t="s">
        <v>427</v>
      </c>
      <c r="DM117" s="862"/>
      <c r="DN117" s="862"/>
      <c r="DO117" s="862"/>
      <c r="DP117" s="863"/>
      <c r="DQ117" s="864" t="s">
        <v>427</v>
      </c>
      <c r="DR117" s="862"/>
      <c r="DS117" s="862"/>
      <c r="DT117" s="862"/>
      <c r="DU117" s="863"/>
      <c r="DV117" s="909" t="s">
        <v>129</v>
      </c>
      <c r="DW117" s="910"/>
      <c r="DX117" s="910"/>
      <c r="DY117" s="910"/>
      <c r="DZ117" s="911"/>
    </row>
    <row r="118" spans="1:130" s="247" customFormat="1" ht="26.25" customHeight="1" x14ac:dyDescent="0.15">
      <c r="A118" s="986" t="s">
        <v>422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420</v>
      </c>
      <c r="AB118" s="987"/>
      <c r="AC118" s="987"/>
      <c r="AD118" s="987"/>
      <c r="AE118" s="988"/>
      <c r="AF118" s="989" t="s">
        <v>306</v>
      </c>
      <c r="AG118" s="987"/>
      <c r="AH118" s="987"/>
      <c r="AI118" s="987"/>
      <c r="AJ118" s="988"/>
      <c r="AK118" s="989" t="s">
        <v>305</v>
      </c>
      <c r="AL118" s="987"/>
      <c r="AM118" s="987"/>
      <c r="AN118" s="987"/>
      <c r="AO118" s="988"/>
      <c r="AP118" s="990" t="s">
        <v>421</v>
      </c>
      <c r="AQ118" s="991"/>
      <c r="AR118" s="991"/>
      <c r="AS118" s="991"/>
      <c r="AT118" s="992"/>
      <c r="AU118" s="1021"/>
      <c r="AV118" s="1022"/>
      <c r="AW118" s="1022"/>
      <c r="AX118" s="1022"/>
      <c r="AY118" s="1022"/>
      <c r="AZ118" s="964" t="s">
        <v>451</v>
      </c>
      <c r="BA118" s="965"/>
      <c r="BB118" s="965"/>
      <c r="BC118" s="965"/>
      <c r="BD118" s="965"/>
      <c r="BE118" s="965"/>
      <c r="BF118" s="965"/>
      <c r="BG118" s="965"/>
      <c r="BH118" s="965"/>
      <c r="BI118" s="965"/>
      <c r="BJ118" s="965"/>
      <c r="BK118" s="965"/>
      <c r="BL118" s="965"/>
      <c r="BM118" s="965"/>
      <c r="BN118" s="965"/>
      <c r="BO118" s="965"/>
      <c r="BP118" s="966"/>
      <c r="BQ118" s="967" t="s">
        <v>429</v>
      </c>
      <c r="BR118" s="930"/>
      <c r="BS118" s="930"/>
      <c r="BT118" s="930"/>
      <c r="BU118" s="930"/>
      <c r="BV118" s="930" t="s">
        <v>429</v>
      </c>
      <c r="BW118" s="930"/>
      <c r="BX118" s="930"/>
      <c r="BY118" s="930"/>
      <c r="BZ118" s="930"/>
      <c r="CA118" s="930" t="s">
        <v>427</v>
      </c>
      <c r="CB118" s="930"/>
      <c r="CC118" s="930"/>
      <c r="CD118" s="930"/>
      <c r="CE118" s="930"/>
      <c r="CF118" s="960" t="s">
        <v>429</v>
      </c>
      <c r="CG118" s="961"/>
      <c r="CH118" s="961"/>
      <c r="CI118" s="961"/>
      <c r="CJ118" s="961"/>
      <c r="CK118" s="1016"/>
      <c r="CL118" s="903"/>
      <c r="CM118" s="906" t="s">
        <v>452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429</v>
      </c>
      <c r="DH118" s="862"/>
      <c r="DI118" s="862"/>
      <c r="DJ118" s="862"/>
      <c r="DK118" s="863"/>
      <c r="DL118" s="864" t="s">
        <v>429</v>
      </c>
      <c r="DM118" s="862"/>
      <c r="DN118" s="862"/>
      <c r="DO118" s="862"/>
      <c r="DP118" s="863"/>
      <c r="DQ118" s="864" t="s">
        <v>429</v>
      </c>
      <c r="DR118" s="862"/>
      <c r="DS118" s="862"/>
      <c r="DT118" s="862"/>
      <c r="DU118" s="863"/>
      <c r="DV118" s="909" t="s">
        <v>429</v>
      </c>
      <c r="DW118" s="910"/>
      <c r="DX118" s="910"/>
      <c r="DY118" s="910"/>
      <c r="DZ118" s="911"/>
    </row>
    <row r="119" spans="1:130" s="247" customFormat="1" ht="26.25" customHeight="1" x14ac:dyDescent="0.15">
      <c r="A119" s="900" t="s">
        <v>425</v>
      </c>
      <c r="B119" s="901"/>
      <c r="C119" s="976" t="s">
        <v>426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429</v>
      </c>
      <c r="AB119" s="980"/>
      <c r="AC119" s="980"/>
      <c r="AD119" s="980"/>
      <c r="AE119" s="981"/>
      <c r="AF119" s="982" t="s">
        <v>429</v>
      </c>
      <c r="AG119" s="980"/>
      <c r="AH119" s="980"/>
      <c r="AI119" s="980"/>
      <c r="AJ119" s="981"/>
      <c r="AK119" s="982" t="s">
        <v>429</v>
      </c>
      <c r="AL119" s="980"/>
      <c r="AM119" s="980"/>
      <c r="AN119" s="980"/>
      <c r="AO119" s="981"/>
      <c r="AP119" s="983" t="s">
        <v>429</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453</v>
      </c>
      <c r="BP119" s="963"/>
      <c r="BQ119" s="967">
        <v>6023694</v>
      </c>
      <c r="BR119" s="930"/>
      <c r="BS119" s="930"/>
      <c r="BT119" s="930"/>
      <c r="BU119" s="930"/>
      <c r="BV119" s="930">
        <v>5959377</v>
      </c>
      <c r="BW119" s="930"/>
      <c r="BX119" s="930"/>
      <c r="BY119" s="930"/>
      <c r="BZ119" s="930"/>
      <c r="CA119" s="930">
        <v>6322114</v>
      </c>
      <c r="CB119" s="930"/>
      <c r="CC119" s="930"/>
      <c r="CD119" s="930"/>
      <c r="CE119" s="930"/>
      <c r="CF119" s="828"/>
      <c r="CG119" s="829"/>
      <c r="CH119" s="829"/>
      <c r="CI119" s="829"/>
      <c r="CJ119" s="919"/>
      <c r="CK119" s="1017"/>
      <c r="CL119" s="905"/>
      <c r="CM119" s="923" t="s">
        <v>454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129</v>
      </c>
      <c r="DM119" s="845"/>
      <c r="DN119" s="845"/>
      <c r="DO119" s="845"/>
      <c r="DP119" s="846"/>
      <c r="DQ119" s="847" t="s">
        <v>129</v>
      </c>
      <c r="DR119" s="845"/>
      <c r="DS119" s="845"/>
      <c r="DT119" s="845"/>
      <c r="DU119" s="846"/>
      <c r="DV119" s="933" t="s">
        <v>129</v>
      </c>
      <c r="DW119" s="934"/>
      <c r="DX119" s="934"/>
      <c r="DY119" s="934"/>
      <c r="DZ119" s="935"/>
    </row>
    <row r="120" spans="1:130" s="247" customFormat="1" ht="26.25" customHeight="1" x14ac:dyDescent="0.15">
      <c r="A120" s="902"/>
      <c r="B120" s="903"/>
      <c r="C120" s="906" t="s">
        <v>431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455</v>
      </c>
      <c r="AV120" s="969"/>
      <c r="AW120" s="969"/>
      <c r="AX120" s="969"/>
      <c r="AY120" s="970"/>
      <c r="AZ120" s="945" t="s">
        <v>456</v>
      </c>
      <c r="BA120" s="890"/>
      <c r="BB120" s="890"/>
      <c r="BC120" s="890"/>
      <c r="BD120" s="890"/>
      <c r="BE120" s="890"/>
      <c r="BF120" s="890"/>
      <c r="BG120" s="890"/>
      <c r="BH120" s="890"/>
      <c r="BI120" s="890"/>
      <c r="BJ120" s="890"/>
      <c r="BK120" s="890"/>
      <c r="BL120" s="890"/>
      <c r="BM120" s="890"/>
      <c r="BN120" s="890"/>
      <c r="BO120" s="890"/>
      <c r="BP120" s="891"/>
      <c r="BQ120" s="946">
        <v>2159679</v>
      </c>
      <c r="BR120" s="927"/>
      <c r="BS120" s="927"/>
      <c r="BT120" s="927"/>
      <c r="BU120" s="927"/>
      <c r="BV120" s="927">
        <v>2371565</v>
      </c>
      <c r="BW120" s="927"/>
      <c r="BX120" s="927"/>
      <c r="BY120" s="927"/>
      <c r="BZ120" s="927"/>
      <c r="CA120" s="927">
        <v>2453158</v>
      </c>
      <c r="CB120" s="927"/>
      <c r="CC120" s="927"/>
      <c r="CD120" s="927"/>
      <c r="CE120" s="927"/>
      <c r="CF120" s="951">
        <v>58</v>
      </c>
      <c r="CG120" s="952"/>
      <c r="CH120" s="952"/>
      <c r="CI120" s="952"/>
      <c r="CJ120" s="952"/>
      <c r="CK120" s="953" t="s">
        <v>457</v>
      </c>
      <c r="CL120" s="937"/>
      <c r="CM120" s="937"/>
      <c r="CN120" s="937"/>
      <c r="CO120" s="938"/>
      <c r="CP120" s="957" t="s">
        <v>404</v>
      </c>
      <c r="CQ120" s="958"/>
      <c r="CR120" s="958"/>
      <c r="CS120" s="958"/>
      <c r="CT120" s="958"/>
      <c r="CU120" s="958"/>
      <c r="CV120" s="958"/>
      <c r="CW120" s="958"/>
      <c r="CX120" s="958"/>
      <c r="CY120" s="958"/>
      <c r="CZ120" s="958"/>
      <c r="DA120" s="958"/>
      <c r="DB120" s="958"/>
      <c r="DC120" s="958"/>
      <c r="DD120" s="958"/>
      <c r="DE120" s="958"/>
      <c r="DF120" s="959"/>
      <c r="DG120" s="946">
        <v>2452891</v>
      </c>
      <c r="DH120" s="927"/>
      <c r="DI120" s="927"/>
      <c r="DJ120" s="927"/>
      <c r="DK120" s="927"/>
      <c r="DL120" s="927">
        <v>2589773</v>
      </c>
      <c r="DM120" s="927"/>
      <c r="DN120" s="927"/>
      <c r="DO120" s="927"/>
      <c r="DP120" s="927"/>
      <c r="DQ120" s="927">
        <v>2664328</v>
      </c>
      <c r="DR120" s="927"/>
      <c r="DS120" s="927"/>
      <c r="DT120" s="927"/>
      <c r="DU120" s="927"/>
      <c r="DV120" s="928">
        <v>63</v>
      </c>
      <c r="DW120" s="928"/>
      <c r="DX120" s="928"/>
      <c r="DY120" s="928"/>
      <c r="DZ120" s="929"/>
    </row>
    <row r="121" spans="1:130" s="247" customFormat="1" ht="26.25" customHeight="1" x14ac:dyDescent="0.15">
      <c r="A121" s="902"/>
      <c r="B121" s="903"/>
      <c r="C121" s="948" t="s">
        <v>458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129</v>
      </c>
      <c r="AL121" s="862"/>
      <c r="AM121" s="862"/>
      <c r="AN121" s="862"/>
      <c r="AO121" s="863"/>
      <c r="AP121" s="909" t="s">
        <v>129</v>
      </c>
      <c r="AQ121" s="910"/>
      <c r="AR121" s="910"/>
      <c r="AS121" s="910"/>
      <c r="AT121" s="911"/>
      <c r="AU121" s="971"/>
      <c r="AV121" s="972"/>
      <c r="AW121" s="972"/>
      <c r="AX121" s="972"/>
      <c r="AY121" s="973"/>
      <c r="AZ121" s="897" t="s">
        <v>459</v>
      </c>
      <c r="BA121" s="832"/>
      <c r="BB121" s="832"/>
      <c r="BC121" s="832"/>
      <c r="BD121" s="832"/>
      <c r="BE121" s="832"/>
      <c r="BF121" s="832"/>
      <c r="BG121" s="832"/>
      <c r="BH121" s="832"/>
      <c r="BI121" s="832"/>
      <c r="BJ121" s="832"/>
      <c r="BK121" s="832"/>
      <c r="BL121" s="832"/>
      <c r="BM121" s="832"/>
      <c r="BN121" s="832"/>
      <c r="BO121" s="832"/>
      <c r="BP121" s="833"/>
      <c r="BQ121" s="898">
        <v>2450438</v>
      </c>
      <c r="BR121" s="899"/>
      <c r="BS121" s="899"/>
      <c r="BT121" s="899"/>
      <c r="BU121" s="899"/>
      <c r="BV121" s="899">
        <v>2587183</v>
      </c>
      <c r="BW121" s="899"/>
      <c r="BX121" s="899"/>
      <c r="BY121" s="899"/>
      <c r="BZ121" s="899"/>
      <c r="CA121" s="899">
        <v>2656335</v>
      </c>
      <c r="CB121" s="899"/>
      <c r="CC121" s="899"/>
      <c r="CD121" s="899"/>
      <c r="CE121" s="899"/>
      <c r="CF121" s="960">
        <v>62.8</v>
      </c>
      <c r="CG121" s="961"/>
      <c r="CH121" s="961"/>
      <c r="CI121" s="961"/>
      <c r="CJ121" s="961"/>
      <c r="CK121" s="954"/>
      <c r="CL121" s="940"/>
      <c r="CM121" s="940"/>
      <c r="CN121" s="940"/>
      <c r="CO121" s="941"/>
      <c r="CP121" s="920" t="s">
        <v>403</v>
      </c>
      <c r="CQ121" s="921"/>
      <c r="CR121" s="921"/>
      <c r="CS121" s="921"/>
      <c r="CT121" s="921"/>
      <c r="CU121" s="921"/>
      <c r="CV121" s="921"/>
      <c r="CW121" s="921"/>
      <c r="CX121" s="921"/>
      <c r="CY121" s="921"/>
      <c r="CZ121" s="921"/>
      <c r="DA121" s="921"/>
      <c r="DB121" s="921"/>
      <c r="DC121" s="921"/>
      <c r="DD121" s="921"/>
      <c r="DE121" s="921"/>
      <c r="DF121" s="922"/>
      <c r="DG121" s="898" t="s">
        <v>129</v>
      </c>
      <c r="DH121" s="899"/>
      <c r="DI121" s="899"/>
      <c r="DJ121" s="899"/>
      <c r="DK121" s="899"/>
      <c r="DL121" s="899" t="s">
        <v>129</v>
      </c>
      <c r="DM121" s="899"/>
      <c r="DN121" s="899"/>
      <c r="DO121" s="899"/>
      <c r="DP121" s="899"/>
      <c r="DQ121" s="899" t="s">
        <v>129</v>
      </c>
      <c r="DR121" s="899"/>
      <c r="DS121" s="899"/>
      <c r="DT121" s="899"/>
      <c r="DU121" s="899"/>
      <c r="DV121" s="876" t="s">
        <v>129</v>
      </c>
      <c r="DW121" s="876"/>
      <c r="DX121" s="876"/>
      <c r="DY121" s="876"/>
      <c r="DZ121" s="877"/>
    </row>
    <row r="122" spans="1:130" s="247" customFormat="1" ht="26.25" customHeight="1" x14ac:dyDescent="0.15">
      <c r="A122" s="902"/>
      <c r="B122" s="903"/>
      <c r="C122" s="906" t="s">
        <v>441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129</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460</v>
      </c>
      <c r="BA122" s="965"/>
      <c r="BB122" s="965"/>
      <c r="BC122" s="965"/>
      <c r="BD122" s="965"/>
      <c r="BE122" s="965"/>
      <c r="BF122" s="965"/>
      <c r="BG122" s="965"/>
      <c r="BH122" s="965"/>
      <c r="BI122" s="965"/>
      <c r="BJ122" s="965"/>
      <c r="BK122" s="965"/>
      <c r="BL122" s="965"/>
      <c r="BM122" s="965"/>
      <c r="BN122" s="965"/>
      <c r="BO122" s="965"/>
      <c r="BP122" s="966"/>
      <c r="BQ122" s="967">
        <v>2629436</v>
      </c>
      <c r="BR122" s="930"/>
      <c r="BS122" s="930"/>
      <c r="BT122" s="930"/>
      <c r="BU122" s="930"/>
      <c r="BV122" s="930">
        <v>2486056</v>
      </c>
      <c r="BW122" s="930"/>
      <c r="BX122" s="930"/>
      <c r="BY122" s="930"/>
      <c r="BZ122" s="930"/>
      <c r="CA122" s="930">
        <v>2402527</v>
      </c>
      <c r="CB122" s="930"/>
      <c r="CC122" s="930"/>
      <c r="CD122" s="930"/>
      <c r="CE122" s="930"/>
      <c r="CF122" s="931">
        <v>56.8</v>
      </c>
      <c r="CG122" s="932"/>
      <c r="CH122" s="932"/>
      <c r="CI122" s="932"/>
      <c r="CJ122" s="932"/>
      <c r="CK122" s="954"/>
      <c r="CL122" s="940"/>
      <c r="CM122" s="940"/>
      <c r="CN122" s="940"/>
      <c r="CO122" s="941"/>
      <c r="CP122" s="920" t="s">
        <v>402</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129</v>
      </c>
      <c r="DM122" s="899"/>
      <c r="DN122" s="899"/>
      <c r="DO122" s="899"/>
      <c r="DP122" s="899"/>
      <c r="DQ122" s="899" t="s">
        <v>129</v>
      </c>
      <c r="DR122" s="899"/>
      <c r="DS122" s="899"/>
      <c r="DT122" s="899"/>
      <c r="DU122" s="899"/>
      <c r="DV122" s="876" t="s">
        <v>129</v>
      </c>
      <c r="DW122" s="876"/>
      <c r="DX122" s="876"/>
      <c r="DY122" s="876"/>
      <c r="DZ122" s="877"/>
    </row>
    <row r="123" spans="1:130" s="247" customFormat="1" ht="26.25" customHeight="1" x14ac:dyDescent="0.15">
      <c r="A123" s="902"/>
      <c r="B123" s="903"/>
      <c r="C123" s="906" t="s">
        <v>447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19808</v>
      </c>
      <c r="AB123" s="862"/>
      <c r="AC123" s="862"/>
      <c r="AD123" s="862"/>
      <c r="AE123" s="863"/>
      <c r="AF123" s="864">
        <v>19314</v>
      </c>
      <c r="AG123" s="862"/>
      <c r="AH123" s="862"/>
      <c r="AI123" s="862"/>
      <c r="AJ123" s="863"/>
      <c r="AK123" s="864">
        <v>20278</v>
      </c>
      <c r="AL123" s="862"/>
      <c r="AM123" s="862"/>
      <c r="AN123" s="862"/>
      <c r="AO123" s="863"/>
      <c r="AP123" s="909">
        <v>0.5</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461</v>
      </c>
      <c r="BP123" s="963"/>
      <c r="BQ123" s="917">
        <v>7239553</v>
      </c>
      <c r="BR123" s="918"/>
      <c r="BS123" s="918"/>
      <c r="BT123" s="918"/>
      <c r="BU123" s="918"/>
      <c r="BV123" s="918">
        <v>7444804</v>
      </c>
      <c r="BW123" s="918"/>
      <c r="BX123" s="918"/>
      <c r="BY123" s="918"/>
      <c r="BZ123" s="918"/>
      <c r="CA123" s="918">
        <v>7512020</v>
      </c>
      <c r="CB123" s="918"/>
      <c r="CC123" s="918"/>
      <c r="CD123" s="918"/>
      <c r="CE123" s="918"/>
      <c r="CF123" s="828"/>
      <c r="CG123" s="829"/>
      <c r="CH123" s="829"/>
      <c r="CI123" s="829"/>
      <c r="CJ123" s="919"/>
      <c r="CK123" s="954"/>
      <c r="CL123" s="940"/>
      <c r="CM123" s="940"/>
      <c r="CN123" s="940"/>
      <c r="CO123" s="941"/>
      <c r="CP123" s="920" t="s">
        <v>401</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129</v>
      </c>
      <c r="DM123" s="862"/>
      <c r="DN123" s="862"/>
      <c r="DO123" s="862"/>
      <c r="DP123" s="863"/>
      <c r="DQ123" s="864" t="s">
        <v>129</v>
      </c>
      <c r="DR123" s="862"/>
      <c r="DS123" s="862"/>
      <c r="DT123" s="862"/>
      <c r="DU123" s="863"/>
      <c r="DV123" s="909" t="s">
        <v>129</v>
      </c>
      <c r="DW123" s="910"/>
      <c r="DX123" s="910"/>
      <c r="DY123" s="910"/>
      <c r="DZ123" s="911"/>
    </row>
    <row r="124" spans="1:130" s="247" customFormat="1" ht="26.25" customHeight="1" thickBot="1" x14ac:dyDescent="0.2">
      <c r="A124" s="902"/>
      <c r="B124" s="903"/>
      <c r="C124" s="906" t="s">
        <v>450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129</v>
      </c>
      <c r="AL124" s="862"/>
      <c r="AM124" s="862"/>
      <c r="AN124" s="862"/>
      <c r="AO124" s="863"/>
      <c r="AP124" s="909" t="s">
        <v>129</v>
      </c>
      <c r="AQ124" s="910"/>
      <c r="AR124" s="910"/>
      <c r="AS124" s="910"/>
      <c r="AT124" s="911"/>
      <c r="AU124" s="912" t="s">
        <v>462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t="s">
        <v>129</v>
      </c>
      <c r="BW124" s="916"/>
      <c r="BX124" s="916"/>
      <c r="BY124" s="916"/>
      <c r="BZ124" s="916"/>
      <c r="CA124" s="916" t="s">
        <v>129</v>
      </c>
      <c r="CB124" s="916"/>
      <c r="CC124" s="916"/>
      <c r="CD124" s="916"/>
      <c r="CE124" s="916"/>
      <c r="CF124" s="806"/>
      <c r="CG124" s="807"/>
      <c r="CH124" s="807"/>
      <c r="CI124" s="807"/>
      <c r="CJ124" s="947"/>
      <c r="CK124" s="955"/>
      <c r="CL124" s="955"/>
      <c r="CM124" s="955"/>
      <c r="CN124" s="955"/>
      <c r="CO124" s="956"/>
      <c r="CP124" s="920" t="s">
        <v>463</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464</v>
      </c>
      <c r="DM124" s="845"/>
      <c r="DN124" s="845"/>
      <c r="DO124" s="845"/>
      <c r="DP124" s="846"/>
      <c r="DQ124" s="847" t="s">
        <v>129</v>
      </c>
      <c r="DR124" s="845"/>
      <c r="DS124" s="845"/>
      <c r="DT124" s="845"/>
      <c r="DU124" s="846"/>
      <c r="DV124" s="933" t="s">
        <v>129</v>
      </c>
      <c r="DW124" s="934"/>
      <c r="DX124" s="934"/>
      <c r="DY124" s="934"/>
      <c r="DZ124" s="935"/>
    </row>
    <row r="125" spans="1:130" s="247" customFormat="1" ht="26.25" customHeight="1" x14ac:dyDescent="0.15">
      <c r="A125" s="902"/>
      <c r="B125" s="903"/>
      <c r="C125" s="906" t="s">
        <v>452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464</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465</v>
      </c>
      <c r="CL125" s="937"/>
      <c r="CM125" s="937"/>
      <c r="CN125" s="937"/>
      <c r="CO125" s="938"/>
      <c r="CP125" s="945" t="s">
        <v>466</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454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467</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468</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469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129</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470</v>
      </c>
      <c r="AY127" s="894"/>
      <c r="AZ127" s="894"/>
      <c r="BA127" s="894"/>
      <c r="BB127" s="894"/>
      <c r="BC127" s="894"/>
      <c r="BD127" s="894"/>
      <c r="BE127" s="895"/>
      <c r="BF127" s="893" t="s">
        <v>471</v>
      </c>
      <c r="BG127" s="894"/>
      <c r="BH127" s="894"/>
      <c r="BI127" s="894"/>
      <c r="BJ127" s="894"/>
      <c r="BK127" s="894"/>
      <c r="BL127" s="895"/>
      <c r="BM127" s="893" t="s">
        <v>472</v>
      </c>
      <c r="BN127" s="894"/>
      <c r="BO127" s="894"/>
      <c r="BP127" s="894"/>
      <c r="BQ127" s="894"/>
      <c r="BR127" s="894"/>
      <c r="BS127" s="895"/>
      <c r="BT127" s="893" t="s">
        <v>473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474</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464</v>
      </c>
      <c r="DR127" s="899"/>
      <c r="DS127" s="899"/>
      <c r="DT127" s="899"/>
      <c r="DU127" s="899"/>
      <c r="DV127" s="876" t="s">
        <v>129</v>
      </c>
      <c r="DW127" s="876"/>
      <c r="DX127" s="876"/>
      <c r="DY127" s="876"/>
      <c r="DZ127" s="877"/>
    </row>
    <row r="128" spans="1:130" s="247" customFormat="1" ht="26.25" customHeight="1" thickBot="1" x14ac:dyDescent="0.2">
      <c r="A128" s="878" t="s">
        <v>475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476</v>
      </c>
      <c r="X128" s="880"/>
      <c r="Y128" s="880"/>
      <c r="Z128" s="881"/>
      <c r="AA128" s="882">
        <v>119699</v>
      </c>
      <c r="AB128" s="883"/>
      <c r="AC128" s="883"/>
      <c r="AD128" s="883"/>
      <c r="AE128" s="884"/>
      <c r="AF128" s="885">
        <v>124592</v>
      </c>
      <c r="AG128" s="883"/>
      <c r="AH128" s="883"/>
      <c r="AI128" s="883"/>
      <c r="AJ128" s="884"/>
      <c r="AK128" s="885">
        <v>127832</v>
      </c>
      <c r="AL128" s="883"/>
      <c r="AM128" s="883"/>
      <c r="AN128" s="883"/>
      <c r="AO128" s="884"/>
      <c r="AP128" s="886"/>
      <c r="AQ128" s="887"/>
      <c r="AR128" s="887"/>
      <c r="AS128" s="887"/>
      <c r="AT128" s="888"/>
      <c r="AU128" s="283"/>
      <c r="AV128" s="283"/>
      <c r="AW128" s="283"/>
      <c r="AX128" s="889" t="s">
        <v>477</v>
      </c>
      <c r="AY128" s="890"/>
      <c r="AZ128" s="890"/>
      <c r="BA128" s="890"/>
      <c r="BB128" s="890"/>
      <c r="BC128" s="890"/>
      <c r="BD128" s="890"/>
      <c r="BE128" s="891"/>
      <c r="BF128" s="868" t="s">
        <v>129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478</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479</v>
      </c>
      <c r="X129" s="859"/>
      <c r="Y129" s="859"/>
      <c r="Z129" s="860"/>
      <c r="AA129" s="861">
        <v>4509586</v>
      </c>
      <c r="AB129" s="862"/>
      <c r="AC129" s="862"/>
      <c r="AD129" s="862"/>
      <c r="AE129" s="863"/>
      <c r="AF129" s="864">
        <v>4556697</v>
      </c>
      <c r="AG129" s="862"/>
      <c r="AH129" s="862"/>
      <c r="AI129" s="862"/>
      <c r="AJ129" s="863"/>
      <c r="AK129" s="864">
        <v>4470598</v>
      </c>
      <c r="AL129" s="862"/>
      <c r="AM129" s="862"/>
      <c r="AN129" s="862"/>
      <c r="AO129" s="863"/>
      <c r="AP129" s="865"/>
      <c r="AQ129" s="866"/>
      <c r="AR129" s="866"/>
      <c r="AS129" s="866"/>
      <c r="AT129" s="867"/>
      <c r="AU129" s="285"/>
      <c r="AV129" s="285"/>
      <c r="AW129" s="285"/>
      <c r="AX129" s="831" t="s">
        <v>480</v>
      </c>
      <c r="AY129" s="832"/>
      <c r="AZ129" s="832"/>
      <c r="BA129" s="832"/>
      <c r="BB129" s="832"/>
      <c r="BC129" s="832"/>
      <c r="BD129" s="832"/>
      <c r="BE129" s="833"/>
      <c r="BF129" s="851" t="s">
        <v>129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482</v>
      </c>
      <c r="X130" s="859"/>
      <c r="Y130" s="859"/>
      <c r="Z130" s="860"/>
      <c r="AA130" s="861">
        <v>292818</v>
      </c>
      <c r="AB130" s="862"/>
      <c r="AC130" s="862"/>
      <c r="AD130" s="862"/>
      <c r="AE130" s="863"/>
      <c r="AF130" s="864">
        <v>272549</v>
      </c>
      <c r="AG130" s="862"/>
      <c r="AH130" s="862"/>
      <c r="AI130" s="862"/>
      <c r="AJ130" s="863"/>
      <c r="AK130" s="864">
        <v>242211</v>
      </c>
      <c r="AL130" s="862"/>
      <c r="AM130" s="862"/>
      <c r="AN130" s="862"/>
      <c r="AO130" s="863"/>
      <c r="AP130" s="865"/>
      <c r="AQ130" s="866"/>
      <c r="AR130" s="866"/>
      <c r="AS130" s="866"/>
      <c r="AT130" s="867"/>
      <c r="AU130" s="285"/>
      <c r="AV130" s="285"/>
      <c r="AW130" s="285"/>
      <c r="AX130" s="831" t="s">
        <v>483</v>
      </c>
      <c r="AY130" s="832"/>
      <c r="AZ130" s="832"/>
      <c r="BA130" s="832"/>
      <c r="BB130" s="832"/>
      <c r="BC130" s="832"/>
      <c r="BD130" s="832"/>
      <c r="BE130" s="833"/>
      <c r="BF130" s="834">
        <v>-0.1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484</v>
      </c>
      <c r="X131" s="842"/>
      <c r="Y131" s="842"/>
      <c r="Z131" s="843"/>
      <c r="AA131" s="844">
        <v>4216768</v>
      </c>
      <c r="AB131" s="845"/>
      <c r="AC131" s="845"/>
      <c r="AD131" s="845"/>
      <c r="AE131" s="846"/>
      <c r="AF131" s="847">
        <v>4284148</v>
      </c>
      <c r="AG131" s="845"/>
      <c r="AH131" s="845"/>
      <c r="AI131" s="845"/>
      <c r="AJ131" s="846"/>
      <c r="AK131" s="847">
        <v>4228387</v>
      </c>
      <c r="AL131" s="845"/>
      <c r="AM131" s="845"/>
      <c r="AN131" s="845"/>
      <c r="AO131" s="846"/>
      <c r="AP131" s="848"/>
      <c r="AQ131" s="849"/>
      <c r="AR131" s="849"/>
      <c r="AS131" s="849"/>
      <c r="AT131" s="850"/>
      <c r="AU131" s="285"/>
      <c r="AV131" s="285"/>
      <c r="AW131" s="285"/>
      <c r="AX131" s="809" t="s">
        <v>485</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487</v>
      </c>
      <c r="W132" s="822"/>
      <c r="X132" s="822"/>
      <c r="Y132" s="822"/>
      <c r="Z132" s="823"/>
      <c r="AA132" s="824">
        <v>-0.56396273200000002</v>
      </c>
      <c r="AB132" s="825"/>
      <c r="AC132" s="825"/>
      <c r="AD132" s="825"/>
      <c r="AE132" s="826"/>
      <c r="AF132" s="827">
        <v>-0.14976139899999999</v>
      </c>
      <c r="AG132" s="825"/>
      <c r="AH132" s="825"/>
      <c r="AI132" s="825"/>
      <c r="AJ132" s="826"/>
      <c r="AK132" s="827">
        <v>0.28836054999999999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488</v>
      </c>
      <c r="W133" s="801"/>
      <c r="X133" s="801"/>
      <c r="Y133" s="801"/>
      <c r="Z133" s="802"/>
      <c r="AA133" s="803">
        <v>-1.1000000000000001</v>
      </c>
      <c r="AB133" s="804"/>
      <c r="AC133" s="804"/>
      <c r="AD133" s="804"/>
      <c r="AE133" s="805"/>
      <c r="AF133" s="803">
        <v>-0.8</v>
      </c>
      <c r="AG133" s="804"/>
      <c r="AH133" s="804"/>
      <c r="AI133" s="804"/>
      <c r="AJ133" s="805"/>
      <c r="AK133" s="803">
        <v>-0.1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RiGeHYJBab6gvchKAfVEm8Dwc+/7/v3CV5Gs67f7cahUrm/l/mWRnOatM63c0lGJzvJzqagwf3bwcKIQ5Or3Q==" saltValue="DiFAcAJdBgttVtk9xMtH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pstvtXHcqlKpZpwjpU+wcZ594yYxHP8vzKxbYtSdHmDIK5bTDMTEtTXfKTR+vZ+VivIi9ikg0dePm1VtdlFCg==" saltValue="iv4QpCZEvos+92XEWCDT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nTz7YE2LWf4vVDEDGiEunEDbhz2Ik5MpDhHRTbfNtqTeK5mvADty0F9xtn0OMtJ3JBqxCI1gcs2+/o1GCLtxg==" saltValue="m2x0vtAYF+u+JDb3JNPl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492</v>
      </c>
      <c r="AP7" s="304"/>
      <c r="AQ7" s="305" t="s">
        <v>493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494</v>
      </c>
      <c r="AQ8" s="311" t="s">
        <v>495</v>
      </c>
      <c r="AR8" s="312" t="s">
        <v>496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497</v>
      </c>
      <c r="AL9" s="1231"/>
      <c r="AM9" s="1231"/>
      <c r="AN9" s="1232"/>
      <c r="AO9" s="313">
        <v>998663</v>
      </c>
      <c r="AP9" s="313">
        <v>63359</v>
      </c>
      <c r="AQ9" s="314">
        <v>81607</v>
      </c>
      <c r="AR9" s="315">
        <v>-22.4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498</v>
      </c>
      <c r="AL10" s="1231"/>
      <c r="AM10" s="1231"/>
      <c r="AN10" s="1232"/>
      <c r="AO10" s="316">
        <v>215752</v>
      </c>
      <c r="AP10" s="316">
        <v>13688</v>
      </c>
      <c r="AQ10" s="317">
        <v>8429</v>
      </c>
      <c r="AR10" s="318">
        <v>62.4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499</v>
      </c>
      <c r="AL11" s="1231"/>
      <c r="AM11" s="1231"/>
      <c r="AN11" s="1232"/>
      <c r="AO11" s="316">
        <v>220933</v>
      </c>
      <c r="AP11" s="316">
        <v>14017</v>
      </c>
      <c r="AQ11" s="317">
        <v>12564</v>
      </c>
      <c r="AR11" s="318">
        <v>11.6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500</v>
      </c>
      <c r="AL12" s="1231"/>
      <c r="AM12" s="1231"/>
      <c r="AN12" s="1232"/>
      <c r="AO12" s="316" t="s">
        <v>501</v>
      </c>
      <c r="AP12" s="316" t="s">
        <v>501</v>
      </c>
      <c r="AQ12" s="317">
        <v>603</v>
      </c>
      <c r="AR12" s="318" t="s">
        <v>501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502</v>
      </c>
      <c r="AL13" s="1231"/>
      <c r="AM13" s="1231"/>
      <c r="AN13" s="1232"/>
      <c r="AO13" s="316" t="s">
        <v>501</v>
      </c>
      <c r="AP13" s="316" t="s">
        <v>501</v>
      </c>
      <c r="AQ13" s="317">
        <v>5</v>
      </c>
      <c r="AR13" s="318" t="s">
        <v>501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503</v>
      </c>
      <c r="AL14" s="1231"/>
      <c r="AM14" s="1231"/>
      <c r="AN14" s="1232"/>
      <c r="AO14" s="316">
        <v>129317</v>
      </c>
      <c r="AP14" s="316">
        <v>8204</v>
      </c>
      <c r="AQ14" s="317">
        <v>4049</v>
      </c>
      <c r="AR14" s="318">
        <v>102.6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504</v>
      </c>
      <c r="AL15" s="1231"/>
      <c r="AM15" s="1231"/>
      <c r="AN15" s="1232"/>
      <c r="AO15" s="316">
        <v>48089</v>
      </c>
      <c r="AP15" s="316">
        <v>3051</v>
      </c>
      <c r="AQ15" s="317">
        <v>2220</v>
      </c>
      <c r="AR15" s="318">
        <v>37.4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505</v>
      </c>
      <c r="AL16" s="1234"/>
      <c r="AM16" s="1234"/>
      <c r="AN16" s="1235"/>
      <c r="AO16" s="316">
        <v>-81289</v>
      </c>
      <c r="AP16" s="316">
        <v>-5157</v>
      </c>
      <c r="AQ16" s="317">
        <v>-7287</v>
      </c>
      <c r="AR16" s="318">
        <v>-29.2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1531465</v>
      </c>
      <c r="AP17" s="316">
        <v>97162</v>
      </c>
      <c r="AQ17" s="317">
        <v>102189</v>
      </c>
      <c r="AR17" s="318">
        <v>-4.9000000000000004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507</v>
      </c>
      <c r="AP20" s="324" t="s">
        <v>508</v>
      </c>
      <c r="AQ20" s="325" t="s">
        <v>509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510</v>
      </c>
      <c r="AL21" s="1228"/>
      <c r="AM21" s="1228"/>
      <c r="AN21" s="1229"/>
      <c r="AO21" s="328">
        <v>7.74</v>
      </c>
      <c r="AP21" s="329">
        <v>9.43</v>
      </c>
      <c r="AQ21" s="330">
        <v>-1.69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511</v>
      </c>
      <c r="AL22" s="1228"/>
      <c r="AM22" s="1228"/>
      <c r="AN22" s="1229"/>
      <c r="AO22" s="333">
        <v>98.2</v>
      </c>
      <c r="AP22" s="334">
        <v>96.9</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492</v>
      </c>
      <c r="AP30" s="304"/>
      <c r="AQ30" s="305" t="s">
        <v>493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494</v>
      </c>
      <c r="AQ31" s="311" t="s">
        <v>495</v>
      </c>
      <c r="AR31" s="312" t="s">
        <v>496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515</v>
      </c>
      <c r="AL32" s="1219"/>
      <c r="AM32" s="1219"/>
      <c r="AN32" s="1220"/>
      <c r="AO32" s="343">
        <v>157110</v>
      </c>
      <c r="AP32" s="343">
        <v>9968</v>
      </c>
      <c r="AQ32" s="344">
        <v>48351</v>
      </c>
      <c r="AR32" s="345">
        <v>-79.400000000000006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516</v>
      </c>
      <c r="AL33" s="1219"/>
      <c r="AM33" s="1219"/>
      <c r="AN33" s="1220"/>
      <c r="AO33" s="343" t="s">
        <v>501</v>
      </c>
      <c r="AP33" s="343" t="s">
        <v>501</v>
      </c>
      <c r="AQ33" s="344" t="s">
        <v>501</v>
      </c>
      <c r="AR33" s="345" t="s">
        <v>501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517</v>
      </c>
      <c r="AL34" s="1219"/>
      <c r="AM34" s="1219"/>
      <c r="AN34" s="1220"/>
      <c r="AO34" s="343" t="s">
        <v>501</v>
      </c>
      <c r="AP34" s="343" t="s">
        <v>501</v>
      </c>
      <c r="AQ34" s="344">
        <v>3</v>
      </c>
      <c r="AR34" s="345" t="s">
        <v>501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518</v>
      </c>
      <c r="AL35" s="1219"/>
      <c r="AM35" s="1219"/>
      <c r="AN35" s="1220"/>
      <c r="AO35" s="343">
        <v>128567</v>
      </c>
      <c r="AP35" s="343">
        <v>8157</v>
      </c>
      <c r="AQ35" s="344">
        <v>15327</v>
      </c>
      <c r="AR35" s="345">
        <v>-46.8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519</v>
      </c>
      <c r="AL36" s="1219"/>
      <c r="AM36" s="1219"/>
      <c r="AN36" s="1220"/>
      <c r="AO36" s="343">
        <v>76281</v>
      </c>
      <c r="AP36" s="343">
        <v>4840</v>
      </c>
      <c r="AQ36" s="344">
        <v>3222</v>
      </c>
      <c r="AR36" s="345">
        <v>50.2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520</v>
      </c>
      <c r="AL37" s="1219"/>
      <c r="AM37" s="1219"/>
      <c r="AN37" s="1220"/>
      <c r="AO37" s="343">
        <v>20278</v>
      </c>
      <c r="AP37" s="343">
        <v>1287</v>
      </c>
      <c r="AQ37" s="344">
        <v>486</v>
      </c>
      <c r="AR37" s="345">
        <v>164.8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521</v>
      </c>
      <c r="AL38" s="1222"/>
      <c r="AM38" s="1222"/>
      <c r="AN38" s="1223"/>
      <c r="AO38" s="346" t="s">
        <v>501</v>
      </c>
      <c r="AP38" s="346" t="s">
        <v>501</v>
      </c>
      <c r="AQ38" s="347">
        <v>7</v>
      </c>
      <c r="AR38" s="335" t="s">
        <v>501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522</v>
      </c>
      <c r="AL39" s="1222"/>
      <c r="AM39" s="1222"/>
      <c r="AN39" s="1223"/>
      <c r="AO39" s="343">
        <v>-127832</v>
      </c>
      <c r="AP39" s="343">
        <v>-8110</v>
      </c>
      <c r="AQ39" s="344">
        <v>-3375</v>
      </c>
      <c r="AR39" s="345">
        <v>140.30000000000001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523</v>
      </c>
      <c r="AL40" s="1219"/>
      <c r="AM40" s="1219"/>
      <c r="AN40" s="1220"/>
      <c r="AO40" s="343">
        <v>-242211</v>
      </c>
      <c r="AP40" s="343">
        <v>-15367</v>
      </c>
      <c r="AQ40" s="344">
        <v>-44517</v>
      </c>
      <c r="AR40" s="345">
        <v>-65.5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12193</v>
      </c>
      <c r="AP41" s="343">
        <v>774</v>
      </c>
      <c r="AQ41" s="344">
        <v>19506</v>
      </c>
      <c r="AR41" s="345">
        <v>-96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492</v>
      </c>
      <c r="AN49" s="1213" t="s">
        <v>527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528</v>
      </c>
      <c r="AO50" s="360" t="s">
        <v>529</v>
      </c>
      <c r="AP50" s="361" t="s">
        <v>530</v>
      </c>
      <c r="AQ50" s="362" t="s">
        <v>531</v>
      </c>
      <c r="AR50" s="363" t="s">
        <v>532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533</v>
      </c>
      <c r="AL51" s="356"/>
      <c r="AM51" s="364">
        <v>556630</v>
      </c>
      <c r="AN51" s="365">
        <v>36239</v>
      </c>
      <c r="AO51" s="366">
        <v>37.6</v>
      </c>
      <c r="AP51" s="367">
        <v>69469</v>
      </c>
      <c r="AQ51" s="368">
        <v>-24.4</v>
      </c>
      <c r="AR51" s="369">
        <v>62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534</v>
      </c>
      <c r="AM52" s="372">
        <v>338018</v>
      </c>
      <c r="AN52" s="373">
        <v>22006</v>
      </c>
      <c r="AO52" s="374">
        <v>-12.2</v>
      </c>
      <c r="AP52" s="375">
        <v>38215</v>
      </c>
      <c r="AQ52" s="376">
        <v>-29.8</v>
      </c>
      <c r="AR52" s="377">
        <v>17.600000000000001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535</v>
      </c>
      <c r="AL53" s="356"/>
      <c r="AM53" s="364">
        <v>395362</v>
      </c>
      <c r="AN53" s="365">
        <v>25476</v>
      </c>
      <c r="AO53" s="366">
        <v>-29.7</v>
      </c>
      <c r="AP53" s="367">
        <v>67293</v>
      </c>
      <c r="AQ53" s="368">
        <v>-3.1</v>
      </c>
      <c r="AR53" s="369">
        <v>-26.6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534</v>
      </c>
      <c r="AM54" s="372">
        <v>207974</v>
      </c>
      <c r="AN54" s="373">
        <v>13401</v>
      </c>
      <c r="AO54" s="374">
        <v>-39.1</v>
      </c>
      <c r="AP54" s="375">
        <v>35076</v>
      </c>
      <c r="AQ54" s="376">
        <v>-8.1999999999999993</v>
      </c>
      <c r="AR54" s="377">
        <v>-30.9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536</v>
      </c>
      <c r="AL55" s="356"/>
      <c r="AM55" s="364">
        <v>509701</v>
      </c>
      <c r="AN55" s="365">
        <v>32477</v>
      </c>
      <c r="AO55" s="366">
        <v>27.5</v>
      </c>
      <c r="AP55" s="367">
        <v>67343</v>
      </c>
      <c r="AQ55" s="368">
        <v>0.1</v>
      </c>
      <c r="AR55" s="369">
        <v>27.4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534</v>
      </c>
      <c r="AM56" s="372">
        <v>410360</v>
      </c>
      <c r="AN56" s="373">
        <v>26148</v>
      </c>
      <c r="AO56" s="374">
        <v>95.1</v>
      </c>
      <c r="AP56" s="375">
        <v>32865</v>
      </c>
      <c r="AQ56" s="376">
        <v>-6.3</v>
      </c>
      <c r="AR56" s="377">
        <v>101.4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537</v>
      </c>
      <c r="AL57" s="356"/>
      <c r="AM57" s="364">
        <v>770252</v>
      </c>
      <c r="AN57" s="365">
        <v>48824</v>
      </c>
      <c r="AO57" s="366">
        <v>50.3</v>
      </c>
      <c r="AP57" s="367">
        <v>73475</v>
      </c>
      <c r="AQ57" s="368">
        <v>9.1</v>
      </c>
      <c r="AR57" s="369">
        <v>41.2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534</v>
      </c>
      <c r="AM58" s="372">
        <v>563234</v>
      </c>
      <c r="AN58" s="373">
        <v>35702</v>
      </c>
      <c r="AO58" s="374">
        <v>36.5</v>
      </c>
      <c r="AP58" s="375">
        <v>43072</v>
      </c>
      <c r="AQ58" s="376">
        <v>31.1</v>
      </c>
      <c r="AR58" s="377">
        <v>5.4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538</v>
      </c>
      <c r="AL59" s="356"/>
      <c r="AM59" s="364">
        <v>1044250</v>
      </c>
      <c r="AN59" s="365">
        <v>66251</v>
      </c>
      <c r="AO59" s="366">
        <v>35.700000000000003</v>
      </c>
      <c r="AP59" s="367">
        <v>87464</v>
      </c>
      <c r="AQ59" s="368">
        <v>19</v>
      </c>
      <c r="AR59" s="369">
        <v>16.7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534</v>
      </c>
      <c r="AM60" s="372">
        <v>721328</v>
      </c>
      <c r="AN60" s="373">
        <v>45764</v>
      </c>
      <c r="AO60" s="374">
        <v>28.2</v>
      </c>
      <c r="AP60" s="375">
        <v>47479</v>
      </c>
      <c r="AQ60" s="376">
        <v>10.199999999999999</v>
      </c>
      <c r="AR60" s="377">
        <v>18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539</v>
      </c>
      <c r="AL61" s="378"/>
      <c r="AM61" s="379">
        <v>655239</v>
      </c>
      <c r="AN61" s="380">
        <v>41853</v>
      </c>
      <c r="AO61" s="381">
        <v>24.3</v>
      </c>
      <c r="AP61" s="382">
        <v>73009</v>
      </c>
      <c r="AQ61" s="383">
        <v>0.1</v>
      </c>
      <c r="AR61" s="369">
        <v>24.2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534</v>
      </c>
      <c r="AM62" s="372">
        <v>448183</v>
      </c>
      <c r="AN62" s="373">
        <v>28604</v>
      </c>
      <c r="AO62" s="374">
        <v>21.7</v>
      </c>
      <c r="AP62" s="375">
        <v>39341</v>
      </c>
      <c r="AQ62" s="376">
        <v>-0.6</v>
      </c>
      <c r="AR62" s="377">
        <v>22.3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9IiHVVIovJTqrLig/w5tVcJKZs49nndGOz9WODY1Wn9NuAdLUmZcfjZ92bXEgfCtgznCMHNKDGXOH77943IQA==" saltValue="zS7ejzoAy1eR+yEmPMQf4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20" spans="125:125" ht="13.5" hidden="1" customHeight="1" x14ac:dyDescent="0.15"/>
    <row r="121" spans="125:125" ht="13.5" hidden="1" customHeight="1" x14ac:dyDescent="0.15">
      <c r="DU121" s="291"/>
    </row>
  </sheetData>
  <sheetProtection algorithmName="SHA-512" hashValue="hMyOc0+b0asZ4sSy62E/yyoPQMJpT1vtXM5x5U+OEQ7mis5D53ff+iFDC0eWy6DFp68+N7VvKS1iu5nihBtlKQ==" saltValue="WmQMzZWs9TYmTXxvC8lw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sheetData>
  <sheetProtection algorithmName="SHA-512" hashValue="xferiisatu89hN1nBkhi1utkkuavc4tfFgZWy15mkPEsny9WvUFc5R/dCquV6UgceXWwhEachEC1PgySnj0FMQ==" saltValue="o4SIx/myRpDVl3UkVrLy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6" t="s">
        <v>3</v>
      </c>
      <c r="D47" s="1236"/>
      <c r="E47" s="1237"/>
      <c r="F47" s="11">
        <v>22.32</v>
      </c>
      <c r="G47" s="12">
        <v>24.22</v>
      </c>
      <c r="H47" s="12">
        <v>34</v>
      </c>
      <c r="I47" s="12">
        <v>36.06</v>
      </c>
      <c r="J47" s="13">
        <v>37.659999999999997</v>
      </c>
    </row>
    <row r="48" spans="2:10" ht="57.75" customHeight="1" x14ac:dyDescent="0.15">
      <c r="B48" s="14"/>
      <c r="C48" s="1238" t="s">
        <v>4</v>
      </c>
      <c r="D48" s="1238"/>
      <c r="E48" s="1239"/>
      <c r="F48" s="15">
        <v>5.59</v>
      </c>
      <c r="G48" s="16">
        <v>6.76</v>
      </c>
      <c r="H48" s="16">
        <v>4.1900000000000004</v>
      </c>
      <c r="I48" s="16">
        <v>4.28</v>
      </c>
      <c r="J48" s="17">
        <v>5.93</v>
      </c>
    </row>
    <row r="49" spans="2:10" ht="57.75" customHeight="1" thickBot="1" x14ac:dyDescent="0.2">
      <c r="B49" s="18"/>
      <c r="C49" s="1240" t="s">
        <v>5</v>
      </c>
      <c r="D49" s="1240"/>
      <c r="E49" s="1241"/>
      <c r="F49" s="19" t="s">
        <v>548</v>
      </c>
      <c r="G49" s="20">
        <v>3.23</v>
      </c>
      <c r="H49" s="20">
        <v>10.45</v>
      </c>
      <c r="I49" s="20">
        <v>2.5299999999999998</v>
      </c>
      <c r="J49" s="21">
        <v>2.48</v>
      </c>
    </row>
    <row r="50" spans="2:10" ht="13.5" customHeight="1" x14ac:dyDescent="0.15"/>
  </sheetData>
  <sheetProtection algorithmName="SHA-512" hashValue="PjPXX+vgcPMx9i2Qm8U5OIDfxiWo3wWG5wM2H3aRtDF8Ogm5/hnYx4OsbuPW7BXugf+FpDZTlWdNqMJbn4THbQ==" saltValue="ikZtbiMS+JzRq30b8cT7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2021-10-01T06:23:43Z</cp:lastPrinted>
  <dcterms:created xsi:type="dcterms:W3CDTF">2021-02-05T03:02:24Z</dcterms:created>
  <dcterms:modified xsi:type="dcterms:W3CDTF">2021-10-01T06:24:22Z</dcterms:modified>
  <cp:category/>
</cp:coreProperties>
</file>