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20490" windowHeight="892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O34"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AM34" i="10" l="1"/>
  <c r="BW34" i="10" s="1"/>
  <c r="BW35" i="10" s="1"/>
  <c r="BW36" i="10" s="1"/>
  <c r="BW37" i="10" s="1"/>
  <c r="BW38" i="10" s="1"/>
  <c r="BW39" i="10" s="1"/>
  <c r="BW40" i="10" s="1"/>
  <c r="BW41" i="10" s="1"/>
  <c r="BW42" i="10" s="1"/>
</calcChain>
</file>

<file path=xl/sharedStrings.xml><?xml version="1.0" encoding="utf-8"?>
<sst xmlns="http://schemas.openxmlformats.org/spreadsheetml/2006/main" count="1122" uniqueCount="630">
  <si>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</si>
  <si>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</si>
  <si>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</si>
  <si>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</si>
  <si>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</si>
  <si>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</si>
  <si>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</si>
  <si>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</si>
  <si>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</si>
  <si>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</si>
  <si>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</si>
  <si>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</si>
  <si>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</si>
  <si>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</si>
  <si>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</si>
  <si>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</si>
  <si>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</si>
  <si>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</si>
  <si>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</si>
  <si>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</si>
  <si>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</si>
  <si>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</si>
  <si>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</si>
  <si>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</si>
  <si>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</si>
  <si>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</si>
  <si>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</si>
  <si>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</si>
  <si>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</si>
  <si>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</si>
  <si>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</si>
  <si>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</si>
  <si>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</si>
  <si>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</si>
  <si>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</si>
  <si>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</si>
  <si>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</si>
  <si>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</si>
  <si>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</si>
  <si>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</si>
  <si>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</si>
  <si>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</si>
  <si>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</si>
  <si>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</si>
  <si>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</si>
  <si>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</si>
  <si>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</si>
  <si>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</si>
  <si>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</si>
  <si>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</si>
  <si>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</si>
  <si>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</si>
  <si>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</si>
  <si>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</si>
  <si>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</si>
  <si>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</si>
  <si>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</si>
  <si>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</si>
  <si>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</si>
  <si>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</si>
  <si>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</si>
  <si>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</si>
  <si>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</si>
  <si>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</si>
  <si>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</si>
  <si>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</si>
  <si>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</si>
  <si>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</si>
  <si>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</si>
  <si>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</si>
  <si>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</si>
  <si>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</si>
  <si>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</si>
  <si>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</si>
  <si>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</si>
  <si>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</si>
  <si>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</si>
  <si>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</si>
  <si>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</si>
  <si>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</si>
  <si>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</si>
  <si>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</si>
  <si>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</si>
  <si>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</si>
  <si>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</si>
  <si>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</si>
  <si>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</si>
  <si>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</si>
  <si>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</si>
  <si>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</si>
  <si>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</si>
  <si>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</si>
  <si>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</si>
  <si>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</si>
  <si>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</si>
  <si>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</si>
  <si>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</si>
  <si>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扶桑町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</si>
  <si>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</si>
  <si>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</si>
  <si>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</si>
  <si>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</si>
  <si>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</si>
  <si>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</si>
  <si>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</si>
  <si>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</si>
  <si>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</si>
  <si>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</si>
  <si>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</si>
  <si>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</si>
  <si>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</si>
  <si>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</si>
  <si>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</si>
  <si>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</si>
  <si>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</si>
  <si>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</si>
  <si>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</si>
  <si>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</si>
  <si>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</si>
  <si>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</si>
  <si>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</si>
  <si>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</si>
  <si>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</si>
  <si>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</si>
  <si>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</si>
  <si>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</si>
  <si>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</si>
  <si>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</si>
  <si>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</si>
  <si>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</si>
  <si>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</si>
  <si>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</si>
  <si>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</si>
  <si>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</si>
  <si>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</si>
  <si>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</si>
  <si>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</si>
  <si>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</si>
  <si>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</si>
  <si>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</si>
  <si>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</si>
  <si>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</si>
  <si>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</si>
  <si>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</si>
  <si>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</si>
  <si>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</si>
  <si>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</si>
  <si>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</si>
  <si>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</si>
  <si>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</si>
  <si>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</si>
  <si>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</si>
  <si>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</si>
  <si>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</si>
  <si>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</si>
  <si>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</si>
  <si>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</si>
  <si>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</si>
  <si>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</si>
  <si>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</si>
  <si>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</si>
  <si>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</si>
  <si>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</si>
  <si>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</si>
  <si>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</si>
  <si>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</si>
  <si>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</si>
  <si>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</si>
  <si>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</si>
  <si>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</si>
  <si>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</si>
  <si>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</si>
  <si>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</si>
  <si>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</si>
  <si>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</si>
  <si>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</si>
  <si>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</si>
  <si>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</si>
  <si>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</si>
  <si>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</si>
  <si>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</si>
  <si>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</si>
  <si>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</si>
  <si>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</si>
  <si>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</si>
  <si>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</si>
  <si>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</si>
  <si>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</si>
  <si>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</si>
  <si>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</si>
  <si>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</si>
  <si>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</si>
  <si>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</si>
  <si>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</si>
  <si>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</si>
  <si>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</si>
  <si>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</si>
  <si>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</si>
  <si>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</si>
  <si>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</si>
  <si>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</si>
  <si>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</si>
  <si>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</si>
  <si>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</si>
  <si>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</si>
  <si>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</si>
  <si>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</si>
  <si>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</si>
  <si>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</si>
  <si>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</si>
  <si>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</si>
  <si>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</si>
  <si>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</si>
  <si>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</si>
  <si>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</si>
  <si>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</si>
  <si>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</si>
  <si>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</si>
  <si>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</si>
  <si>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</si>
  <si>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愛知県扶桑町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</si>
  <si>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</si>
  <si>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</si>
  <si>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</si>
  <si>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</si>
  <si>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</si>
  <si>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</si>
  <si>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</si>
  <si>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</si>
  <si>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</si>
  <si>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</si>
  <si>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</si>
  <si>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</si>
  <si>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</si>
  <si>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</si>
  <si>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</si>
  <si>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</si>
  <si>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</si>
  <si>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</si>
  <si>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</si>
  <si>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</si>
  <si>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</si>
  <si>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</si>
  <si>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</si>
  <si>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</si>
  <si>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</si>
  <si>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</si>
  <si>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</si>
  <si>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</si>
  <si>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</si>
  <si>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</si>
  <si>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</si>
  <si>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</si>
  <si>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</si>
  <si>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</si>
  <si>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</si>
  <si>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</si>
  <si>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</si>
  <si>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</si>
  <si>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</si>
  <si>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</si>
  <si>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</si>
  <si>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</si>
  <si>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</si>
  <si>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</si>
  <si>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</si>
  <si>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</si>
  <si>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</si>
  <si>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</si>
  <si>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</si>
  <si>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</si>
  <si>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</si>
  <si>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</si>
  <si>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</si>
  <si>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</si>
  <si>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</si>
  <si>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</si>
  <si>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</si>
  <si>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</si>
  <si>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</si>
  <si>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</si>
  <si>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</si>
  <si>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</si>
  <si>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</si>
  <si>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</si>
  <si>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</si>
  <si>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</si>
  <si>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</si>
  <si>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</si>
  <si>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</si>
  <si>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</si>
  <si>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</si>
  <si>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</si>
  <si>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</si>
  <si>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</si>
  <si>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</si>
  <si>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</si>
  <si>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</si>
  <si>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</si>
  <si>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</si>
  <si>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</si>
  <si>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</si>
  <si>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</si>
  <si>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</si>
  <si>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</si>
  <si>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</si>
  <si>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</si>
  <si>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</si>
  <si>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</si>
  <si>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</si>
  <si>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</si>
  <si>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</si>
  <si>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</si>
  <si>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</si>
  <si>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</si>
  <si>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</si>
  <si>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</si>
  <si>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</si>
  <si>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</si>
  <si>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</si>
  <si>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</si>
  <si>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</si>
  <si>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</si>
  <si>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</si>
  <si>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</si>
  <si>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</si>
  <si>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</si>
  <si>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</si>
  <si>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</si>
  <si>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</si>
  <si>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</si>
  <si>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</si>
  <si>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</si>
  <si>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</si>
  <si>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</si>
  <si>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</si>
  <si>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</si>
  <si>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</si>
  <si>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</si>
  <si>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</si>
  <si>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</si>
  <si>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</si>
  <si>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</si>
  <si>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</si>
  <si>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</si>
  <si>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</si>
  <si>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</si>
  <si>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</si>
  <si>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</si>
  <si>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</si>
  <si>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</si>
  <si>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</si>
  <si>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</si>
  <si>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</si>
  <si>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</si>
  <si>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</si>
  <si>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</si>
  <si>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</si>
  <si>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</si>
  <si>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</si>
  <si>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</si>
  <si>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</si>
  <si>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</si>
  <si>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</si>
  <si>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</si>
  <si>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</si>
  <si>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</si>
  <si>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</si>
  <si>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</si>
  <si>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</si>
  <si>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</si>
  <si>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</si>
  <si>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</si>
  <si>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愛知県扶桑町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</si>
  <si>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</si>
  <si>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</si>
  <si>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</si>
  <si>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</si>
  <si>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</si>
  <si>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</si>
  <si>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</si>
  <si>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</si>
  <si>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</si>
  <si>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</si>
  <si>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</si>
  <si>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</si>
  <si>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</si>
  <si>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</si>
  <si>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</si>
  <si>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</si>
  <si>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</si>
  <si>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</si>
  <si>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</si>
  <si>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</si>
  <si>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</si>
  <si>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</si>
  <si>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</si>
  <si>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</si>
  <si>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</si>
  <si>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</si>
  <si>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</si>
  <si>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</si>
  <si>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</si>
  <si>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</si>
  <si>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</si>
  <si>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</si>
  <si>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</si>
  <si>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</si>
  <si>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</si>
  <si>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</si>
  <si>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</si>
  <si>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</si>
  <si>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</si>
  <si>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</si>
  <si>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</si>
  <si>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</si>
  <si>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</si>
  <si>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</si>
  <si>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</si>
  <si>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</si>
  <si>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</si>
  <si>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</si>
  <si>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</si>
  <si>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</si>
  <si>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</si>
  <si>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</si>
  <si>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</si>
  <si>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</si>
  <si>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</si>
  <si>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</si>
  <si>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</si>
  <si>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</si>
  <si>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</si>
  <si>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</si>
  <si>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</si>
  <si>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</si>
  <si>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</si>
  <si>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</si>
  <si>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</si>
  <si>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</si>
  <si>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</si>
  <si>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</si>
  <si>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</si>
  <si>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</si>
  <si>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</si>
  <si>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</si>
  <si>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</si>
  <si>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</si>
  <si>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</si>
  <si>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</si>
  <si>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</si>
  <si>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</si>
  <si>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</si>
  <si>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</si>
  <si>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</si>
  <si>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</si>
  <si>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</si>
  <si>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</si>
  <si>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</si>
  <si>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</si>
  <si>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</si>
  <si>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</si>
  <si>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</si>
  <si>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</si>
  <si>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</si>
  <si>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</si>
  <si>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</si>
  <si>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</si>
  <si>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</si>
  <si>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</si>
  <si>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</si>
  <si>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</si>
  <si>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</si>
  <si>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</si>
  <si>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</si>
  <si>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</si>
  <si>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</si>
  <si>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</si>
  <si>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</si>
  <si>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扶桑町下水道事業会計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</si>
  <si>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</si>
  <si>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</si>
  <si>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</si>
  <si>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</si>
  <si>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</si>
  <si>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</si>
  <si>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</si>
  <si>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</si>
  <si>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</si>
  <si>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</si>
  <si>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</si>
  <si>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</si>
  <si>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</si>
  <si>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</si>
  <si>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</si>
  <si>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</si>
  <si>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</si>
  <si>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</si>
  <si>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</si>
  <si>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</si>
  <si>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</si>
  <si>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</si>
  <si>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</si>
  <si>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</si>
  <si>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</si>
  <si>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</si>
  <si>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</si>
  <si>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</si>
  <si>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</si>
  <si>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</si>
  <si>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</si>
  <si>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</si>
  <si>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</si>
  <si>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</si>
  <si>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</si>
  <si>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</si>
  <si>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</si>
  <si>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</si>
  <si>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</si>
  <si>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</si>
  <si>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</si>
  <si>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</si>
  <si>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</si>
  <si>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</si>
  <si>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</si>
  <si>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</si>
  <si>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</si>
  <si>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</si>
  <si>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</si>
  <si>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</si>
  <si>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</si>
  <si>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</si>
  <si>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</si>
  <si>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</si>
  <si>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</si>
  <si>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</si>
  <si>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</si>
  <si>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</si>
  <si>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</si>
  <si>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</si>
  <si>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</si>
  <si>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</si>
  <si>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</si>
  <si>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</si>
  <si>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</si>
  <si>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</si>
  <si>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</si>
  <si>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</si>
  <si>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</si>
  <si>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</si>
  <si>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</si>
  <si>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</si>
  <si>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</si>
  <si>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</si>
  <si>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</si>
  <si>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</si>
  <si>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</si>
  <si>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</si>
  <si>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</si>
  <si>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</si>
  <si>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</si>
  <si>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</si>
  <si>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</si>
  <si>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</si>
  <si>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</si>
  <si>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</si>
  <si>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</si>
  <si>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</si>
  <si>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</si>
  <si>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</si>
  <si>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</si>
  <si>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0.69</t>
  </si>
  <si>
    <t>▲ 1.43</t>
  </si>
  <si>
    <t>▲ 2.86</t>
  </si>
  <si>
    <t>▲ 3.57</t>
  </si>
  <si>
    <t>一般会計</t>
  </si>
  <si>
    <t>国民健康保険特別会計</t>
  </si>
  <si>
    <t>下水道事業会計</t>
  </si>
  <si>
    <t>介護保険特別会計</t>
  </si>
  <si>
    <t>土地取得特別会計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</si>
  <si>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</si>
  <si>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</si>
  <si>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</si>
  <si>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</si>
  <si>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</si>
  <si>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</si>
  <si>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</si>
  <si>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</si>
  <si>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</si>
  <si>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丹羽広域事務組合（水道事業会計）</t>
    <rPh sb="0" eb="2">
      <t>ニワ</t>
    </rPh>
    <rPh sb="2" eb="4">
      <t>コウイキ</t>
    </rPh>
    <rPh sb="4" eb="6">
      <t>ジム</t>
    </rPh>
    <rPh sb="6" eb="8">
      <t>クミアイ</t>
    </rPh>
    <rPh sb="9" eb="11">
      <t>スイドウ</t>
    </rPh>
    <rPh sb="11" eb="13">
      <t>ジギョウ</t>
    </rPh>
    <rPh sb="13" eb="15">
      <t>カイケイ</t>
    </rPh>
    <phoneticPr fontId="22"/>
  </si>
  <si>
    <t>丹羽広域事務組合（一般会計）</t>
    <rPh sb="0" eb="2">
      <t>ニワ</t>
    </rPh>
    <rPh sb="2" eb="4">
      <t>コウイキ</t>
    </rPh>
    <rPh sb="4" eb="6">
      <t>ジム</t>
    </rPh>
    <rPh sb="6" eb="8">
      <t>クミアイ</t>
    </rPh>
    <rPh sb="9" eb="11">
      <t>イッパン</t>
    </rPh>
    <rPh sb="11" eb="13">
      <t>カイケイ</t>
    </rPh>
    <phoneticPr fontId="22"/>
  </si>
  <si>
    <t>江南丹羽環境管理組合</t>
    <rPh sb="0" eb="2">
      <t>コウナン</t>
    </rPh>
    <rPh sb="2" eb="4">
      <t>ニワ</t>
    </rPh>
    <rPh sb="4" eb="6">
      <t>カンキョウ</t>
    </rPh>
    <rPh sb="6" eb="8">
      <t>カンリ</t>
    </rPh>
    <rPh sb="8" eb="10">
      <t>クミアイ</t>
    </rPh>
    <phoneticPr fontId="22"/>
  </si>
  <si>
    <t>愛北広域事務組合</t>
    <rPh sb="0" eb="1">
      <t>アイ</t>
    </rPh>
    <rPh sb="1" eb="2">
      <t>キタ</t>
    </rPh>
    <rPh sb="2" eb="4">
      <t>コウイキ</t>
    </rPh>
    <rPh sb="4" eb="6">
      <t>ジム</t>
    </rPh>
    <rPh sb="6" eb="8">
      <t>クミアイ</t>
    </rPh>
    <phoneticPr fontId="22"/>
  </si>
  <si>
    <t>尾張北部環境組合</t>
    <rPh sb="0" eb="2">
      <t>オワリ</t>
    </rPh>
    <rPh sb="2" eb="4">
      <t>ホクブ</t>
    </rPh>
    <rPh sb="4" eb="6">
      <t>カンキョウ</t>
    </rPh>
    <rPh sb="6" eb="8">
      <t>クミアイ</t>
    </rPh>
    <phoneticPr fontId="22"/>
  </si>
  <si>
    <t>尾張市町交通災害共済組合</t>
    <rPh sb="0" eb="2">
      <t>オワリ</t>
    </rPh>
    <rPh sb="2" eb="3">
      <t>シ</t>
    </rPh>
    <rPh sb="3" eb="4">
      <t>マチ</t>
    </rPh>
    <rPh sb="4" eb="6">
      <t>コウツウ</t>
    </rPh>
    <rPh sb="6" eb="8">
      <t>サイガイ</t>
    </rPh>
    <rPh sb="8" eb="10">
      <t>キョウサイ</t>
    </rPh>
    <rPh sb="10" eb="12">
      <t>クミアイ</t>
    </rPh>
    <phoneticPr fontId="22"/>
  </si>
  <si>
    <t>愛知県市町村職員退職手当組合</t>
    <rPh sb="0" eb="3">
      <t>アイチケン</t>
    </rPh>
    <rPh sb="3" eb="6">
      <t>シチョウソン</t>
    </rPh>
    <rPh sb="6" eb="8">
      <t>ショクイン</t>
    </rPh>
    <rPh sb="8" eb="10">
      <t>タイショク</t>
    </rPh>
    <rPh sb="10" eb="12">
      <t>テアテ</t>
    </rPh>
    <rPh sb="12" eb="14">
      <t>クミアイ</t>
    </rPh>
    <phoneticPr fontId="2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</si>
  <si>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</si>
  <si>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2"/>
  </si>
  <si>
    <t>(広域ごみ処理施設整備基金)</t>
    <rPh sb="1" eb="3">
      <t>コウイキ</t>
    </rPh>
    <rPh sb="5" eb="7">
      <t>ショリ</t>
    </rPh>
    <rPh sb="7" eb="9">
      <t>シセツ</t>
    </rPh>
    <rPh sb="9" eb="11">
      <t>セイビ</t>
    </rPh>
    <rPh sb="11" eb="13">
      <t>キキン</t>
    </rPh>
    <phoneticPr fontId="11"/>
  </si>
  <si>
    <t>(役場庁舎及び学校教育施設を除く公共施設建設基金)</t>
    <rPh sb="1" eb="3">
      <t>ヤクバ</t>
    </rPh>
    <rPh sb="3" eb="5">
      <t>チョウシャ</t>
    </rPh>
    <rPh sb="5" eb="6">
      <t>オヨ</t>
    </rPh>
    <rPh sb="7" eb="9">
      <t>ガッコウ</t>
    </rPh>
    <rPh sb="9" eb="11">
      <t>キョウイク</t>
    </rPh>
    <rPh sb="11" eb="13">
      <t>シセツ</t>
    </rPh>
    <rPh sb="14" eb="15">
      <t>ノゾ</t>
    </rPh>
    <rPh sb="16" eb="18">
      <t>コウキョウ</t>
    </rPh>
    <rPh sb="18" eb="20">
      <t>シセツ</t>
    </rPh>
    <rPh sb="20" eb="22">
      <t>ケンセツ</t>
    </rPh>
    <rPh sb="22" eb="24">
      <t>キキン</t>
    </rPh>
    <phoneticPr fontId="11"/>
  </si>
  <si>
    <t>(地域福祉基金)</t>
    <rPh sb="1" eb="3">
      <t>チイキ</t>
    </rPh>
    <rPh sb="3" eb="5">
      <t>フクシ</t>
    </rPh>
    <rPh sb="5" eb="7">
      <t>キキン</t>
    </rPh>
    <phoneticPr fontId="11"/>
  </si>
  <si>
    <t>(学校教育施設建設基金)</t>
    <rPh sb="1" eb="3">
      <t>ガッコウ</t>
    </rPh>
    <rPh sb="3" eb="5">
      <t>キョウイク</t>
    </rPh>
    <rPh sb="5" eb="7">
      <t>シセツ</t>
    </rPh>
    <rPh sb="7" eb="9">
      <t>ケンセツ</t>
    </rPh>
    <rPh sb="9" eb="11">
      <t>キキン</t>
    </rPh>
    <phoneticPr fontId="11"/>
  </si>
  <si>
    <t>(役場庁舎建設基金)</t>
    <rPh sb="1" eb="3">
      <t>ヤクバ</t>
    </rPh>
    <rPh sb="3" eb="5">
      <t>チョウシャ</t>
    </rPh>
    <rPh sb="5" eb="7">
      <t>ケンセツ</t>
    </rPh>
    <rPh sb="7" eb="9">
      <t>キキン</t>
    </rPh>
    <phoneticPr fontId="11"/>
  </si>
  <si>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</si>
  <si>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</si>
  <si>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</si>
  <si>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</si>
  <si>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</si>
  <si>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</si>
  <si>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</si>
  <si>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</si>
  <si>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</si>
  <si>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</si>
  <si>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</si>
  <si>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</si>
  <si>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</si>
  <si>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</si>
  <si>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</si>
  <si>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</si>
  <si>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</si>
  <si>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</si>
  <si>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</si>
  <si>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</si>
  <si>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</si>
  <si>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</si>
  <si>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</si>
  <si>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</si>
  <si>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</si>
  <si>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交付税措置のない起債の借入を極力しない方針にて財政運営を行ってきたため、将来負担比率は類似団体内平均値と比較し低水準で推移しているが、有形固定資産減価償却率は類似団体内平均値を上回っている。今後長寿命化等の公共施設の老朽化対策を進めていくにあたり、基金の取り崩しや地方債の借入が見込まれるため将来負担比率は上昇するものと見込まれる。なお、H30,R1については整備中につき分析不可。</t>
    <phoneticPr fontId="5"/>
  </si>
  <si>
    <t>将来負担比率、実質公債費比率ともに類似団体内平均値と比べかなり低い水準で推移している。これは交付税措置がない起債を極力借入しない方針で財政運営を行ってきた結果であると考えられる。今後は公共施設の老朽化対策を進めていくにあたり、基金の取り崩しや地方債の借入が見込まれるため、将来負担比率、実質公債費比率ともに上昇するものと予測さ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</si>
</sst>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79E2-4689-845C-C62138DDE5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15488</c:v>
                </c:pt>
                <c:pt idx="1">
                  <c:v>20450</c:v>
                </c:pt>
                <c:pt idx="2">
                  <c:v>14219</c:v>
                </c:pt>
                <c:pt idx="3">
                  <c:v>41426</c:v>
                </c:pt>
                <c:pt idx="4">
                  <c:v>24088</c:v>
                </c:pt>
              </c:numCache>
            </c:numRef>
          </c:val>
          <c:smooth val="0"/>
          <c:extLst>
            <c:ext xmlns:c16="http://schemas.microsoft.com/office/drawing/2014/chart" uri="{C3380CC4-5D6E-409C-BE32-E72D297353CC}">
              <c16:uniqueId val="{00000001-79E2-4689-845C-C62138DDE5F9}"/>
            </c:ext>
          </c:extLst>
        </c:ser>
        <c:dLbls>
          <c:showLegendKey val="0"/>
          <c:showVal val="0"/>
          <c:showCatName val="0"/>
          <c:showSerName val="0"/>
          <c:showPercent val="0"/>
          <c:showBubbleSize val="0"/>
        </c:dLbls>
        <c:marker val="1"/>
        <c:smooth val="0"/>
        <c:axId val="126980480"/>
        <c:axId val="126982400"/>
      </c:lineChart>
      <c:catAx>
        <c:axId val="1269804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82400"/>
        <c:crosses val="autoZero"/>
        <c:auto val="1"/>
        <c:lblAlgn val="ctr"/>
        <c:lblOffset val="100"/>
        <c:tickLblSkip val="1"/>
        <c:tickMarkSkip val="1"/>
        <c:noMultiLvlLbl val="0"/>
      </c:catAx>
      <c:valAx>
        <c:axId val="1269824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804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6.25</c:v>
                </c:pt>
                <c:pt idx="1">
                  <c:v>4.92</c:v>
                </c:pt>
                <c:pt idx="2">
                  <c:v>4.58</c:v>
                </c:pt>
                <c:pt idx="3">
                  <c:v>3.94</c:v>
                </c:pt>
                <c:pt idx="4">
                  <c:v>5.05</c:v>
                </c:pt>
              </c:numCache>
            </c:numRef>
          </c:val>
          <c:extLst>
            <c:ext xmlns:c16="http://schemas.microsoft.com/office/drawing/2014/chart" uri="{C3380CC4-5D6E-409C-BE32-E72D297353CC}">
              <c16:uniqueId val="{00000000-A623-4ABA-8782-6F687572568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18.45</c:v>
                </c:pt>
                <c:pt idx="1">
                  <c:v>18.43</c:v>
                </c:pt>
                <c:pt idx="2">
                  <c:v>15.28</c:v>
                </c:pt>
                <c:pt idx="3">
                  <c:v>11.96</c:v>
                </c:pt>
                <c:pt idx="4">
                  <c:v>14.73</c:v>
                </c:pt>
              </c:numCache>
            </c:numRef>
          </c:val>
          <c:extLst>
            <c:ext xmlns:c16="http://schemas.microsoft.com/office/drawing/2014/chart" uri="{C3380CC4-5D6E-409C-BE32-E72D297353CC}">
              <c16:uniqueId val="{00000001-A623-4ABA-8782-6F6875725683}"/>
            </c:ext>
          </c:extLst>
        </c:ser>
        <c:dLbls>
          <c:showLegendKey val="0"/>
          <c:showVal val="0"/>
          <c:showCatName val="0"/>
          <c:showSerName val="0"/>
          <c:showPercent val="0"/>
          <c:showBubbleSize val="0"/>
        </c:dLbls>
        <c:gapWidth val="250"/>
        <c:overlap val="100"/>
        <c:axId val="133087232"/>
        <c:axId val="133089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-0.69</c:v>
                </c:pt>
                <c:pt idx="1">
                  <c:v>-1.43</c:v>
                </c:pt>
                <c:pt idx="2">
                  <c:v>-2.86</c:v>
                </c:pt>
                <c:pt idx="3">
                  <c:v>-3.57</c:v>
                </c:pt>
                <c:pt idx="4">
                  <c:v>3.94</c:v>
                </c:pt>
              </c:numCache>
            </c:numRef>
          </c:val>
          <c:smooth val="0"/>
          <c:extLst>
            <c:ext xmlns:c16="http://schemas.microsoft.com/office/drawing/2014/chart" uri="{C3380CC4-5D6E-409C-BE32-E72D297353CC}">
              <c16:uniqueId val="{00000002-A623-4ABA-8782-6F6875725683}"/>
            </c:ext>
          </c:extLst>
        </c:ser>
        <c:dLbls>
          <c:showLegendKey val="0"/>
          <c:showVal val="0"/>
          <c:showCatName val="0"/>
          <c:showSerName val="0"/>
          <c:showPercent val="0"/>
          <c:showBubbleSize val="0"/>
        </c:dLbls>
        <c:marker val="1"/>
        <c:smooth val="0"/>
        <c:axId val="133087232"/>
        <c:axId val="133089152"/>
      </c:lineChart>
      <c:catAx>
        <c:axId val="13308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3089152"/>
        <c:crosses val="autoZero"/>
        <c:auto val="1"/>
        <c:lblAlgn val="ctr"/>
        <c:lblOffset val="100"/>
        <c:tickLblSkip val="1"/>
        <c:tickMarkSkip val="1"/>
        <c:noMultiLvlLbl val="0"/>
      </c:catAx>
      <c:valAx>
        <c:axId val="133089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08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c:v>
                </c:pt>
                <c:pt idx="2">
                  <c:v>#N/A</c:v>
                </c:pt>
                <c:pt idx="3">
                  <c:v>0.02</c:v>
                </c:pt>
                <c:pt idx="4">
                  <c:v>#N/A</c:v>
                </c:pt>
                <c:pt idx="5">
                  <c:v>0.02</c:v>
                </c:pt>
                <c:pt idx="6">
                  <c:v>#N/A</c:v>
                </c:pt>
                <c:pt idx="7">
                  <c:v>0.25</c:v>
                </c:pt>
                <c:pt idx="8">
                  <c:v>0</c:v>
                </c:pt>
                <c:pt idx="9">
                  <c:v>0</c:v>
                </c:pt>
              </c:numCache>
            </c:numRef>
          </c:val>
          <c:extLst>
            <c:ext xmlns:c16="http://schemas.microsoft.com/office/drawing/2014/chart" uri="{C3380CC4-5D6E-409C-BE32-E72D297353CC}">
              <c16:uniqueId val="{00000000-1AB7-4DA0-BBEA-663E5F07D4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AB7-4DA0-BBEA-663E5F07D490}"/>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AB7-4DA0-BBEA-663E5F07D490}"/>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AB7-4DA0-BBEA-663E5F07D490}"/>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4-1AB7-4DA0-BBEA-663E5F07D490}"/>
            </c:ext>
          </c:extLst>
        </c:ser>
        <c:ser>
          <c:idx val="5"/>
          <c:order val="5"/>
          <c:tx>
            <c:strRef>
              <c:f>データシート!$A$32</c:f>
              <c:strCache>
                <c:ptCount val="1"/>
                <c:pt idx="0">
                  <c:v>土地取得特別会計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0.02</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5-1AB7-4DA0-BBEA-663E5F07D490}"/>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0.89</c:v>
                </c:pt>
                <c:pt idx="2">
                  <c:v>#N/A</c:v>
                </c:pt>
                <c:pt idx="3">
                  <c:v>1.61</c:v>
                </c:pt>
                <c:pt idx="4">
                  <c:v>#N/A</c:v>
                </c:pt>
                <c:pt idx="5">
                  <c:v>2.35</c:v>
                </c:pt>
                <c:pt idx="6">
                  <c:v>#N/A</c:v>
                </c:pt>
                <c:pt idx="7">
                  <c:v>1.48</c:v>
                </c:pt>
                <c:pt idx="8">
                  <c:v>#N/A</c:v>
                </c:pt>
                <c:pt idx="9">
                  <c:v>1.1399999999999999</c:v>
                </c:pt>
              </c:numCache>
            </c:numRef>
          </c:val>
          <c:extLst>
            <c:ext xmlns:c16="http://schemas.microsoft.com/office/drawing/2014/chart" uri="{C3380CC4-5D6E-409C-BE32-E72D297353CC}">
              <c16:uniqueId val="{00000006-1AB7-4DA0-BBEA-663E5F07D49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1.2</c:v>
                </c:pt>
              </c:numCache>
            </c:numRef>
          </c:val>
          <c:extLst>
            <c:ext xmlns:c16="http://schemas.microsoft.com/office/drawing/2014/chart" uri="{C3380CC4-5D6E-409C-BE32-E72D297353CC}">
              <c16:uniqueId val="{00000007-1AB7-4DA0-BBEA-663E5F07D490}"/>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3.38</c:v>
                </c:pt>
                <c:pt idx="2">
                  <c:v>#N/A</c:v>
                </c:pt>
                <c:pt idx="3">
                  <c:v>4.32</c:v>
                </c:pt>
                <c:pt idx="4">
                  <c:v>#N/A</c:v>
                </c:pt>
                <c:pt idx="5">
                  <c:v>4.91</c:v>
                </c:pt>
                <c:pt idx="6">
                  <c:v>#N/A</c:v>
                </c:pt>
                <c:pt idx="7">
                  <c:v>3.39</c:v>
                </c:pt>
                <c:pt idx="8">
                  <c:v>#N/A</c:v>
                </c:pt>
                <c:pt idx="9">
                  <c:v>2.14</c:v>
                </c:pt>
              </c:numCache>
            </c:numRef>
          </c:val>
          <c:extLst>
            <c:ext xmlns:c16="http://schemas.microsoft.com/office/drawing/2014/chart" uri="{C3380CC4-5D6E-409C-BE32-E72D297353CC}">
              <c16:uniqueId val="{00000008-1AB7-4DA0-BBEA-663E5F07D49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6.21</c:v>
                </c:pt>
                <c:pt idx="2">
                  <c:v>#N/A</c:v>
                </c:pt>
                <c:pt idx="3">
                  <c:v>4.88</c:v>
                </c:pt>
                <c:pt idx="4">
                  <c:v>#N/A</c:v>
                </c:pt>
                <c:pt idx="5">
                  <c:v>4.54</c:v>
                </c:pt>
                <c:pt idx="6">
                  <c:v>#N/A</c:v>
                </c:pt>
                <c:pt idx="7">
                  <c:v>3.89</c:v>
                </c:pt>
                <c:pt idx="8">
                  <c:v>#N/A</c:v>
                </c:pt>
                <c:pt idx="9">
                  <c:v>3.71</c:v>
                </c:pt>
              </c:numCache>
            </c:numRef>
          </c:val>
          <c:extLst>
            <c:ext xmlns:c16="http://schemas.microsoft.com/office/drawing/2014/chart" uri="{C3380CC4-5D6E-409C-BE32-E72D297353CC}">
              <c16:uniqueId val="{00000009-1AB7-4DA0-BBEA-663E5F07D490}"/>
            </c:ext>
          </c:extLst>
        </c:ser>
        <c:dLbls>
          <c:showLegendKey val="0"/>
          <c:showVal val="0"/>
          <c:showCatName val="0"/>
          <c:showSerName val="0"/>
          <c:showPercent val="0"/>
          <c:showBubbleSize val="0"/>
        </c:dLbls>
        <c:gapWidth val="150"/>
        <c:overlap val="100"/>
        <c:axId val="120817920"/>
        <c:axId val="120832000"/>
      </c:barChart>
      <c:catAx>
        <c:axId val="120817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832000"/>
        <c:crosses val="autoZero"/>
        <c:auto val="1"/>
        <c:lblAlgn val="ctr"/>
        <c:lblOffset val="100"/>
        <c:tickLblSkip val="1"/>
        <c:tickMarkSkip val="1"/>
        <c:noMultiLvlLbl val="0"/>
      </c:catAx>
      <c:valAx>
        <c:axId val="120832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8179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690</c:v>
                </c:pt>
                <c:pt idx="5">
                  <c:v>707</c:v>
                </c:pt>
                <c:pt idx="8">
                  <c:v>716</c:v>
                </c:pt>
                <c:pt idx="11">
                  <c:v>735</c:v>
                </c:pt>
                <c:pt idx="14">
                  <c:v>750</c:v>
                </c:pt>
              </c:numCache>
            </c:numRef>
          </c:val>
          <c:extLst>
            <c:ext xmlns:c16="http://schemas.microsoft.com/office/drawing/2014/chart" uri="{C3380CC4-5D6E-409C-BE32-E72D297353CC}">
              <c16:uniqueId val="{00000000-D37D-4C6F-98AC-FD0287D9C0C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37D-4C6F-98AC-FD0287D9C0C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c:v>
                </c:pt>
                <c:pt idx="3">
                  <c:v>2</c:v>
                </c:pt>
                <c:pt idx="6">
                  <c:v>2</c:v>
                </c:pt>
                <c:pt idx="9">
                  <c:v>2</c:v>
                </c:pt>
                <c:pt idx="12">
                  <c:v>2</c:v>
                </c:pt>
              </c:numCache>
            </c:numRef>
          </c:val>
          <c:extLst>
            <c:ext xmlns:c16="http://schemas.microsoft.com/office/drawing/2014/chart" uri="{C3380CC4-5D6E-409C-BE32-E72D297353CC}">
              <c16:uniqueId val="{00000002-D37D-4C6F-98AC-FD0287D9C0C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57</c:v>
                </c:pt>
                <c:pt idx="3">
                  <c:v>57</c:v>
                </c:pt>
                <c:pt idx="6">
                  <c:v>55</c:v>
                </c:pt>
                <c:pt idx="9">
                  <c:v>52</c:v>
                </c:pt>
                <c:pt idx="12">
                  <c:v>48</c:v>
                </c:pt>
              </c:numCache>
            </c:numRef>
          </c:val>
          <c:extLst>
            <c:ext xmlns:c16="http://schemas.microsoft.com/office/drawing/2014/chart" uri="{C3380CC4-5D6E-409C-BE32-E72D297353CC}">
              <c16:uniqueId val="{00000003-D37D-4C6F-98AC-FD0287D9C0C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125</c:v>
                </c:pt>
                <c:pt idx="3">
                  <c:v>130</c:v>
                </c:pt>
                <c:pt idx="6">
                  <c:v>133</c:v>
                </c:pt>
                <c:pt idx="9">
                  <c:v>139</c:v>
                </c:pt>
                <c:pt idx="12">
                  <c:v>134</c:v>
                </c:pt>
              </c:numCache>
            </c:numRef>
          </c:val>
          <c:extLst>
            <c:ext xmlns:c16="http://schemas.microsoft.com/office/drawing/2014/chart" uri="{C3380CC4-5D6E-409C-BE32-E72D297353CC}">
              <c16:uniqueId val="{00000004-D37D-4C6F-98AC-FD0287D9C0C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7D-4C6F-98AC-FD0287D9C0C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37D-4C6F-98AC-FD0287D9C0C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555</c:v>
                </c:pt>
                <c:pt idx="3">
                  <c:v>588</c:v>
                </c:pt>
                <c:pt idx="6">
                  <c:v>624</c:v>
                </c:pt>
                <c:pt idx="9">
                  <c:v>616</c:v>
                </c:pt>
                <c:pt idx="12">
                  <c:v>621</c:v>
                </c:pt>
              </c:numCache>
            </c:numRef>
          </c:val>
          <c:extLst>
            <c:ext xmlns:c16="http://schemas.microsoft.com/office/drawing/2014/chart" uri="{C3380CC4-5D6E-409C-BE32-E72D297353CC}">
              <c16:uniqueId val="{00000007-D37D-4C6F-98AC-FD0287D9C0C8}"/>
            </c:ext>
          </c:extLst>
        </c:ser>
        <c:dLbls>
          <c:showLegendKey val="0"/>
          <c:showVal val="0"/>
          <c:showCatName val="0"/>
          <c:showSerName val="0"/>
          <c:showPercent val="0"/>
          <c:showBubbleSize val="0"/>
        </c:dLbls>
        <c:gapWidth val="100"/>
        <c:overlap val="100"/>
        <c:axId val="126882560"/>
        <c:axId val="1268844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49</c:v>
                </c:pt>
                <c:pt idx="2">
                  <c:v>#N/A</c:v>
                </c:pt>
                <c:pt idx="3">
                  <c:v>#N/A</c:v>
                </c:pt>
                <c:pt idx="4">
                  <c:v>70</c:v>
                </c:pt>
                <c:pt idx="5">
                  <c:v>#N/A</c:v>
                </c:pt>
                <c:pt idx="6">
                  <c:v>#N/A</c:v>
                </c:pt>
                <c:pt idx="7">
                  <c:v>98</c:v>
                </c:pt>
                <c:pt idx="8">
                  <c:v>#N/A</c:v>
                </c:pt>
                <c:pt idx="9">
                  <c:v>#N/A</c:v>
                </c:pt>
                <c:pt idx="10">
                  <c:v>74</c:v>
                </c:pt>
                <c:pt idx="11">
                  <c:v>#N/A</c:v>
                </c:pt>
                <c:pt idx="12">
                  <c:v>#N/A</c:v>
                </c:pt>
                <c:pt idx="13">
                  <c:v>55</c:v>
                </c:pt>
                <c:pt idx="14">
                  <c:v>#N/A</c:v>
                </c:pt>
              </c:numCache>
            </c:numRef>
          </c:val>
          <c:smooth val="0"/>
          <c:extLst>
            <c:ext xmlns:c16="http://schemas.microsoft.com/office/drawing/2014/chart" uri="{C3380CC4-5D6E-409C-BE32-E72D297353CC}">
              <c16:uniqueId val="{00000008-D37D-4C6F-98AC-FD0287D9C0C8}"/>
            </c:ext>
          </c:extLst>
        </c:ser>
        <c:dLbls>
          <c:showLegendKey val="0"/>
          <c:showVal val="0"/>
          <c:showCatName val="0"/>
          <c:showSerName val="0"/>
          <c:showPercent val="0"/>
          <c:showBubbleSize val="0"/>
        </c:dLbls>
        <c:marker val="1"/>
        <c:smooth val="0"/>
        <c:axId val="126882560"/>
        <c:axId val="126884480"/>
      </c:lineChart>
      <c:catAx>
        <c:axId val="12688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884480"/>
        <c:crosses val="autoZero"/>
        <c:auto val="1"/>
        <c:lblAlgn val="ctr"/>
        <c:lblOffset val="100"/>
        <c:tickLblSkip val="1"/>
        <c:tickMarkSkip val="1"/>
        <c:noMultiLvlLbl val="0"/>
      </c:catAx>
      <c:valAx>
        <c:axId val="1268844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882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7602</c:v>
                </c:pt>
                <c:pt idx="5">
                  <c:v>7719</c:v>
                </c:pt>
                <c:pt idx="8">
                  <c:v>7706</c:v>
                </c:pt>
                <c:pt idx="11">
                  <c:v>7891</c:v>
                </c:pt>
                <c:pt idx="14">
                  <c:v>7849</c:v>
                </c:pt>
              </c:numCache>
            </c:numRef>
          </c:val>
          <c:extLst>
            <c:ext xmlns:c16="http://schemas.microsoft.com/office/drawing/2014/chart" uri="{C3380CC4-5D6E-409C-BE32-E72D297353CC}">
              <c16:uniqueId val="{00000000-9DEA-48DE-9BCB-94458B3F7F0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1879</c:v>
                </c:pt>
                <c:pt idx="5">
                  <c:v>1918</c:v>
                </c:pt>
                <c:pt idx="8">
                  <c:v>1923</c:v>
                </c:pt>
                <c:pt idx="11">
                  <c:v>1960</c:v>
                </c:pt>
                <c:pt idx="14">
                  <c:v>2104</c:v>
                </c:pt>
              </c:numCache>
            </c:numRef>
          </c:val>
          <c:extLst>
            <c:ext xmlns:c16="http://schemas.microsoft.com/office/drawing/2014/chart" uri="{C3380CC4-5D6E-409C-BE32-E72D297353CC}">
              <c16:uniqueId val="{00000001-9DEA-48DE-9BCB-94458B3F7F0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2378</c:v>
                </c:pt>
                <c:pt idx="5">
                  <c:v>2638</c:v>
                </c:pt>
                <c:pt idx="8">
                  <c:v>2699</c:v>
                </c:pt>
                <c:pt idx="11">
                  <c:v>2674</c:v>
                </c:pt>
                <c:pt idx="14">
                  <c:v>2942</c:v>
                </c:pt>
              </c:numCache>
            </c:numRef>
          </c:val>
          <c:extLst>
            <c:ext xmlns:c16="http://schemas.microsoft.com/office/drawing/2014/chart" uri="{C3380CC4-5D6E-409C-BE32-E72D297353CC}">
              <c16:uniqueId val="{00000002-9DEA-48DE-9BCB-94458B3F7F0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DEA-48DE-9BCB-94458B3F7F0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DEA-48DE-9BCB-94458B3F7F0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A-48DE-9BCB-94458B3F7F0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1287</c:v>
                </c:pt>
                <c:pt idx="3">
                  <c:v>1400</c:v>
                </c:pt>
                <c:pt idx="6">
                  <c:v>1407</c:v>
                </c:pt>
                <c:pt idx="9">
                  <c:v>1351</c:v>
                </c:pt>
                <c:pt idx="12">
                  <c:v>1330</c:v>
                </c:pt>
              </c:numCache>
            </c:numRef>
          </c:val>
          <c:extLst>
            <c:ext xmlns:c16="http://schemas.microsoft.com/office/drawing/2014/chart" uri="{C3380CC4-5D6E-409C-BE32-E72D297353CC}">
              <c16:uniqueId val="{00000006-9DEA-48DE-9BCB-94458B3F7F0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272</c:v>
                </c:pt>
                <c:pt idx="3">
                  <c:v>218</c:v>
                </c:pt>
                <c:pt idx="6">
                  <c:v>161</c:v>
                </c:pt>
                <c:pt idx="9">
                  <c:v>131</c:v>
                </c:pt>
                <c:pt idx="12">
                  <c:v>97</c:v>
                </c:pt>
              </c:numCache>
            </c:numRef>
          </c:val>
          <c:extLst>
            <c:ext xmlns:c16="http://schemas.microsoft.com/office/drawing/2014/chart" uri="{C3380CC4-5D6E-409C-BE32-E72D297353CC}">
              <c16:uniqueId val="{00000007-9DEA-48DE-9BCB-94458B3F7F0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2323</c:v>
                </c:pt>
                <c:pt idx="3">
                  <c:v>2418</c:v>
                </c:pt>
                <c:pt idx="6">
                  <c:v>2520</c:v>
                </c:pt>
                <c:pt idx="9">
                  <c:v>2634</c:v>
                </c:pt>
                <c:pt idx="12">
                  <c:v>2623</c:v>
                </c:pt>
              </c:numCache>
            </c:numRef>
          </c:val>
          <c:extLst>
            <c:ext xmlns:c16="http://schemas.microsoft.com/office/drawing/2014/chart" uri="{C3380CC4-5D6E-409C-BE32-E72D297353CC}">
              <c16:uniqueId val="{00000008-9DEA-48DE-9BCB-94458B3F7F0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10</c:v>
                </c:pt>
                <c:pt idx="3">
                  <c:v>7</c:v>
                </c:pt>
                <c:pt idx="6">
                  <c:v>5</c:v>
                </c:pt>
                <c:pt idx="9">
                  <c:v>4</c:v>
                </c:pt>
                <c:pt idx="12">
                  <c:v>2</c:v>
                </c:pt>
              </c:numCache>
            </c:numRef>
          </c:val>
          <c:extLst>
            <c:ext xmlns:c16="http://schemas.microsoft.com/office/drawing/2014/chart" uri="{C3380CC4-5D6E-409C-BE32-E72D297353CC}">
              <c16:uniqueId val="{00000009-9DEA-48DE-9BCB-94458B3F7F0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7137</c:v>
                </c:pt>
                <c:pt idx="3">
                  <c:v>7213</c:v>
                </c:pt>
                <c:pt idx="6">
                  <c:v>7123</c:v>
                </c:pt>
                <c:pt idx="9">
                  <c:v>7364</c:v>
                </c:pt>
                <c:pt idx="12">
                  <c:v>7463</c:v>
                </c:pt>
              </c:numCache>
            </c:numRef>
          </c:val>
          <c:extLst>
            <c:ext xmlns:c16="http://schemas.microsoft.com/office/drawing/2014/chart" uri="{C3380CC4-5D6E-409C-BE32-E72D297353CC}">
              <c16:uniqueId val="{0000000A-9DEA-48DE-9BCB-94458B3F7F05}"/>
            </c:ext>
          </c:extLst>
        </c:ser>
        <c:dLbls>
          <c:showLegendKey val="0"/>
          <c:showVal val="0"/>
          <c:showCatName val="0"/>
          <c:showSerName val="0"/>
          <c:showPercent val="0"/>
          <c:showBubbleSize val="0"/>
        </c:dLbls>
        <c:gapWidth val="100"/>
        <c:overlap val="100"/>
        <c:axId val="136673920"/>
        <c:axId val="136676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DEA-48DE-9BCB-94458B3F7F05}"/>
            </c:ext>
          </c:extLst>
        </c:ser>
        <c:dLbls>
          <c:showLegendKey val="0"/>
          <c:showVal val="0"/>
          <c:showCatName val="0"/>
          <c:showSerName val="0"/>
          <c:showPercent val="0"/>
          <c:showBubbleSize val="0"/>
        </c:dLbls>
        <c:marker val="1"/>
        <c:smooth val="0"/>
        <c:axId val="136673920"/>
        <c:axId val="136676096"/>
      </c:lineChart>
      <c:catAx>
        <c:axId val="136673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676096"/>
        <c:crosses val="autoZero"/>
        <c:auto val="1"/>
        <c:lblAlgn val="ctr"/>
        <c:lblOffset val="100"/>
        <c:tickLblSkip val="1"/>
        <c:tickMarkSkip val="1"/>
        <c:noMultiLvlLbl val="0"/>
      </c:catAx>
      <c:valAx>
        <c:axId val="136676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673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1005</c:v>
                </c:pt>
                <c:pt idx="1">
                  <c:v>803</c:v>
                </c:pt>
                <c:pt idx="2">
                  <c:v>993</c:v>
                </c:pt>
              </c:numCache>
            </c:numRef>
          </c:val>
          <c:extLst>
            <c:ext xmlns:c16="http://schemas.microsoft.com/office/drawing/2014/chart" uri="{C3380CC4-5D6E-409C-BE32-E72D297353CC}">
              <c16:uniqueId val="{00000000-AF21-459B-9725-9983CFE3F32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11</c:v>
                </c:pt>
                <c:pt idx="1">
                  <c:v>11</c:v>
                </c:pt>
                <c:pt idx="2">
                  <c:v>11</c:v>
                </c:pt>
              </c:numCache>
            </c:numRef>
          </c:val>
          <c:extLst>
            <c:ext xmlns:c16="http://schemas.microsoft.com/office/drawing/2014/chart" uri="{C3380CC4-5D6E-409C-BE32-E72D297353CC}">
              <c16:uniqueId val="{00000001-AF21-459B-9725-9983CFE3F32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1447</c:v>
                </c:pt>
                <c:pt idx="1">
                  <c:v>1554</c:v>
                </c:pt>
                <c:pt idx="2">
                  <c:v>1636</c:v>
                </c:pt>
              </c:numCache>
            </c:numRef>
          </c:val>
          <c:extLst>
            <c:ext xmlns:c16="http://schemas.microsoft.com/office/drawing/2014/chart" uri="{C3380CC4-5D6E-409C-BE32-E72D297353CC}">
              <c16:uniqueId val="{00000002-AF21-459B-9725-9983CFE3F321}"/>
            </c:ext>
          </c:extLst>
        </c:ser>
        <c:dLbls>
          <c:showLegendKey val="0"/>
          <c:showVal val="0"/>
          <c:showCatName val="0"/>
          <c:showSerName val="0"/>
          <c:showPercent val="0"/>
          <c:showBubbleSize val="0"/>
        </c:dLbls>
        <c:gapWidth val="120"/>
        <c:overlap val="100"/>
        <c:axId val="136467200"/>
        <c:axId val="136468736"/>
      </c:barChart>
      <c:catAx>
        <c:axId val="136467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36468736"/>
        <c:crosses val="autoZero"/>
        <c:auto val="1"/>
        <c:lblAlgn val="ctr"/>
        <c:lblOffset val="100"/>
        <c:tickLblSkip val="1"/>
        <c:tickMarkSkip val="1"/>
        <c:noMultiLvlLbl val="0"/>
      </c:catAx>
      <c:valAx>
        <c:axId val="136468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36467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{6417DC9B-F9A3-47A8-970C-01DDE4A414E1}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AD1F-4965-9444-275BF26B53A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{F8FAC041-5E4A-4F9D-B6CF-48478A2DD850}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1F-4965-9444-275BF26B53A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{8C2C61CE-0DD3-4BB8-984F-AC8D63B9A0C8}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1F-4965-9444-275BF26B53A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{915DD308-AB73-4EE8-80A4-DE04EFBA56CC}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1F-4965-9444-275BF26B53A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{B19F96B8-6211-4695-BF40-D95BA6B0CEFE}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1F-4965-9444-275BF26B53A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{76A29717-4509-4DA6-B183-80188380CBEC}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AD1F-4965-9444-275BF26B53A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{11CEE443-CC39-4DDA-A3B7-AE608727E2F4}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AD1F-4965-9444-275BF26B53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{4909CE01-850C-4227-991D-2D2C77D76C9C}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AD1F-4965-9444-275BF26B53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{80A058B2-6FC1-4B53-A475-29BC8E785B2B}</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AD1F-4965-9444-275BF26B53A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60.7</c:v>
                </c:pt>
                <c:pt idx="8">
                  <c:v>61.9</c:v>
                </c:pt>
                <c:pt idx="16">
                  <c:v>63.5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D1F-4965-9444-275BF26B53A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{3DB68E4A-6144-4118-BAD4-98125E548FF6}</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AD1F-4965-9444-275BF26B53A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{2C784A15-E2CF-4E33-9229-98535A9E65C5}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1F-4965-9444-275BF26B53A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{3662AC3E-153B-4137-9613-D182C7E38419}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1F-4965-9444-275BF26B53A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{496C832E-4351-4A28-B71F-56394EF3629B}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1F-4965-9444-275BF26B53A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{A6D2F9EC-BD8E-4A37-9419-3B3A5746D2C4}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1F-4965-9444-275BF26B53A4}"/>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{63363413-B672-47F6-9602-CF045804D1D0}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AD1F-4965-9444-275BF26B53A4}"/>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{6578D40B-5EB7-4E73-A056-A33FBBFCADDD}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AD1F-4965-9444-275BF26B53A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{98214403-083F-4017-9C98-E03C96CED854}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AD1F-4965-9444-275BF26B53A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{8C4F2393-FC02-4DF5-904A-271C3B6F3943}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AD1F-4965-9444-275BF26B53A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numCache>
            </c:numRef>
          </c:xVal>
          <c:yVal>
            <c:numRef>
              <c:f>公会計指標分析・財政指標組合せ分析表!$BP$55:$DC$55</c:f>
              <c:numCache>
                <c:formatCode>#,##0.0;"▲ "#,##0.0</c:formatCode>
                <c:ptCount val="40"/>
                <c:pt idx="0">
                  <c:v>13</c:v>
                </c:pt>
                <c:pt idx="8">
                  <c:v>21</c:v>
                </c:pt>
                <c:pt idx="16">
                  <c:v>20.2</c:v>
                </c:pt>
              </c:numCache>
            </c:numRef>
          </c:yVal>
          <c:smooth val="0"/>
          <c:extLst>
            <c:ext xmlns:c16="http://schemas.microsoft.com/office/drawing/2014/chart" uri="{C3380CC4-5D6E-409C-BE32-E72D297353CC}">
              <c16:uniqueId val="{00000013-AD1F-4965-9444-275BF26B53A4}"/>
            </c:ext>
          </c:extLst>
        </c:ser>
        <c:dLbls>
          <c:showLegendKey val="0"/>
          <c:showVal val="1"/>
          <c:showCatName val="0"/>
          <c:showSerName val="0"/>
          <c:showPercent val="0"/>
          <c:showBubbleSize val="0"/>
        </c:dLbls>
        <c:axId val="184692096"/>
        <c:axId val="184702464"/>
      </c:scatterChart>
      <c:valAx>
        <c:axId val="184692096"/>
        <c:scaling>
          <c:orientation val="minMax"/>
          <c:max val="58.5"/>
          <c:min val="53.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702464"/>
        <c:crosses val="autoZero"/>
        <c:crossBetween val="midCat"/>
      </c:valAx>
      <c:valAx>
        <c:axId val="184702464"/>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6920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{A9A2258C-2B48-4732-B5AC-6593C7776AA1}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11F2-4631-8D53-C8F502A6FA8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{7111E38F-5D0E-4F50-8163-A16CB522E290}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1F2-4631-8D53-C8F502A6FA8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{307965F8-FF32-4F08-9EE3-D17415C543E8}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1F2-4631-8D53-C8F502A6FA8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{796E6A4B-DF33-4808-B3EC-A99FA2723330}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1F2-4631-8D53-C8F502A6FA8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{EC63A233-DA38-4481-A298-85FA77051BD4}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1F2-4631-8D53-C8F502A6FA8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{8595A3D6-B30D-430F-9273-BD68A96E43E6}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11F2-4631-8D53-C8F502A6FA8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{4BF32E18-E40A-4DB5-932D-51A3A8EDDCAB}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11F2-4631-8D53-C8F502A6FA8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{879060B4-5E76-4BC2-A54C-8C546758A0EC}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11F2-4631-8D53-C8F502A6FA8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{5EE33CF8-DA04-452C-BA9D-CB60DC7B09CD}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11F2-4631-8D53-C8F502A6FA8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1.1000000000000001</c:v>
                </c:pt>
                <c:pt idx="8">
                  <c:v>1.1000000000000001</c:v>
                </c:pt>
                <c:pt idx="16">
                  <c:v>1.2</c:v>
                </c:pt>
                <c:pt idx="24">
                  <c:v>1.3</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11F2-4631-8D53-C8F502A6FA8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{A665D430-82C4-4139-9D6D-34D8CF4DA6D9}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11F2-4631-8D53-C8F502A6FA8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{00ED7AE0-34A7-4229-8F23-4C22B1E34D83}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1F2-4631-8D53-C8F502A6FA8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{283DDFCA-0FB9-4967-8DF3-2331FB18E55C}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1F2-4631-8D53-C8F502A6FA8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{B461E146-6915-4F0C-A2CA-59E428279DA8}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1F2-4631-8D53-C8F502A6FA8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{4D6B507C-2623-4E53-89DD-667B6980536B}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1F2-4631-8D53-C8F502A6FA8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{086E1377-3F2E-4977-AB05-86E9B2C88275}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11F2-4631-8D53-C8F502A6FA8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{0286C7D8-63A3-4A7C-871F-0F793CC613FB}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11F2-4631-8D53-C8F502A6FA8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{DCCE2815-A925-4A55-BD4A-EB3856F99611}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11F2-4631-8D53-C8F502A6FA8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{88342969-82A0-46BE-9705-00E158B37886}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11F2-4631-8D53-C8F502A6FA8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11F2-4631-8D53-C8F502A6FA8D}"/>
            </c:ext>
          </c:extLst>
        </c:ser>
        <c:dLbls>
          <c:showLegendKey val="0"/>
          <c:showVal val="1"/>
          <c:showCatName val="0"/>
          <c:showSerName val="0"/>
          <c:showPercent val="0"/>
          <c:showBubbleSize val="0"/>
        </c:dLbls>
        <c:axId val="184982144"/>
        <c:axId val="184771328"/>
      </c:scatterChart>
      <c:valAx>
        <c:axId val="184982144"/>
        <c:scaling>
          <c:orientation val="minMax"/>
          <c:max val="6.8999999999999995"/>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771328"/>
        <c:crosses val="autoZero"/>
        <c:crossBetween val="midCat"/>
      </c:valAx>
      <c:valAx>
        <c:axId val="184771328"/>
        <c:scaling>
          <c:orientation val="minMax"/>
          <c:max val="22.400000000000002"/>
          <c:min val="1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9821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交付税措置のない起債を極力借入しない方針であるため、元利償還金が増加しても、合わせて算入公債費等も増加していく構造となっている。</a:t>
          </a:r>
        </a:p>
        <a:p>
          <a:r>
            <a:rPr kumimoji="1" lang="ja-JP" altLang="en-US" sz="1400">
              <a:latin typeface="ＭＳ ゴシック" pitchFamily="49" charset="-128"/>
              <a:ea typeface="ＭＳ ゴシック" pitchFamily="49" charset="-128"/>
            </a:rPr>
            <a:t>　そのため、分子は低い水準で推移しており、良好な状態といえる。</a:t>
          </a:r>
        </a:p>
        <a:p>
          <a:r>
            <a:rPr kumimoji="1" lang="ja-JP" altLang="en-US" sz="1400">
              <a:latin typeface="ＭＳ ゴシック" pitchFamily="49" charset="-128"/>
              <a:ea typeface="ＭＳ ゴシック" pitchFamily="49" charset="-128"/>
            </a:rPr>
            <a:t>　ただし、算入公債費等には都市計画税充当可能額も含まれているため、都市計画事業が増えると都市計画税充当可能額が減少し、分子が増加する可能性がある。</a:t>
          </a:r>
        </a:p>
        <a:p>
          <a:r>
            <a:rPr kumimoji="1" lang="ja-JP" altLang="en-US" sz="1400">
              <a:latin typeface="ＭＳ ゴシック" pitchFamily="49" charset="-128"/>
              <a:ea typeface="ＭＳ ゴシック" pitchFamily="49" charset="-128"/>
            </a:rPr>
            <a:t>　今後もできる限り交付税措置のない起債の発行を抑制するとともに、計画的に都市計画事業を進めていく。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交付税措置のない起債を極力借入しない方針であるため、地方債残高が増加しても、合わせて基準財政需要額算入見込額も増加していく構造となっている。</a:t>
          </a:r>
        </a:p>
        <a:p>
          <a:r>
            <a:rPr kumimoji="1" lang="ja-JP" altLang="en-US" sz="1400">
              <a:latin typeface="ＭＳ ゴシック" pitchFamily="49" charset="-128"/>
              <a:ea typeface="ＭＳ ゴシック" pitchFamily="49" charset="-128"/>
            </a:rPr>
            <a:t>　そのため、将来負担額を充当可能財源等が上回っている状況であり、良好であるといえる。</a:t>
          </a:r>
        </a:p>
        <a:p>
          <a:r>
            <a:rPr kumimoji="1" lang="ja-JP" altLang="en-US" sz="1400">
              <a:latin typeface="ＭＳ ゴシック" pitchFamily="49" charset="-128"/>
              <a:ea typeface="ＭＳ ゴシック" pitchFamily="49" charset="-128"/>
            </a:rPr>
            <a:t>　今後もできる限り交付税措置のない起債の発行を抑制し、良好な現状を維持していく。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愛知県扶桑町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法人税収の増により取崩しを行わなかったため積立額は増加した。環境美化センター工場棟解体基金を新設し、広域ごみ処理施設整備基金は積立額を増額したため全体としては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今後については大規模な建設事業を予定しており、減少していくことが見込まれる。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役場庁舎及び学校教育施設を除く公共施設建設基金：公共施設の建設及び維持管理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地域福祉基金：地域の特性に応じた高齢者等保健福祉施策を推進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広域ごみ処理施設整備基金：広域ごみ処理施設建設のために、毎年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年度建設予定の多機能児童センター建設財源として取崩を行ったため。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地域福祉基金：果実運用型基金のため増減なし。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学校教育施設建設基金：小中学校等の整備事業がなかったため増減なし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役場庁舎建設基金：役場庁舎建設のために基金を設置したが、優先的に整備の必要がある施設があるため、最近では積立を行ってない。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環境美化センター工場棟解体基金：環境美化センター工場棟の解体のために、毎年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百万円の積立を行うため。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広域ごみ処理施設整備基金：引き続き毎年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百万円の積立をおこない、令和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年度より順次取崩をしていく予定である。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役場庁舎及び学校教育施設を除く公共施設建設基金：令和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年度建設予定の多機能児童センター建設の財源として取崩予定である。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地域福祉基金：引き続き果実運用により管理していく。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学校教育施設建設基金：小中学校等の大規模改修事業の際に随時取崩をおこなう。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役場庁舎建設基金：現時点では建設予定、積立予定額ともに未定である。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環境美化センター工場棟解体基金：引き続き毎年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百万円の積立を行い、工場棟の解体時の財源として取崩予定である。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法人税収の増により取崩しを行わなかったため基金残高は増加した。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％程度を目安にしているが、今後については大規模な建設事業を予定しており、減少していくことが見込まれる。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当初充当していた事業債の償還が完了したため、横ばいとなっている。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現時点では、積立、取崩ともに予定をしていないため、横ばいのままと見込まれる。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1" name="テキスト ボックス 40"/>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6" name="正方形/長方形 45"/>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有形固定資産減価償却率については、類似団体平均を少し上回っている。今後も減価償却費以上に建設事業費を捻出することは困難であるため、数値は増加していくことが見込まれる。なお、平成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年、令和元年については整備中につき分析不可。</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0" name="直線コネクタ 59"/>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61" name="テキスト ボックス 60"/>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2" name="直線コネクタ 61"/>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3" name="テキスト ボックス 62"/>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4" name="直線コネクタ 63"/>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5" name="テキスト ボックス 64"/>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6" name="直線コネクタ 65"/>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7" name="テキスト ボックス 66"/>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71" name="直線コネクタ 70"/>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2"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3" name="直線コネクタ 72"/>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4"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5" name="直線コネクタ 74"/>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6"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7" name="フローチャート: 判断 76"/>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8" name="フローチャート: 判断 77"/>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9" name="フローチャート: 判断 78"/>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80" name="フローチャート: 判断 79"/>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81" name="フローチャート: 判断 80"/>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29</xdr:row>
      <xdr:rowOff>97790</xdr:rowOff>
    </xdr:from>
    <xdr:to>
      <xdr:col>15</xdr:col>
      <xdr:colOff>187325</xdr:colOff>
      <xdr:row>30</xdr:row>
      <xdr:rowOff>27940</xdr:rowOff>
    </xdr:to>
    <xdr:sp macro="" textlink="">
      <xdr:nvSpPr>
        <xdr:cNvPr id="87" name="楕円 86"/>
        <xdr:cNvSpPr/>
      </xdr:nvSpPr>
      <xdr:spPr>
        <a:xfrm>
          <a:off x="32385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63246</xdr:rowOff>
    </xdr:from>
    <xdr:to>
      <xdr:col>11</xdr:col>
      <xdr:colOff>187325</xdr:colOff>
      <xdr:row>29</xdr:row>
      <xdr:rowOff>164846</xdr:rowOff>
    </xdr:to>
    <xdr:sp macro="" textlink="">
      <xdr:nvSpPr>
        <xdr:cNvPr id="88" name="楕円 87"/>
        <xdr:cNvSpPr/>
      </xdr:nvSpPr>
      <xdr:spPr>
        <a:xfrm>
          <a:off x="2476500" y="58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114046</xdr:rowOff>
    </xdr:from>
    <xdr:to>
      <xdr:col>15</xdr:col>
      <xdr:colOff>136525</xdr:colOff>
      <xdr:row>29</xdr:row>
      <xdr:rowOff>148590</xdr:rowOff>
    </xdr:to>
    <xdr:cxnSp macro="">
      <xdr:nvCxnSpPr>
        <xdr:cNvPr id="89" name="直線コネクタ 88"/>
        <xdr:cNvCxnSpPr/>
      </xdr:nvCxnSpPr>
      <xdr:spPr>
        <a:xfrm>
          <a:off x="2527300" y="5857621"/>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37338</xdr:rowOff>
    </xdr:from>
    <xdr:to>
      <xdr:col>7</xdr:col>
      <xdr:colOff>187325</xdr:colOff>
      <xdr:row>29</xdr:row>
      <xdr:rowOff>138938</xdr:rowOff>
    </xdr:to>
    <xdr:sp macro="" textlink="">
      <xdr:nvSpPr>
        <xdr:cNvPr id="90" name="楕円 89"/>
        <xdr:cNvSpPr/>
      </xdr:nvSpPr>
      <xdr:spPr>
        <a:xfrm>
          <a:off x="1714500" y="5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88138</xdr:rowOff>
    </xdr:from>
    <xdr:to>
      <xdr:col>11</xdr:col>
      <xdr:colOff>136525</xdr:colOff>
      <xdr:row>29</xdr:row>
      <xdr:rowOff>114046</xdr:rowOff>
    </xdr:to>
    <xdr:cxnSp macro="">
      <xdr:nvCxnSpPr>
        <xdr:cNvPr id="91" name="直線コネクタ 90"/>
        <xdr:cNvCxnSpPr/>
      </xdr:nvCxnSpPr>
      <xdr:spPr>
        <a:xfrm>
          <a:off x="1765300" y="5831713"/>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2" name="n_1aveValue有形固定資産減価償却率"/>
        <xdr:cNvSpPr txBox="1"/>
      </xdr:nvSpPr>
      <xdr:spPr>
        <a:xfrm>
          <a:off x="38360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3" name="n_2aveValue有形固定資産減価償却率"/>
        <xdr:cNvSpPr txBox="1"/>
      </xdr:nvSpPr>
      <xdr:spPr>
        <a:xfrm>
          <a:off x="3086744" y="5500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4" name="n_3aveValue有形固定資産減価償却率"/>
        <xdr:cNvSpPr txBox="1"/>
      </xdr:nvSpPr>
      <xdr:spPr>
        <a:xfrm>
          <a:off x="2324744" y="5456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5"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19067</xdr:rowOff>
    </xdr:from>
    <xdr:ext cx="405111" cy="259045"/>
    <xdr:sp macro="" textlink="">
      <xdr:nvSpPr>
        <xdr:cNvPr id="96" name="n_2mainValue有形固定資産減価償却率"/>
        <xdr:cNvSpPr txBox="1"/>
      </xdr:nvSpPr>
      <xdr:spPr>
        <a:xfrm>
          <a:off x="3086744"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155973</xdr:rowOff>
    </xdr:from>
    <xdr:ext cx="405111" cy="259045"/>
    <xdr:sp macro="" textlink="">
      <xdr:nvSpPr>
        <xdr:cNvPr id="97" name="n_3mainValue有形固定資産減価償却率"/>
        <xdr:cNvSpPr txBox="1"/>
      </xdr:nvSpPr>
      <xdr:spPr>
        <a:xfrm>
          <a:off x="2324744" y="5899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130065</xdr:rowOff>
    </xdr:from>
    <xdr:ext cx="405111" cy="259045"/>
    <xdr:sp macro="" textlink="">
      <xdr:nvSpPr>
        <xdr:cNvPr id="98" name="n_4mainValue有形固定資産減価償却率"/>
        <xdr:cNvSpPr txBox="1"/>
      </xdr:nvSpPr>
      <xdr:spPr>
        <a:xfrm>
          <a:off x="15627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債務償還比率については類似団体平均値と比べて低くなっている。令和元年度は大手法人</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社の好調な業績による法人税収増により単年度では低下したものの、今後は公共施設の老朽化対策を進めていくにあたり、基金の取り崩しや地方債の借入が見込まれるため、債務償還比率は上昇するものと予測され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8" name="テキスト ボックス 117"/>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0" name="テキスト ボックス 119"/>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7" name="直線コネクタ 126"/>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8"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29" name="直線コネクタ 128"/>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2"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3" name="フローチャート: 判断 132"/>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4" name="フローチャート: 判断 133"/>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5" name="フローチャート: 判断 134"/>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6" name="フローチャート: 判断 135"/>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7" name="フローチャート: 判断 136"/>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138934</xdr:rowOff>
    </xdr:from>
    <xdr:to>
      <xdr:col>76</xdr:col>
      <xdr:colOff>73025</xdr:colOff>
      <xdr:row>28</xdr:row>
      <xdr:rowOff>69084</xdr:rowOff>
    </xdr:to>
    <xdr:sp macro="" textlink="">
      <xdr:nvSpPr>
        <xdr:cNvPr id="143" name="楕円 142"/>
        <xdr:cNvSpPr/>
      </xdr:nvSpPr>
      <xdr:spPr>
        <a:xfrm>
          <a:off x="14744700" y="553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161811</xdr:rowOff>
    </xdr:from>
    <xdr:ext cx="469744" cy="259045"/>
    <xdr:sp macro="" textlink="">
      <xdr:nvSpPr>
        <xdr:cNvPr id="144" name="債務償還比率該当値テキスト"/>
        <xdr:cNvSpPr txBox="1"/>
      </xdr:nvSpPr>
      <xdr:spPr>
        <a:xfrm>
          <a:off x="14846300" y="5391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57514</xdr:rowOff>
    </xdr:from>
    <xdr:to>
      <xdr:col>72</xdr:col>
      <xdr:colOff>123825</xdr:colOff>
      <xdr:row>28</xdr:row>
      <xdr:rowOff>159114</xdr:rowOff>
    </xdr:to>
    <xdr:sp macro="" textlink="">
      <xdr:nvSpPr>
        <xdr:cNvPr id="145" name="楕円 144"/>
        <xdr:cNvSpPr/>
      </xdr:nvSpPr>
      <xdr:spPr>
        <a:xfrm>
          <a:off x="14033500" y="562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18284</xdr:rowOff>
    </xdr:from>
    <xdr:to>
      <xdr:col>76</xdr:col>
      <xdr:colOff>22225</xdr:colOff>
      <xdr:row>28</xdr:row>
      <xdr:rowOff>108314</xdr:rowOff>
    </xdr:to>
    <xdr:cxnSp macro="">
      <xdr:nvCxnSpPr>
        <xdr:cNvPr id="146" name="直線コネクタ 145"/>
        <xdr:cNvCxnSpPr/>
      </xdr:nvCxnSpPr>
      <xdr:spPr>
        <a:xfrm flipV="1">
          <a:off x="14084300" y="5590409"/>
          <a:ext cx="711200" cy="9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58881</xdr:rowOff>
    </xdr:from>
    <xdr:to>
      <xdr:col>68</xdr:col>
      <xdr:colOff>123825</xdr:colOff>
      <xdr:row>28</xdr:row>
      <xdr:rowOff>160481</xdr:rowOff>
    </xdr:to>
    <xdr:sp macro="" textlink="">
      <xdr:nvSpPr>
        <xdr:cNvPr id="147" name="楕円 146"/>
        <xdr:cNvSpPr/>
      </xdr:nvSpPr>
      <xdr:spPr>
        <a:xfrm>
          <a:off x="13271500" y="563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108314</xdr:rowOff>
    </xdr:from>
    <xdr:to>
      <xdr:col>72</xdr:col>
      <xdr:colOff>73025</xdr:colOff>
      <xdr:row>28</xdr:row>
      <xdr:rowOff>109681</xdr:rowOff>
    </xdr:to>
    <xdr:cxnSp macro="">
      <xdr:nvCxnSpPr>
        <xdr:cNvPr id="148" name="直線コネクタ 147"/>
        <xdr:cNvCxnSpPr/>
      </xdr:nvCxnSpPr>
      <xdr:spPr>
        <a:xfrm flipV="1">
          <a:off x="13322300" y="5680439"/>
          <a:ext cx="762000" cy="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49886</xdr:rowOff>
    </xdr:from>
    <xdr:to>
      <xdr:col>64</xdr:col>
      <xdr:colOff>123825</xdr:colOff>
      <xdr:row>28</xdr:row>
      <xdr:rowOff>151486</xdr:rowOff>
    </xdr:to>
    <xdr:sp macro="" textlink="">
      <xdr:nvSpPr>
        <xdr:cNvPr id="149" name="楕円 148"/>
        <xdr:cNvSpPr/>
      </xdr:nvSpPr>
      <xdr:spPr>
        <a:xfrm>
          <a:off x="12509500" y="562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100686</xdr:rowOff>
    </xdr:from>
    <xdr:to>
      <xdr:col>68</xdr:col>
      <xdr:colOff>73025</xdr:colOff>
      <xdr:row>28</xdr:row>
      <xdr:rowOff>109681</xdr:rowOff>
    </xdr:to>
    <xdr:cxnSp macro="">
      <xdr:nvCxnSpPr>
        <xdr:cNvPr id="150" name="直線コネクタ 149"/>
        <xdr:cNvCxnSpPr/>
      </xdr:nvCxnSpPr>
      <xdr:spPr>
        <a:xfrm>
          <a:off x="12560300" y="5672811"/>
          <a:ext cx="762000" cy="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82055</xdr:rowOff>
    </xdr:from>
    <xdr:to>
      <xdr:col>60</xdr:col>
      <xdr:colOff>123825</xdr:colOff>
      <xdr:row>29</xdr:row>
      <xdr:rowOff>12205</xdr:rowOff>
    </xdr:to>
    <xdr:sp macro="" textlink="">
      <xdr:nvSpPr>
        <xdr:cNvPr id="151" name="楕円 150"/>
        <xdr:cNvSpPr/>
      </xdr:nvSpPr>
      <xdr:spPr>
        <a:xfrm>
          <a:off x="11747500" y="565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100686</xdr:rowOff>
    </xdr:from>
    <xdr:to>
      <xdr:col>64</xdr:col>
      <xdr:colOff>73025</xdr:colOff>
      <xdr:row>28</xdr:row>
      <xdr:rowOff>132855</xdr:rowOff>
    </xdr:to>
    <xdr:cxnSp macro="">
      <xdr:nvCxnSpPr>
        <xdr:cNvPr id="152" name="直線コネクタ 151"/>
        <xdr:cNvCxnSpPr/>
      </xdr:nvCxnSpPr>
      <xdr:spPr>
        <a:xfrm flipV="1">
          <a:off x="11798300" y="5672811"/>
          <a:ext cx="762000" cy="3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3"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4"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5"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6" name="n_4aveValue債務償還比率"/>
        <xdr:cNvSpPr txBox="1"/>
      </xdr:nvSpPr>
      <xdr:spPr>
        <a:xfrm>
          <a:off x="11563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4191</xdr:rowOff>
    </xdr:from>
    <xdr:ext cx="469744" cy="259045"/>
    <xdr:sp macro="" textlink="">
      <xdr:nvSpPr>
        <xdr:cNvPr id="157" name="n_1mainValue債務償還比率"/>
        <xdr:cNvSpPr txBox="1"/>
      </xdr:nvSpPr>
      <xdr:spPr>
        <a:xfrm>
          <a:off x="13836727" y="540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5558</xdr:rowOff>
    </xdr:from>
    <xdr:ext cx="469744" cy="259045"/>
    <xdr:sp macro="" textlink="">
      <xdr:nvSpPr>
        <xdr:cNvPr id="158" name="n_2mainValue債務償還比率"/>
        <xdr:cNvSpPr txBox="1"/>
      </xdr:nvSpPr>
      <xdr:spPr>
        <a:xfrm>
          <a:off x="13087427" y="5406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168013</xdr:rowOff>
    </xdr:from>
    <xdr:ext cx="469744" cy="259045"/>
    <xdr:sp macro="" textlink="">
      <xdr:nvSpPr>
        <xdr:cNvPr id="159" name="n_3mainValue債務償還比率"/>
        <xdr:cNvSpPr txBox="1"/>
      </xdr:nvSpPr>
      <xdr:spPr>
        <a:xfrm>
          <a:off x="12325427" y="5397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3332</xdr:rowOff>
    </xdr:from>
    <xdr:ext cx="469744" cy="259045"/>
    <xdr:sp macro="" textlink="">
      <xdr:nvSpPr>
        <xdr:cNvPr id="160" name="n_4mainValue債務償還比率"/>
        <xdr:cNvSpPr txBox="1"/>
      </xdr:nvSpPr>
      <xdr:spPr>
        <a:xfrm>
          <a:off x="11563427" y="574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118745</xdr:rowOff>
    </xdr:from>
    <xdr:to>
      <xdr:col>15</xdr:col>
      <xdr:colOff>101600</xdr:colOff>
      <xdr:row>39</xdr:row>
      <xdr:rowOff>48895</xdr:rowOff>
    </xdr:to>
    <xdr:sp macro="" textlink="">
      <xdr:nvSpPr>
        <xdr:cNvPr id="73" name="楕円 72"/>
        <xdr:cNvSpPr/>
      </xdr:nvSpPr>
      <xdr:spPr>
        <a:xfrm>
          <a:off x="2857500" y="663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95885</xdr:rowOff>
    </xdr:from>
    <xdr:to>
      <xdr:col>10</xdr:col>
      <xdr:colOff>165100</xdr:colOff>
      <xdr:row>39</xdr:row>
      <xdr:rowOff>26035</xdr:rowOff>
    </xdr:to>
    <xdr:sp macro="" textlink="">
      <xdr:nvSpPr>
        <xdr:cNvPr id="74" name="楕円 73"/>
        <xdr:cNvSpPr/>
      </xdr:nvSpPr>
      <xdr:spPr>
        <a:xfrm>
          <a:off x="1968500" y="661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146685</xdr:rowOff>
    </xdr:from>
    <xdr:to>
      <xdr:col>15</xdr:col>
      <xdr:colOff>50800</xdr:colOff>
      <xdr:row>38</xdr:row>
      <xdr:rowOff>169545</xdr:rowOff>
    </xdr:to>
    <xdr:cxnSp macro="">
      <xdr:nvCxnSpPr>
        <xdr:cNvPr id="75" name="直線コネクタ 74"/>
        <xdr:cNvCxnSpPr/>
      </xdr:nvCxnSpPr>
      <xdr:spPr>
        <a:xfrm>
          <a:off x="2019300" y="66617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65405</xdr:rowOff>
    </xdr:from>
    <xdr:to>
      <xdr:col>6</xdr:col>
      <xdr:colOff>38100</xdr:colOff>
      <xdr:row>38</xdr:row>
      <xdr:rowOff>167005</xdr:rowOff>
    </xdr:to>
    <xdr:sp macro="" textlink="">
      <xdr:nvSpPr>
        <xdr:cNvPr id="76" name="楕円 75"/>
        <xdr:cNvSpPr/>
      </xdr:nvSpPr>
      <xdr:spPr>
        <a:xfrm>
          <a:off x="1079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116205</xdr:rowOff>
    </xdr:from>
    <xdr:to>
      <xdr:col>10</xdr:col>
      <xdr:colOff>114300</xdr:colOff>
      <xdr:row>38</xdr:row>
      <xdr:rowOff>146685</xdr:rowOff>
    </xdr:to>
    <xdr:cxnSp macro="">
      <xdr:nvCxnSpPr>
        <xdr:cNvPr id="77" name="直線コネクタ 76"/>
        <xdr:cNvCxnSpPr/>
      </xdr:nvCxnSpPr>
      <xdr:spPr>
        <a:xfrm>
          <a:off x="1130300" y="66313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78"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79"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0"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1"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40022</xdr:rowOff>
    </xdr:from>
    <xdr:ext cx="405111" cy="259045"/>
    <xdr:sp macro="" textlink="">
      <xdr:nvSpPr>
        <xdr:cNvPr id="82" name="n_2mainValue【道路】&#10;有形固定資産減価償却率"/>
        <xdr:cNvSpPr txBox="1"/>
      </xdr:nvSpPr>
      <xdr:spPr>
        <a:xfrm>
          <a:off x="2705744" y="672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17162</xdr:rowOff>
    </xdr:from>
    <xdr:ext cx="405111" cy="259045"/>
    <xdr:sp macro="" textlink="">
      <xdr:nvSpPr>
        <xdr:cNvPr id="83" name="n_3mainValue【道路】&#10;有形固定資産減価償却率"/>
        <xdr:cNvSpPr txBox="1"/>
      </xdr:nvSpPr>
      <xdr:spPr>
        <a:xfrm>
          <a:off x="18167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158132</xdr:rowOff>
    </xdr:from>
    <xdr:ext cx="405111" cy="259045"/>
    <xdr:sp macro="" textlink="">
      <xdr:nvSpPr>
        <xdr:cNvPr id="84" name="n_4mainValue【道路】&#10;有形固定資産減価償却率"/>
        <xdr:cNvSpPr txBox="1"/>
      </xdr:nvSpPr>
      <xdr:spPr>
        <a:xfrm>
          <a:off x="927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08" name="直線コネクタ 107"/>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09"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0" name="直線コネクタ 109"/>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1"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2" name="直線コネクタ 111"/>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122014</xdr:rowOff>
    </xdr:from>
    <xdr:ext cx="469744" cy="259045"/>
    <xdr:sp macro="" textlink="">
      <xdr:nvSpPr>
        <xdr:cNvPr id="113" name="【道路】&#10;一人当たり延長平均値テキスト"/>
        <xdr:cNvSpPr txBox="1"/>
      </xdr:nvSpPr>
      <xdr:spPr>
        <a:xfrm>
          <a:off x="10515600" y="680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4" name="フローチャート: 判断 113"/>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5" name="フローチャート: 判断 114"/>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6" name="フローチャート: 判断 115"/>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17" name="フローチャート: 判断 116"/>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18" name="フローチャート: 判断 117"/>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60337</xdr:rowOff>
    </xdr:from>
    <xdr:to>
      <xdr:col>46</xdr:col>
      <xdr:colOff>38100</xdr:colOff>
      <xdr:row>40</xdr:row>
      <xdr:rowOff>161937</xdr:rowOff>
    </xdr:to>
    <xdr:sp macro="" textlink="">
      <xdr:nvSpPr>
        <xdr:cNvPr id="124" name="楕円 123"/>
        <xdr:cNvSpPr/>
      </xdr:nvSpPr>
      <xdr:spPr>
        <a:xfrm>
          <a:off x="8699500" y="691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60604</xdr:rowOff>
    </xdr:from>
    <xdr:to>
      <xdr:col>41</xdr:col>
      <xdr:colOff>101600</xdr:colOff>
      <xdr:row>40</xdr:row>
      <xdr:rowOff>162204</xdr:rowOff>
    </xdr:to>
    <xdr:sp macro="" textlink="">
      <xdr:nvSpPr>
        <xdr:cNvPr id="125" name="楕円 124"/>
        <xdr:cNvSpPr/>
      </xdr:nvSpPr>
      <xdr:spPr>
        <a:xfrm>
          <a:off x="7810500" y="69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111137</xdr:rowOff>
    </xdr:from>
    <xdr:to>
      <xdr:col>45</xdr:col>
      <xdr:colOff>177800</xdr:colOff>
      <xdr:row>40</xdr:row>
      <xdr:rowOff>111404</xdr:rowOff>
    </xdr:to>
    <xdr:cxnSp macro="">
      <xdr:nvCxnSpPr>
        <xdr:cNvPr id="126" name="直線コネクタ 125"/>
        <xdr:cNvCxnSpPr/>
      </xdr:nvCxnSpPr>
      <xdr:spPr>
        <a:xfrm flipV="1">
          <a:off x="7861300" y="6969137"/>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59309</xdr:rowOff>
    </xdr:from>
    <xdr:to>
      <xdr:col>36</xdr:col>
      <xdr:colOff>165100</xdr:colOff>
      <xdr:row>40</xdr:row>
      <xdr:rowOff>160909</xdr:rowOff>
    </xdr:to>
    <xdr:sp macro="" textlink="">
      <xdr:nvSpPr>
        <xdr:cNvPr id="127" name="楕円 126"/>
        <xdr:cNvSpPr/>
      </xdr:nvSpPr>
      <xdr:spPr>
        <a:xfrm>
          <a:off x="6921500" y="691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110109</xdr:rowOff>
    </xdr:from>
    <xdr:to>
      <xdr:col>41</xdr:col>
      <xdr:colOff>50800</xdr:colOff>
      <xdr:row>40</xdr:row>
      <xdr:rowOff>111404</xdr:rowOff>
    </xdr:to>
    <xdr:cxnSp macro="">
      <xdr:nvCxnSpPr>
        <xdr:cNvPr id="128" name="直線コネクタ 127"/>
        <xdr:cNvCxnSpPr/>
      </xdr:nvCxnSpPr>
      <xdr:spPr>
        <a:xfrm>
          <a:off x="6972300" y="6968109"/>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29"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0"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1"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2"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153064</xdr:rowOff>
    </xdr:from>
    <xdr:ext cx="469744" cy="259045"/>
    <xdr:sp macro="" textlink="">
      <xdr:nvSpPr>
        <xdr:cNvPr id="133" name="n_2mainValue【道路】&#10;一人当たり延長"/>
        <xdr:cNvSpPr txBox="1"/>
      </xdr:nvSpPr>
      <xdr:spPr>
        <a:xfrm>
          <a:off x="8515427" y="701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153331</xdr:rowOff>
    </xdr:from>
    <xdr:ext cx="469744" cy="259045"/>
    <xdr:sp macro="" textlink="">
      <xdr:nvSpPr>
        <xdr:cNvPr id="134" name="n_3mainValue【道路】&#10;一人当たり延長"/>
        <xdr:cNvSpPr txBox="1"/>
      </xdr:nvSpPr>
      <xdr:spPr>
        <a:xfrm>
          <a:off x="7626427" y="701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152036</xdr:rowOff>
    </xdr:from>
    <xdr:ext cx="469744" cy="259045"/>
    <xdr:sp macro="" textlink="">
      <xdr:nvSpPr>
        <xdr:cNvPr id="135" name="n_4mainValue【道路】&#10;一人当たり延長"/>
        <xdr:cNvSpPr txBox="1"/>
      </xdr:nvSpPr>
      <xdr:spPr>
        <a:xfrm>
          <a:off x="6737427" y="701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1" name="直線コネクタ 160"/>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64"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65" name="直線コネクタ 164"/>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66"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67" name="フローチャート: 判断 166"/>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68" name="フローチャート: 判断 167"/>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69" name="フローチャート: 判断 168"/>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0" name="フローチャート: 判断 169"/>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1" name="フローチャート: 判断 170"/>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56969</xdr:rowOff>
    </xdr:from>
    <xdr:to>
      <xdr:col>15</xdr:col>
      <xdr:colOff>101600</xdr:colOff>
      <xdr:row>61</xdr:row>
      <xdr:rowOff>158569</xdr:rowOff>
    </xdr:to>
    <xdr:sp macro="" textlink="">
      <xdr:nvSpPr>
        <xdr:cNvPr id="177" name="楕円 176"/>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37374</xdr:rowOff>
    </xdr:from>
    <xdr:to>
      <xdr:col>10</xdr:col>
      <xdr:colOff>165100</xdr:colOff>
      <xdr:row>61</xdr:row>
      <xdr:rowOff>138974</xdr:rowOff>
    </xdr:to>
    <xdr:sp macro="" textlink="">
      <xdr:nvSpPr>
        <xdr:cNvPr id="178" name="楕円 177"/>
        <xdr:cNvSpPr/>
      </xdr:nvSpPr>
      <xdr:spPr>
        <a:xfrm>
          <a:off x="1968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88174</xdr:rowOff>
    </xdr:from>
    <xdr:to>
      <xdr:col>15</xdr:col>
      <xdr:colOff>50800</xdr:colOff>
      <xdr:row>61</xdr:row>
      <xdr:rowOff>107769</xdr:rowOff>
    </xdr:to>
    <xdr:cxnSp macro="">
      <xdr:nvCxnSpPr>
        <xdr:cNvPr id="179" name="直線コネクタ 178"/>
        <xdr:cNvCxnSpPr/>
      </xdr:nvCxnSpPr>
      <xdr:spPr>
        <a:xfrm>
          <a:off x="2019300" y="105466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22678</xdr:rowOff>
    </xdr:from>
    <xdr:to>
      <xdr:col>6</xdr:col>
      <xdr:colOff>38100</xdr:colOff>
      <xdr:row>61</xdr:row>
      <xdr:rowOff>124278</xdr:rowOff>
    </xdr:to>
    <xdr:sp macro="" textlink="">
      <xdr:nvSpPr>
        <xdr:cNvPr id="180" name="楕円 179"/>
        <xdr:cNvSpPr/>
      </xdr:nvSpPr>
      <xdr:spPr>
        <a:xfrm>
          <a:off x="1079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73478</xdr:rowOff>
    </xdr:from>
    <xdr:to>
      <xdr:col>10</xdr:col>
      <xdr:colOff>114300</xdr:colOff>
      <xdr:row>61</xdr:row>
      <xdr:rowOff>88174</xdr:rowOff>
    </xdr:to>
    <xdr:cxnSp macro="">
      <xdr:nvCxnSpPr>
        <xdr:cNvPr id="181" name="直線コネクタ 180"/>
        <xdr:cNvCxnSpPr/>
      </xdr:nvCxnSpPr>
      <xdr:spPr>
        <a:xfrm>
          <a:off x="1130300" y="1053192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82"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183"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184" name="n_3ave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85"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186" name="n_2mainValue【橋りょう・トンネル】&#10;有形固定資産減価償却率"/>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130101</xdr:rowOff>
    </xdr:from>
    <xdr:ext cx="405111" cy="259045"/>
    <xdr:sp macro="" textlink="">
      <xdr:nvSpPr>
        <xdr:cNvPr id="187" name="n_3mainValue【橋りょう・トンネル】&#10;有形固定資産減価償却率"/>
        <xdr:cNvSpPr txBox="1"/>
      </xdr:nvSpPr>
      <xdr:spPr>
        <a:xfrm>
          <a:off x="18167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115405</xdr:rowOff>
    </xdr:from>
    <xdr:ext cx="405111" cy="259045"/>
    <xdr:sp macro="" textlink="">
      <xdr:nvSpPr>
        <xdr:cNvPr id="188" name="n_4mainValue【橋りょう・トンネル】&#10;有形固定資産減価償却率"/>
        <xdr:cNvSpPr txBox="1"/>
      </xdr:nvSpPr>
      <xdr:spPr>
        <a:xfrm>
          <a:off x="9277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14" name="直線コネクタ 213"/>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15"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16" name="直線コネクタ 215"/>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17"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18" name="直線コネクタ 217"/>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162262</xdr:rowOff>
    </xdr:from>
    <xdr:ext cx="599010" cy="259045"/>
    <xdr:sp macro="" textlink="">
      <xdr:nvSpPr>
        <xdr:cNvPr id="219" name="【橋りょう・トンネル】&#10;一人当たり有形固定資産（償却資産）額平均値テキスト"/>
        <xdr:cNvSpPr txBox="1"/>
      </xdr:nvSpPr>
      <xdr:spPr>
        <a:xfrm>
          <a:off x="10515600" y="10963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0" name="フローチャート: 判断 219"/>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21" name="フローチャート: 判断 220"/>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22" name="フローチャート: 判断 221"/>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23" name="フローチャート: 判断 222"/>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24" name="フローチャート: 判断 223"/>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61863</xdr:rowOff>
    </xdr:from>
    <xdr:to>
      <xdr:col>46</xdr:col>
      <xdr:colOff>38100</xdr:colOff>
      <xdr:row>64</xdr:row>
      <xdr:rowOff>163463</xdr:rowOff>
    </xdr:to>
    <xdr:sp macro="" textlink="">
      <xdr:nvSpPr>
        <xdr:cNvPr id="230" name="楕円 229"/>
        <xdr:cNvSpPr/>
      </xdr:nvSpPr>
      <xdr:spPr>
        <a:xfrm>
          <a:off x="8699500" y="1103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61995</xdr:rowOff>
    </xdr:from>
    <xdr:to>
      <xdr:col>41</xdr:col>
      <xdr:colOff>101600</xdr:colOff>
      <xdr:row>64</xdr:row>
      <xdr:rowOff>163595</xdr:rowOff>
    </xdr:to>
    <xdr:sp macro="" textlink="">
      <xdr:nvSpPr>
        <xdr:cNvPr id="231" name="楕円 230"/>
        <xdr:cNvSpPr/>
      </xdr:nvSpPr>
      <xdr:spPr>
        <a:xfrm>
          <a:off x="7810500" y="1103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112663</xdr:rowOff>
    </xdr:from>
    <xdr:to>
      <xdr:col>45</xdr:col>
      <xdr:colOff>177800</xdr:colOff>
      <xdr:row>64</xdr:row>
      <xdr:rowOff>112795</xdr:rowOff>
    </xdr:to>
    <xdr:cxnSp macro="">
      <xdr:nvCxnSpPr>
        <xdr:cNvPr id="232" name="直線コネクタ 231"/>
        <xdr:cNvCxnSpPr/>
      </xdr:nvCxnSpPr>
      <xdr:spPr>
        <a:xfrm flipV="1">
          <a:off x="7861300" y="11085463"/>
          <a:ext cx="889000" cy="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62103</xdr:rowOff>
    </xdr:from>
    <xdr:to>
      <xdr:col>36</xdr:col>
      <xdr:colOff>165100</xdr:colOff>
      <xdr:row>64</xdr:row>
      <xdr:rowOff>163703</xdr:rowOff>
    </xdr:to>
    <xdr:sp macro="" textlink="">
      <xdr:nvSpPr>
        <xdr:cNvPr id="233" name="楕円 232"/>
        <xdr:cNvSpPr/>
      </xdr:nvSpPr>
      <xdr:spPr>
        <a:xfrm>
          <a:off x="6921500" y="1103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112795</xdr:rowOff>
    </xdr:from>
    <xdr:to>
      <xdr:col>41</xdr:col>
      <xdr:colOff>50800</xdr:colOff>
      <xdr:row>64</xdr:row>
      <xdr:rowOff>112903</xdr:rowOff>
    </xdr:to>
    <xdr:cxnSp macro="">
      <xdr:nvCxnSpPr>
        <xdr:cNvPr id="234" name="直線コネクタ 233"/>
        <xdr:cNvCxnSpPr/>
      </xdr:nvCxnSpPr>
      <xdr:spPr>
        <a:xfrm flipV="1">
          <a:off x="6972300" y="11085595"/>
          <a:ext cx="8890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35"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36"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37"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38"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154590</xdr:rowOff>
    </xdr:from>
    <xdr:ext cx="534377" cy="259045"/>
    <xdr:sp macro="" textlink="">
      <xdr:nvSpPr>
        <xdr:cNvPr id="239" name="n_2mainValue【橋りょう・トンネル】&#10;一人当たり有形固定資産（償却資産）額"/>
        <xdr:cNvSpPr txBox="1"/>
      </xdr:nvSpPr>
      <xdr:spPr>
        <a:xfrm>
          <a:off x="8483111" y="11127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154722</xdr:rowOff>
    </xdr:from>
    <xdr:ext cx="534377" cy="259045"/>
    <xdr:sp macro="" textlink="">
      <xdr:nvSpPr>
        <xdr:cNvPr id="240" name="n_3mainValue【橋りょう・トンネル】&#10;一人当たり有形固定資産（償却資産）額"/>
        <xdr:cNvSpPr txBox="1"/>
      </xdr:nvSpPr>
      <xdr:spPr>
        <a:xfrm>
          <a:off x="7594111" y="1112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154830</xdr:rowOff>
    </xdr:from>
    <xdr:ext cx="534377" cy="259045"/>
    <xdr:sp macro="" textlink="">
      <xdr:nvSpPr>
        <xdr:cNvPr id="241" name="n_4mainValue【橋りょう・トンネル】&#10;一人当たり有形固定資産（償却資産）額"/>
        <xdr:cNvSpPr txBox="1"/>
      </xdr:nvSpPr>
      <xdr:spPr>
        <a:xfrm>
          <a:off x="6705111" y="1112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58" name="正方形/長方形 25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9" name="正方形/長方形 25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0" name="正方形/長方形 25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1" name="正方形/長方形 26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2" name="正方形/長方形 26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3" name="正方形/長方形 26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4" name="正方形/長方形 26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5" name="正方形/長方形 26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6" name="正方形/長方形 26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7" name="正方形/長方形 26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8" name="正方形/長方形 26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9" name="正方形/長方形 26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0" name="正方形/長方形 26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1" name="正方形/長方形 27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2" name="正方形/長方形 27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3" name="正方形/長方形 27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4" name="正方形/長方形 27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5" name="正方形/長方形 27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6" name="正方形/長方形 27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7" name="正方形/長方形 27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8" name="正方形/長方形 27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9" name="正方形/長方形 27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0" name="正方形/長方形 27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1" name="正方形/長方形 28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2" name="テキスト ボックス 28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3" name="直線コネクタ 28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84" name="テキスト ボックス 28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85" name="直線コネクタ 28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6" name="テキスト ボックス 28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7" name="直線コネクタ 28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8" name="テキスト ボックス 28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9" name="直線コネクタ 28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90" name="テキスト ボックス 28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91" name="直線コネクタ 29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92" name="テキスト ボックス 29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93" name="直線コネクタ 29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94" name="テキスト ボックス 29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95" name="直線コネクタ 29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6" name="テキスト ボックス 29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7" name="直線コネクタ 29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299" name="直線コネクタ 298"/>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0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01" name="直線コネクタ 30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302"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303" name="直線コネクタ 302"/>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96900</xdr:rowOff>
    </xdr:from>
    <xdr:ext cx="405111" cy="259045"/>
    <xdr:sp macro="" textlink="">
      <xdr:nvSpPr>
        <xdr:cNvPr id="304" name="【認定こども園・幼稚園・保育所】&#10;有形固定資産減価償却率平均値テキスト"/>
        <xdr:cNvSpPr txBox="1"/>
      </xdr:nvSpPr>
      <xdr:spPr>
        <a:xfrm>
          <a:off x="16357600" y="644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305" name="フローチャート: 判断 304"/>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306" name="フローチャート: 判断 305"/>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307" name="フローチャート: 判断 306"/>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308" name="フローチャート: 判断 307"/>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09" name="フローチャート: 判断 308"/>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0" name="テキスト ボックス 30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1" name="テキスト ボックス 31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2" name="テキスト ボックス 31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3" name="テキスト ボックス 31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4" name="テキスト ボックス 31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170724</xdr:rowOff>
    </xdr:from>
    <xdr:to>
      <xdr:col>76</xdr:col>
      <xdr:colOff>165100</xdr:colOff>
      <xdr:row>39</xdr:row>
      <xdr:rowOff>100874</xdr:rowOff>
    </xdr:to>
    <xdr:sp macro="" textlink="">
      <xdr:nvSpPr>
        <xdr:cNvPr id="315" name="楕円 314"/>
        <xdr:cNvSpPr/>
      </xdr:nvSpPr>
      <xdr:spPr>
        <a:xfrm>
          <a:off x="14541500" y="668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144599</xdr:rowOff>
    </xdr:from>
    <xdr:to>
      <xdr:col>72</xdr:col>
      <xdr:colOff>38100</xdr:colOff>
      <xdr:row>39</xdr:row>
      <xdr:rowOff>74749</xdr:rowOff>
    </xdr:to>
    <xdr:sp macro="" textlink="">
      <xdr:nvSpPr>
        <xdr:cNvPr id="316" name="楕円 315"/>
        <xdr:cNvSpPr/>
      </xdr:nvSpPr>
      <xdr:spPr>
        <a:xfrm>
          <a:off x="13652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23949</xdr:rowOff>
    </xdr:from>
    <xdr:to>
      <xdr:col>76</xdr:col>
      <xdr:colOff>114300</xdr:colOff>
      <xdr:row>39</xdr:row>
      <xdr:rowOff>50074</xdr:rowOff>
    </xdr:to>
    <xdr:cxnSp macro="">
      <xdr:nvCxnSpPr>
        <xdr:cNvPr id="317" name="直線コネクタ 316"/>
        <xdr:cNvCxnSpPr/>
      </xdr:nvCxnSpPr>
      <xdr:spPr>
        <a:xfrm>
          <a:off x="13703300" y="671049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131535</xdr:rowOff>
    </xdr:from>
    <xdr:to>
      <xdr:col>67</xdr:col>
      <xdr:colOff>101600</xdr:colOff>
      <xdr:row>39</xdr:row>
      <xdr:rowOff>61685</xdr:rowOff>
    </xdr:to>
    <xdr:sp macro="" textlink="">
      <xdr:nvSpPr>
        <xdr:cNvPr id="318" name="楕円 317"/>
        <xdr:cNvSpPr/>
      </xdr:nvSpPr>
      <xdr:spPr>
        <a:xfrm>
          <a:off x="127635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10885</xdr:rowOff>
    </xdr:from>
    <xdr:to>
      <xdr:col>71</xdr:col>
      <xdr:colOff>177800</xdr:colOff>
      <xdr:row>39</xdr:row>
      <xdr:rowOff>23949</xdr:rowOff>
    </xdr:to>
    <xdr:cxnSp macro="">
      <xdr:nvCxnSpPr>
        <xdr:cNvPr id="319" name="直線コネクタ 318"/>
        <xdr:cNvCxnSpPr/>
      </xdr:nvCxnSpPr>
      <xdr:spPr>
        <a:xfrm>
          <a:off x="12814300" y="6697435"/>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320"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321"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322"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323"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92001</xdr:rowOff>
    </xdr:from>
    <xdr:ext cx="405111" cy="259045"/>
    <xdr:sp macro="" textlink="">
      <xdr:nvSpPr>
        <xdr:cNvPr id="324" name="n_2mainValue【認定こども園・幼稚園・保育所】&#10;有形固定資産減価償却率"/>
        <xdr:cNvSpPr txBox="1"/>
      </xdr:nvSpPr>
      <xdr:spPr>
        <a:xfrm>
          <a:off x="14389744" y="677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65876</xdr:rowOff>
    </xdr:from>
    <xdr:ext cx="405111" cy="259045"/>
    <xdr:sp macro="" textlink="">
      <xdr:nvSpPr>
        <xdr:cNvPr id="325" name="n_3mainValue【認定こども園・幼稚園・保育所】&#10;有形固定資産減価償却率"/>
        <xdr:cNvSpPr txBox="1"/>
      </xdr:nvSpPr>
      <xdr:spPr>
        <a:xfrm>
          <a:off x="13500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52812</xdr:rowOff>
    </xdr:from>
    <xdr:ext cx="405111" cy="259045"/>
    <xdr:sp macro="" textlink="">
      <xdr:nvSpPr>
        <xdr:cNvPr id="326" name="n_4mainValue【認定こども園・幼稚園・保育所】&#10;有形固定資産減価償却率"/>
        <xdr:cNvSpPr txBox="1"/>
      </xdr:nvSpPr>
      <xdr:spPr>
        <a:xfrm>
          <a:off x="12611744" y="673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7" name="正方形/長方形 3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8" name="正方形/長方形 3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9" name="正方形/長方形 3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0" name="正方形/長方形 3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1" name="正方形/長方形 3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2" name="正方形/長方形 3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3" name="正方形/長方形 3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4" name="正方形/長方形 33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5" name="テキスト ボックス 33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6" name="直線コネクタ 33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7" name="直線コネクタ 33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38" name="テキスト ボックス 33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9" name="直線コネクタ 33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40" name="テキスト ボックス 33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41" name="直線コネクタ 34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42" name="テキスト ボックス 34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43" name="直線コネクタ 34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44" name="テキスト ボックス 34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45" name="直線コネクタ 34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46" name="テキスト ボックス 34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348" name="直線コネクタ 347"/>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49"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50" name="直線コネクタ 349"/>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351"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352" name="直線コネクタ 351"/>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353"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354" name="フローチャート: 判断 353"/>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355" name="フローチャート: 判断 354"/>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356" name="フローチャート: 判断 355"/>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357" name="フローチャート: 判断 356"/>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358" name="フローチャート: 判断 357"/>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121412</xdr:rowOff>
    </xdr:from>
    <xdr:to>
      <xdr:col>107</xdr:col>
      <xdr:colOff>101600</xdr:colOff>
      <xdr:row>39</xdr:row>
      <xdr:rowOff>51562</xdr:rowOff>
    </xdr:to>
    <xdr:sp macro="" textlink="">
      <xdr:nvSpPr>
        <xdr:cNvPr id="364" name="楕円 363"/>
        <xdr:cNvSpPr/>
      </xdr:nvSpPr>
      <xdr:spPr>
        <a:xfrm>
          <a:off x="20383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123698</xdr:rowOff>
    </xdr:from>
    <xdr:to>
      <xdr:col>102</xdr:col>
      <xdr:colOff>165100</xdr:colOff>
      <xdr:row>39</xdr:row>
      <xdr:rowOff>53848</xdr:rowOff>
    </xdr:to>
    <xdr:sp macro="" textlink="">
      <xdr:nvSpPr>
        <xdr:cNvPr id="365" name="楕円 364"/>
        <xdr:cNvSpPr/>
      </xdr:nvSpPr>
      <xdr:spPr>
        <a:xfrm>
          <a:off x="19494500" y="663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762</xdr:rowOff>
    </xdr:from>
    <xdr:to>
      <xdr:col>107</xdr:col>
      <xdr:colOff>50800</xdr:colOff>
      <xdr:row>39</xdr:row>
      <xdr:rowOff>3048</xdr:rowOff>
    </xdr:to>
    <xdr:cxnSp macro="">
      <xdr:nvCxnSpPr>
        <xdr:cNvPr id="366" name="直線コネクタ 365"/>
        <xdr:cNvCxnSpPr/>
      </xdr:nvCxnSpPr>
      <xdr:spPr>
        <a:xfrm flipV="1">
          <a:off x="19545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121412</xdr:rowOff>
    </xdr:from>
    <xdr:to>
      <xdr:col>98</xdr:col>
      <xdr:colOff>38100</xdr:colOff>
      <xdr:row>39</xdr:row>
      <xdr:rowOff>51562</xdr:rowOff>
    </xdr:to>
    <xdr:sp macro="" textlink="">
      <xdr:nvSpPr>
        <xdr:cNvPr id="367" name="楕円 366"/>
        <xdr:cNvSpPr/>
      </xdr:nvSpPr>
      <xdr:spPr>
        <a:xfrm>
          <a:off x="18605500" y="663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762</xdr:rowOff>
    </xdr:from>
    <xdr:to>
      <xdr:col>102</xdr:col>
      <xdr:colOff>114300</xdr:colOff>
      <xdr:row>39</xdr:row>
      <xdr:rowOff>3048</xdr:rowOff>
    </xdr:to>
    <xdr:cxnSp macro="">
      <xdr:nvCxnSpPr>
        <xdr:cNvPr id="368" name="直線コネクタ 367"/>
        <xdr:cNvCxnSpPr/>
      </xdr:nvCxnSpPr>
      <xdr:spPr>
        <a:xfrm>
          <a:off x="18656300" y="668731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84091</xdr:rowOff>
    </xdr:from>
    <xdr:ext cx="469744" cy="259045"/>
    <xdr:sp macro="" textlink="">
      <xdr:nvSpPr>
        <xdr:cNvPr id="369" name="n_1aveValue【認定こども園・幼稚園・保育所】&#10;一人当たり面積"/>
        <xdr:cNvSpPr txBox="1"/>
      </xdr:nvSpPr>
      <xdr:spPr>
        <a:xfrm>
          <a:off x="2107572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370"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15257</xdr:rowOff>
    </xdr:from>
    <xdr:ext cx="469744" cy="259045"/>
    <xdr:sp macro="" textlink="">
      <xdr:nvSpPr>
        <xdr:cNvPr id="371" name="n_3aveValue【認定こども園・幼稚園・保育所】&#10;一人当たり面積"/>
        <xdr:cNvSpPr txBox="1"/>
      </xdr:nvSpPr>
      <xdr:spPr>
        <a:xfrm>
          <a:off x="19310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372"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68089</xdr:rowOff>
    </xdr:from>
    <xdr:ext cx="469744" cy="259045"/>
    <xdr:sp macro="" textlink="">
      <xdr:nvSpPr>
        <xdr:cNvPr id="373" name="n_2mainValue【認定こども園・幼稚園・保育所】&#10;一人当たり面積"/>
        <xdr:cNvSpPr txBox="1"/>
      </xdr:nvSpPr>
      <xdr:spPr>
        <a:xfrm>
          <a:off x="20199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70375</xdr:rowOff>
    </xdr:from>
    <xdr:ext cx="469744" cy="259045"/>
    <xdr:sp macro="" textlink="">
      <xdr:nvSpPr>
        <xdr:cNvPr id="374" name="n_3mainValue【認定こども園・幼稚園・保育所】&#10;一人当たり面積"/>
        <xdr:cNvSpPr txBox="1"/>
      </xdr:nvSpPr>
      <xdr:spPr>
        <a:xfrm>
          <a:off x="19310427" y="641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68089</xdr:rowOff>
    </xdr:from>
    <xdr:ext cx="469744" cy="259045"/>
    <xdr:sp macro="" textlink="">
      <xdr:nvSpPr>
        <xdr:cNvPr id="375" name="n_4mainValue【認定こども園・幼稚園・保育所】&#10;一人当たり面積"/>
        <xdr:cNvSpPr txBox="1"/>
      </xdr:nvSpPr>
      <xdr:spPr>
        <a:xfrm>
          <a:off x="18421427"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4" name="テキスト ボックス 3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5" name="直線コネクタ 3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86" name="テキスト ボックス 38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7" name="直線コネクタ 38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88" name="テキスト ボックス 38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89" name="直線コネクタ 38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0" name="テキスト ボックス 38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1" name="直線コネクタ 39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2" name="テキスト ボックス 39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3" name="直線コネクタ 39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4" name="テキスト ボックス 39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5" name="直線コネクタ 39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96" name="テキスト ボックス 39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7" name="直線コネクタ 39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98" name="テキスト ボックス 39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9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400" name="直線コネクタ 39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40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402" name="直線コネクタ 40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40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404" name="直線コネクタ 40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405"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406" name="フローチャート: 判断 40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07" name="フローチャート: 判断 40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408" name="フローチャート: 判断 40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409" name="フローチャート: 判断 40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410" name="フローチャート: 判断 40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1" name="テキスト ボックス 4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2" name="テキスト ボックス 4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3" name="テキスト ボックス 4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4" name="テキスト ボックス 4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5" name="テキスト ボックス 4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15875</xdr:rowOff>
    </xdr:from>
    <xdr:to>
      <xdr:col>76</xdr:col>
      <xdr:colOff>165100</xdr:colOff>
      <xdr:row>61</xdr:row>
      <xdr:rowOff>117475</xdr:rowOff>
    </xdr:to>
    <xdr:sp macro="" textlink="">
      <xdr:nvSpPr>
        <xdr:cNvPr id="416" name="楕円 415"/>
        <xdr:cNvSpPr/>
      </xdr:nvSpPr>
      <xdr:spPr>
        <a:xfrm>
          <a:off x="14541500" y="104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156845</xdr:rowOff>
    </xdr:from>
    <xdr:to>
      <xdr:col>72</xdr:col>
      <xdr:colOff>38100</xdr:colOff>
      <xdr:row>61</xdr:row>
      <xdr:rowOff>86995</xdr:rowOff>
    </xdr:to>
    <xdr:sp macro="" textlink="">
      <xdr:nvSpPr>
        <xdr:cNvPr id="417" name="楕円 416"/>
        <xdr:cNvSpPr/>
      </xdr:nvSpPr>
      <xdr:spPr>
        <a:xfrm>
          <a:off x="13652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36195</xdr:rowOff>
    </xdr:from>
    <xdr:to>
      <xdr:col>76</xdr:col>
      <xdr:colOff>114300</xdr:colOff>
      <xdr:row>61</xdr:row>
      <xdr:rowOff>66675</xdr:rowOff>
    </xdr:to>
    <xdr:cxnSp macro="">
      <xdr:nvCxnSpPr>
        <xdr:cNvPr id="418" name="直線コネクタ 417"/>
        <xdr:cNvCxnSpPr/>
      </xdr:nvCxnSpPr>
      <xdr:spPr>
        <a:xfrm>
          <a:off x="13703300" y="1049464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419" name="楕円 418"/>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19050</xdr:rowOff>
    </xdr:from>
    <xdr:to>
      <xdr:col>71</xdr:col>
      <xdr:colOff>177800</xdr:colOff>
      <xdr:row>61</xdr:row>
      <xdr:rowOff>36195</xdr:rowOff>
    </xdr:to>
    <xdr:cxnSp macro="">
      <xdr:nvCxnSpPr>
        <xdr:cNvPr id="420" name="直線コネクタ 419"/>
        <xdr:cNvCxnSpPr/>
      </xdr:nvCxnSpPr>
      <xdr:spPr>
        <a:xfrm>
          <a:off x="12814300" y="104775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21"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422"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423"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424"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108602</xdr:rowOff>
    </xdr:from>
    <xdr:ext cx="405111" cy="259045"/>
    <xdr:sp macro="" textlink="">
      <xdr:nvSpPr>
        <xdr:cNvPr id="425" name="n_2mainValue【学校施設】&#10;有形固定資産減価償却率"/>
        <xdr:cNvSpPr txBox="1"/>
      </xdr:nvSpPr>
      <xdr:spPr>
        <a:xfrm>
          <a:off x="14389744" y="1056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78122</xdr:rowOff>
    </xdr:from>
    <xdr:ext cx="405111" cy="259045"/>
    <xdr:sp macro="" textlink="">
      <xdr:nvSpPr>
        <xdr:cNvPr id="426" name="n_3mainValue【学校施設】&#10;有形固定資産減価償却率"/>
        <xdr:cNvSpPr txBox="1"/>
      </xdr:nvSpPr>
      <xdr:spPr>
        <a:xfrm>
          <a:off x="135007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427" name="n_4mainValue【学校施設】&#10;有形固定資産減価償却率"/>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39" name="直線コネクタ 43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40" name="テキスト ボックス 43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41" name="直線コネクタ 44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42" name="テキスト ボックス 44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43" name="直線コネクタ 44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44" name="テキスト ボックス 44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45" name="直線コネクタ 44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46" name="テキスト ボックス 44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8" name="テキスト ボックス 4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450" name="直線コネクタ 44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45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452" name="直線コネクタ 45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45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454" name="直線コネクタ 45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33240</xdr:rowOff>
    </xdr:from>
    <xdr:ext cx="469744" cy="259045"/>
    <xdr:sp macro="" textlink="">
      <xdr:nvSpPr>
        <xdr:cNvPr id="455" name="【学校施設】&#10;一人当たり面積平均値テキスト"/>
        <xdr:cNvSpPr txBox="1"/>
      </xdr:nvSpPr>
      <xdr:spPr>
        <a:xfrm>
          <a:off x="22199600" y="10663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456" name="フローチャート: 判断 45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457" name="フローチャート: 判断 45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458" name="フローチャート: 判断 45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459" name="フローチャート: 判断 45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460" name="フローチャート: 判断 45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1" name="テキスト ボックス 46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2" name="テキスト ボックス 46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3" name="テキスト ボックス 46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4" name="テキスト ボックス 46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5" name="テキスト ボックス 46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4064</xdr:rowOff>
    </xdr:from>
    <xdr:to>
      <xdr:col>107</xdr:col>
      <xdr:colOff>101600</xdr:colOff>
      <xdr:row>63</xdr:row>
      <xdr:rowOff>105664</xdr:rowOff>
    </xdr:to>
    <xdr:sp macro="" textlink="">
      <xdr:nvSpPr>
        <xdr:cNvPr id="466" name="楕円 465"/>
        <xdr:cNvSpPr/>
      </xdr:nvSpPr>
      <xdr:spPr>
        <a:xfrm>
          <a:off x="20383500" y="1080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4521</xdr:rowOff>
    </xdr:from>
    <xdr:to>
      <xdr:col>102</xdr:col>
      <xdr:colOff>165100</xdr:colOff>
      <xdr:row>63</xdr:row>
      <xdr:rowOff>106121</xdr:rowOff>
    </xdr:to>
    <xdr:sp macro="" textlink="">
      <xdr:nvSpPr>
        <xdr:cNvPr id="467" name="楕円 466"/>
        <xdr:cNvSpPr/>
      </xdr:nvSpPr>
      <xdr:spPr>
        <a:xfrm>
          <a:off x="19494500" y="108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54864</xdr:rowOff>
    </xdr:from>
    <xdr:to>
      <xdr:col>107</xdr:col>
      <xdr:colOff>50800</xdr:colOff>
      <xdr:row>63</xdr:row>
      <xdr:rowOff>55321</xdr:rowOff>
    </xdr:to>
    <xdr:cxnSp macro="">
      <xdr:nvCxnSpPr>
        <xdr:cNvPr id="468" name="直線コネクタ 467"/>
        <xdr:cNvCxnSpPr/>
      </xdr:nvCxnSpPr>
      <xdr:spPr>
        <a:xfrm flipV="1">
          <a:off x="19545300" y="10856214"/>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1778</xdr:rowOff>
    </xdr:from>
    <xdr:to>
      <xdr:col>98</xdr:col>
      <xdr:colOff>38100</xdr:colOff>
      <xdr:row>63</xdr:row>
      <xdr:rowOff>103378</xdr:rowOff>
    </xdr:to>
    <xdr:sp macro="" textlink="">
      <xdr:nvSpPr>
        <xdr:cNvPr id="469" name="楕円 468"/>
        <xdr:cNvSpPr/>
      </xdr:nvSpPr>
      <xdr:spPr>
        <a:xfrm>
          <a:off x="18605500" y="1080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52578</xdr:rowOff>
    </xdr:from>
    <xdr:to>
      <xdr:col>102</xdr:col>
      <xdr:colOff>114300</xdr:colOff>
      <xdr:row>63</xdr:row>
      <xdr:rowOff>55321</xdr:rowOff>
    </xdr:to>
    <xdr:cxnSp macro="">
      <xdr:nvCxnSpPr>
        <xdr:cNvPr id="470" name="直線コネクタ 469"/>
        <xdr:cNvCxnSpPr/>
      </xdr:nvCxnSpPr>
      <xdr:spPr>
        <a:xfrm>
          <a:off x="18656300" y="10853928"/>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471"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472"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473"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474"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96791</xdr:rowOff>
    </xdr:from>
    <xdr:ext cx="469744" cy="259045"/>
    <xdr:sp macro="" textlink="">
      <xdr:nvSpPr>
        <xdr:cNvPr id="475" name="n_2mainValue【学校施設】&#10;一人当たり面積"/>
        <xdr:cNvSpPr txBox="1"/>
      </xdr:nvSpPr>
      <xdr:spPr>
        <a:xfrm>
          <a:off x="20199427" y="1089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97248</xdr:rowOff>
    </xdr:from>
    <xdr:ext cx="469744" cy="259045"/>
    <xdr:sp macro="" textlink="">
      <xdr:nvSpPr>
        <xdr:cNvPr id="476" name="n_3mainValue【学校施設】&#10;一人当たり面積"/>
        <xdr:cNvSpPr txBox="1"/>
      </xdr:nvSpPr>
      <xdr:spPr>
        <a:xfrm>
          <a:off x="19310427" y="1089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94505</xdr:rowOff>
    </xdr:from>
    <xdr:ext cx="469744" cy="259045"/>
    <xdr:sp macro="" textlink="">
      <xdr:nvSpPr>
        <xdr:cNvPr id="477" name="n_4mainValue【学校施設】&#10;一人当たり面積"/>
        <xdr:cNvSpPr txBox="1"/>
      </xdr:nvSpPr>
      <xdr:spPr>
        <a:xfrm>
          <a:off x="18421427" y="1089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04" name="テキスト ボックス 50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06" name="テキスト ボックス 50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16" name="テキスト ボックス 51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519" name="直線コネクタ 518"/>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2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21" name="直線コネクタ 52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522"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23" name="直線コネクタ 52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524" name="【公民館】&#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525" name="フローチャート: 判断 524"/>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526" name="フローチャート: 判断 525"/>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527" name="フローチャート: 判断 526"/>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528" name="フローチャート: 判断 527"/>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529" name="フローチャート: 判断 528"/>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30" name="テキスト ボックス 5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31" name="テキスト ボックス 5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32" name="テキスト ボックス 5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33" name="テキスト ボックス 5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34" name="テキスト ボックス 5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116839</xdr:rowOff>
    </xdr:from>
    <xdr:to>
      <xdr:col>76</xdr:col>
      <xdr:colOff>165100</xdr:colOff>
      <xdr:row>106</xdr:row>
      <xdr:rowOff>46989</xdr:rowOff>
    </xdr:to>
    <xdr:sp macro="" textlink="">
      <xdr:nvSpPr>
        <xdr:cNvPr id="535" name="楕円 534"/>
        <xdr:cNvSpPr/>
      </xdr:nvSpPr>
      <xdr:spPr>
        <a:xfrm>
          <a:off x="14541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87449</xdr:rowOff>
    </xdr:from>
    <xdr:to>
      <xdr:col>72</xdr:col>
      <xdr:colOff>38100</xdr:colOff>
      <xdr:row>106</xdr:row>
      <xdr:rowOff>17599</xdr:rowOff>
    </xdr:to>
    <xdr:sp macro="" textlink="">
      <xdr:nvSpPr>
        <xdr:cNvPr id="536" name="楕円 535"/>
        <xdr:cNvSpPr/>
      </xdr:nvSpPr>
      <xdr:spPr>
        <a:xfrm>
          <a:off x="13652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138249</xdr:rowOff>
    </xdr:from>
    <xdr:to>
      <xdr:col>76</xdr:col>
      <xdr:colOff>114300</xdr:colOff>
      <xdr:row>105</xdr:row>
      <xdr:rowOff>167639</xdr:rowOff>
    </xdr:to>
    <xdr:cxnSp macro="">
      <xdr:nvCxnSpPr>
        <xdr:cNvPr id="537" name="直線コネクタ 536"/>
        <xdr:cNvCxnSpPr/>
      </xdr:nvCxnSpPr>
      <xdr:spPr>
        <a:xfrm>
          <a:off x="13703300" y="181404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59689</xdr:rowOff>
    </xdr:from>
    <xdr:to>
      <xdr:col>67</xdr:col>
      <xdr:colOff>101600</xdr:colOff>
      <xdr:row>105</xdr:row>
      <xdr:rowOff>161289</xdr:rowOff>
    </xdr:to>
    <xdr:sp macro="" textlink="">
      <xdr:nvSpPr>
        <xdr:cNvPr id="538" name="楕円 537"/>
        <xdr:cNvSpPr/>
      </xdr:nvSpPr>
      <xdr:spPr>
        <a:xfrm>
          <a:off x="12763500" y="1806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110489</xdr:rowOff>
    </xdr:from>
    <xdr:to>
      <xdr:col>71</xdr:col>
      <xdr:colOff>177800</xdr:colOff>
      <xdr:row>105</xdr:row>
      <xdr:rowOff>138249</xdr:rowOff>
    </xdr:to>
    <xdr:cxnSp macro="">
      <xdr:nvCxnSpPr>
        <xdr:cNvPr id="539" name="直線コネクタ 538"/>
        <xdr:cNvCxnSpPr/>
      </xdr:nvCxnSpPr>
      <xdr:spPr>
        <a:xfrm>
          <a:off x="12814300" y="181127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540"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541"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542"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543"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38116</xdr:rowOff>
    </xdr:from>
    <xdr:ext cx="405111" cy="259045"/>
    <xdr:sp macro="" textlink="">
      <xdr:nvSpPr>
        <xdr:cNvPr id="544" name="n_2mainValue【公民館】&#10;有形固定資産減価償却率"/>
        <xdr:cNvSpPr txBox="1"/>
      </xdr:nvSpPr>
      <xdr:spPr>
        <a:xfrm>
          <a:off x="143897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8726</xdr:rowOff>
    </xdr:from>
    <xdr:ext cx="405111" cy="259045"/>
    <xdr:sp macro="" textlink="">
      <xdr:nvSpPr>
        <xdr:cNvPr id="545" name="n_3mainValue【公民館】&#10;有形固定資産減価償却率"/>
        <xdr:cNvSpPr txBox="1"/>
      </xdr:nvSpPr>
      <xdr:spPr>
        <a:xfrm>
          <a:off x="135007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152416</xdr:rowOff>
    </xdr:from>
    <xdr:ext cx="405111" cy="259045"/>
    <xdr:sp macro="" textlink="">
      <xdr:nvSpPr>
        <xdr:cNvPr id="546" name="n_4mainValue【公民館】&#10;有形固定資産減価償却率"/>
        <xdr:cNvSpPr txBox="1"/>
      </xdr:nvSpPr>
      <xdr:spPr>
        <a:xfrm>
          <a:off x="12611744"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7" name="正方形/長方形 54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8" name="正方形/長方形 54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9" name="正方形/長方形 54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50" name="正方形/長方形 54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51" name="正方形/長方形 55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52" name="正方形/長方形 55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53" name="正方形/長方形 55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54" name="正方形/長方形 55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55" name="テキスト ボックス 55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56" name="直線コネクタ 55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57" name="直線コネクタ 55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58" name="テキスト ボックス 55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59" name="直線コネクタ 55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60" name="テキスト ボックス 55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61" name="直線コネクタ 56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62" name="テキスト ボックス 56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63" name="直線コネクタ 56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64" name="テキスト ボックス 56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65" name="直線コネクタ 56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66" name="テキスト ボックス 56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67" name="直線コネクタ 56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68" name="テキスト ボックス 56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9" name="直線コネクタ 56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70" name="テキスト ボックス 56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7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572" name="直線コネクタ 571"/>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57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574" name="直線コネクタ 57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575"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576" name="直線コネクタ 575"/>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59345</xdr:rowOff>
    </xdr:from>
    <xdr:ext cx="469744" cy="259045"/>
    <xdr:sp macro="" textlink="">
      <xdr:nvSpPr>
        <xdr:cNvPr id="577" name="【公民館】&#10;一人当たり面積平均値テキスト"/>
        <xdr:cNvSpPr txBox="1"/>
      </xdr:nvSpPr>
      <xdr:spPr>
        <a:xfrm>
          <a:off x="22199600" y="1823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578" name="フローチャート: 判断 577"/>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579" name="フローチャート: 判断 578"/>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580" name="フローチャート: 判断 579"/>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581" name="フローチャート: 判断 580"/>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582" name="フローチャート: 判断 581"/>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83" name="テキスト ボックス 58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84" name="テキスト ボックス 58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85" name="テキスト ボックス 58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86" name="テキスト ボックス 58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87" name="テキスト ボックス 58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134801</xdr:rowOff>
    </xdr:from>
    <xdr:to>
      <xdr:col>107</xdr:col>
      <xdr:colOff>101600</xdr:colOff>
      <xdr:row>108</xdr:row>
      <xdr:rowOff>64951</xdr:rowOff>
    </xdr:to>
    <xdr:sp macro="" textlink="">
      <xdr:nvSpPr>
        <xdr:cNvPr id="588" name="楕円 587"/>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134801</xdr:rowOff>
    </xdr:from>
    <xdr:to>
      <xdr:col>102</xdr:col>
      <xdr:colOff>165100</xdr:colOff>
      <xdr:row>108</xdr:row>
      <xdr:rowOff>64951</xdr:rowOff>
    </xdr:to>
    <xdr:sp macro="" textlink="">
      <xdr:nvSpPr>
        <xdr:cNvPr id="589" name="楕円 588"/>
        <xdr:cNvSpPr/>
      </xdr:nvSpPr>
      <xdr:spPr>
        <a:xfrm>
          <a:off x="19494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14151</xdr:rowOff>
    </xdr:from>
    <xdr:to>
      <xdr:col>107</xdr:col>
      <xdr:colOff>50800</xdr:colOff>
      <xdr:row>108</xdr:row>
      <xdr:rowOff>14151</xdr:rowOff>
    </xdr:to>
    <xdr:cxnSp macro="">
      <xdr:nvCxnSpPr>
        <xdr:cNvPr id="590" name="直線コネクタ 589"/>
        <xdr:cNvCxnSpPr/>
      </xdr:nvCxnSpPr>
      <xdr:spPr>
        <a:xfrm>
          <a:off x="19545300" y="185307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131536</xdr:rowOff>
    </xdr:from>
    <xdr:to>
      <xdr:col>98</xdr:col>
      <xdr:colOff>38100</xdr:colOff>
      <xdr:row>108</xdr:row>
      <xdr:rowOff>61686</xdr:rowOff>
    </xdr:to>
    <xdr:sp macro="" textlink="">
      <xdr:nvSpPr>
        <xdr:cNvPr id="591" name="楕円 590"/>
        <xdr:cNvSpPr/>
      </xdr:nvSpPr>
      <xdr:spPr>
        <a:xfrm>
          <a:off x="18605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10886</xdr:rowOff>
    </xdr:from>
    <xdr:to>
      <xdr:col>102</xdr:col>
      <xdr:colOff>114300</xdr:colOff>
      <xdr:row>108</xdr:row>
      <xdr:rowOff>14151</xdr:rowOff>
    </xdr:to>
    <xdr:cxnSp macro="">
      <xdr:nvCxnSpPr>
        <xdr:cNvPr id="592" name="直線コネクタ 591"/>
        <xdr:cNvCxnSpPr/>
      </xdr:nvCxnSpPr>
      <xdr:spPr>
        <a:xfrm>
          <a:off x="18656300" y="185274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593"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594"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595"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596"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597" name="n_2mainValue【公民館】&#10;一人当たり面積"/>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56078</xdr:rowOff>
    </xdr:from>
    <xdr:ext cx="469744" cy="259045"/>
    <xdr:sp macro="" textlink="">
      <xdr:nvSpPr>
        <xdr:cNvPr id="598" name="n_3mainValue【公民館】&#10;一人当たり面積"/>
        <xdr:cNvSpPr txBox="1"/>
      </xdr:nvSpPr>
      <xdr:spPr>
        <a:xfrm>
          <a:off x="19310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52813</xdr:rowOff>
    </xdr:from>
    <xdr:ext cx="469744" cy="259045"/>
    <xdr:sp macro="" textlink="">
      <xdr:nvSpPr>
        <xdr:cNvPr id="599" name="n_4mainValue【公民館】&#10;一人当たり面積"/>
        <xdr:cNvSpPr txBox="1"/>
      </xdr:nvSpPr>
      <xdr:spPr>
        <a:xfrm>
          <a:off x="18421427" y="1856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0" name="正方形/長方形 5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1" name="正方形/長方形 6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2" name="テキスト ボックス 6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類似団体と比較し有形固定資産減価償却率は高い。</a:t>
          </a:r>
        </a:p>
        <a:p>
          <a:r>
            <a:rPr kumimoji="1" lang="ja-JP" altLang="en-US" sz="1300">
              <a:latin typeface="ＭＳ Ｐゴシック" panose="020B0600070205080204" pitchFamily="50" charset="-128"/>
              <a:ea typeface="ＭＳ Ｐゴシック" panose="020B0600070205080204" pitchFamily="50" charset="-128"/>
            </a:rPr>
            <a:t>橋りょうについては橋りょう長寿命化修繕計画に基づき修繕を進めているところである。</a:t>
          </a:r>
        </a:p>
        <a:p>
          <a:r>
            <a:rPr kumimoji="1" lang="ja-JP" altLang="en-US" sz="1300">
              <a:latin typeface="ＭＳ Ｐゴシック" panose="020B0600070205080204" pitchFamily="50" charset="-128"/>
              <a:ea typeface="ＭＳ Ｐゴシック" panose="020B0600070205080204" pitchFamily="50" charset="-128"/>
            </a:rPr>
            <a:t>学校施設については最も古い施設で昭和</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年建設となっており、公共施設総合管理計画に基づき長寿命化、統複合化を検討していく。</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については整備中につき分析不可。</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80917</xdr:rowOff>
    </xdr:from>
    <xdr:to>
      <xdr:col>15</xdr:col>
      <xdr:colOff>101600</xdr:colOff>
      <xdr:row>39</xdr:row>
      <xdr:rowOff>11067</xdr:rowOff>
    </xdr:to>
    <xdr:sp macro="" textlink="">
      <xdr:nvSpPr>
        <xdr:cNvPr id="74" name="楕円 73"/>
        <xdr:cNvSpPr/>
      </xdr:nvSpPr>
      <xdr:spPr>
        <a:xfrm>
          <a:off x="2857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75" name="楕円 74"/>
        <xdr:cNvSpPr/>
      </xdr:nvSpPr>
      <xdr:spPr>
        <a:xfrm>
          <a:off x="1968500" y="656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97427</xdr:rowOff>
    </xdr:from>
    <xdr:to>
      <xdr:col>15</xdr:col>
      <xdr:colOff>50800</xdr:colOff>
      <xdr:row>38</xdr:row>
      <xdr:rowOff>131717</xdr:rowOff>
    </xdr:to>
    <xdr:cxnSp macro="">
      <xdr:nvCxnSpPr>
        <xdr:cNvPr id="76" name="直線コネクタ 75"/>
        <xdr:cNvCxnSpPr/>
      </xdr:nvCxnSpPr>
      <xdr:spPr>
        <a:xfrm>
          <a:off x="2019300" y="66125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13970</xdr:rowOff>
    </xdr:from>
    <xdr:to>
      <xdr:col>6</xdr:col>
      <xdr:colOff>38100</xdr:colOff>
      <xdr:row>38</xdr:row>
      <xdr:rowOff>115570</xdr:rowOff>
    </xdr:to>
    <xdr:sp macro="" textlink="">
      <xdr:nvSpPr>
        <xdr:cNvPr id="77" name="楕円 76"/>
        <xdr:cNvSpPr/>
      </xdr:nvSpPr>
      <xdr:spPr>
        <a:xfrm>
          <a:off x="1079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64770</xdr:rowOff>
    </xdr:from>
    <xdr:to>
      <xdr:col>10</xdr:col>
      <xdr:colOff>114300</xdr:colOff>
      <xdr:row>38</xdr:row>
      <xdr:rowOff>97427</xdr:rowOff>
    </xdr:to>
    <xdr:cxnSp macro="">
      <xdr:nvCxnSpPr>
        <xdr:cNvPr id="78" name="直線コネクタ 77"/>
        <xdr:cNvCxnSpPr/>
      </xdr:nvCxnSpPr>
      <xdr:spPr>
        <a:xfrm>
          <a:off x="1130300" y="657987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79"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0"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1"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2"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2194</xdr:rowOff>
    </xdr:from>
    <xdr:ext cx="405111" cy="259045"/>
    <xdr:sp macro="" textlink="">
      <xdr:nvSpPr>
        <xdr:cNvPr id="83" name="n_2mainValue【図書館】&#10;有形固定資産減価償却率"/>
        <xdr:cNvSpPr txBox="1"/>
      </xdr:nvSpPr>
      <xdr:spPr>
        <a:xfrm>
          <a:off x="2705744" y="668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4" name="n_3mainValue【図書館】&#10;有形固定資産減価償却率"/>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106697</xdr:rowOff>
    </xdr:from>
    <xdr:ext cx="405111" cy="259045"/>
    <xdr:sp macro="" textlink="">
      <xdr:nvSpPr>
        <xdr:cNvPr id="85" name="n_4mainValue【図書館】&#10;有形固定資産減価償却率"/>
        <xdr:cNvSpPr txBox="1"/>
      </xdr:nvSpPr>
      <xdr:spPr>
        <a:xfrm>
          <a:off x="927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5" name="直線コネクタ 104"/>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08"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09" name="直線コネクタ 108"/>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0"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1" name="フローチャート: 判断 110"/>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2" name="フローチャート: 判断 111"/>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3" name="フローチャート: 判断 112"/>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4" name="フローチャート: 判断 113"/>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5" name="フローチャート: 判断 114"/>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59690</xdr:rowOff>
    </xdr:from>
    <xdr:to>
      <xdr:col>46</xdr:col>
      <xdr:colOff>38100</xdr:colOff>
      <xdr:row>39</xdr:row>
      <xdr:rowOff>161290</xdr:rowOff>
    </xdr:to>
    <xdr:sp macro="" textlink="">
      <xdr:nvSpPr>
        <xdr:cNvPr id="121" name="楕円 120"/>
        <xdr:cNvSpPr/>
      </xdr:nvSpPr>
      <xdr:spPr>
        <a:xfrm>
          <a:off x="8699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2" name="楕円 121"/>
        <xdr:cNvSpPr/>
      </xdr:nvSpPr>
      <xdr:spPr>
        <a:xfrm>
          <a:off x="7810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110490</xdr:rowOff>
    </xdr:from>
    <xdr:to>
      <xdr:col>45</xdr:col>
      <xdr:colOff>177800</xdr:colOff>
      <xdr:row>39</xdr:row>
      <xdr:rowOff>110490</xdr:rowOff>
    </xdr:to>
    <xdr:cxnSp macro="">
      <xdr:nvCxnSpPr>
        <xdr:cNvPr id="123" name="直線コネクタ 122"/>
        <xdr:cNvCxnSpPr/>
      </xdr:nvCxnSpPr>
      <xdr:spPr>
        <a:xfrm>
          <a:off x="7861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59690</xdr:rowOff>
    </xdr:from>
    <xdr:to>
      <xdr:col>36</xdr:col>
      <xdr:colOff>165100</xdr:colOff>
      <xdr:row>39</xdr:row>
      <xdr:rowOff>161290</xdr:rowOff>
    </xdr:to>
    <xdr:sp macro="" textlink="">
      <xdr:nvSpPr>
        <xdr:cNvPr id="124" name="楕円 123"/>
        <xdr:cNvSpPr/>
      </xdr:nvSpPr>
      <xdr:spPr>
        <a:xfrm>
          <a:off x="692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110490</xdr:rowOff>
    </xdr:from>
    <xdr:to>
      <xdr:col>41</xdr:col>
      <xdr:colOff>50800</xdr:colOff>
      <xdr:row>39</xdr:row>
      <xdr:rowOff>110490</xdr:rowOff>
    </xdr:to>
    <xdr:cxnSp macro="">
      <xdr:nvCxnSpPr>
        <xdr:cNvPr id="125" name="直線コネクタ 124"/>
        <xdr:cNvCxnSpPr/>
      </xdr:nvCxnSpPr>
      <xdr:spPr>
        <a:xfrm>
          <a:off x="6972300" y="679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26"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27"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28"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29"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152417</xdr:rowOff>
    </xdr:from>
    <xdr:ext cx="469744" cy="259045"/>
    <xdr:sp macro="" textlink="">
      <xdr:nvSpPr>
        <xdr:cNvPr id="130" name="n_2mainValue【図書館】&#10;一人当たり面積"/>
        <xdr:cNvSpPr txBox="1"/>
      </xdr:nvSpPr>
      <xdr:spPr>
        <a:xfrm>
          <a:off x="8515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31" name="n_3main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152417</xdr:rowOff>
    </xdr:from>
    <xdr:ext cx="469744" cy="259045"/>
    <xdr:sp macro="" textlink="">
      <xdr:nvSpPr>
        <xdr:cNvPr id="132" name="n_4mainValue【図書館】&#10;一人当たり面積"/>
        <xdr:cNvSpPr txBox="1"/>
      </xdr:nvSpPr>
      <xdr:spPr>
        <a:xfrm>
          <a:off x="6737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3" name="テキスト ボックス 14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4" name="直線コネクタ 143"/>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5" name="テキスト ボックス 144"/>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6" name="直線コネクタ 145"/>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7" name="テキスト ボックス 146"/>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8" name="直線コネクタ 147"/>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9" name="テキスト ボックス 148"/>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0" name="直線コネクタ 149"/>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1" name="テキスト ボックス 150"/>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2" name="直線コネクタ 151"/>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3" name="テキスト ボックス 152"/>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56" name="直線コネクタ 155"/>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57"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58" name="直線コネクタ 157"/>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59"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0" name="直線コネクタ 159"/>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1"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2" name="フローチャート: 判断 161"/>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3" name="フローチャート: 判断 162"/>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64" name="フローチャート: 判断 163"/>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65" name="フローチャート: 判断 164"/>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66" name="フローチャート: 判断 165"/>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87630</xdr:rowOff>
    </xdr:from>
    <xdr:to>
      <xdr:col>15</xdr:col>
      <xdr:colOff>101600</xdr:colOff>
      <xdr:row>61</xdr:row>
      <xdr:rowOff>17780</xdr:rowOff>
    </xdr:to>
    <xdr:sp macro="" textlink="">
      <xdr:nvSpPr>
        <xdr:cNvPr id="172" name="楕円 171"/>
        <xdr:cNvSpPr/>
      </xdr:nvSpPr>
      <xdr:spPr>
        <a:xfrm>
          <a:off x="28575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57150</xdr:rowOff>
    </xdr:from>
    <xdr:to>
      <xdr:col>10</xdr:col>
      <xdr:colOff>165100</xdr:colOff>
      <xdr:row>60</xdr:row>
      <xdr:rowOff>158750</xdr:rowOff>
    </xdr:to>
    <xdr:sp macro="" textlink="">
      <xdr:nvSpPr>
        <xdr:cNvPr id="173" name="楕円 172"/>
        <xdr:cNvSpPr/>
      </xdr:nvSpPr>
      <xdr:spPr>
        <a:xfrm>
          <a:off x="1968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107950</xdr:rowOff>
    </xdr:from>
    <xdr:to>
      <xdr:col>15</xdr:col>
      <xdr:colOff>50800</xdr:colOff>
      <xdr:row>60</xdr:row>
      <xdr:rowOff>138430</xdr:rowOff>
    </xdr:to>
    <xdr:cxnSp macro="">
      <xdr:nvCxnSpPr>
        <xdr:cNvPr id="174" name="直線コネクタ 173"/>
        <xdr:cNvCxnSpPr/>
      </xdr:nvCxnSpPr>
      <xdr:spPr>
        <a:xfrm>
          <a:off x="2019300" y="103949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31750</xdr:rowOff>
    </xdr:from>
    <xdr:to>
      <xdr:col>6</xdr:col>
      <xdr:colOff>38100</xdr:colOff>
      <xdr:row>60</xdr:row>
      <xdr:rowOff>133350</xdr:rowOff>
    </xdr:to>
    <xdr:sp macro="" textlink="">
      <xdr:nvSpPr>
        <xdr:cNvPr id="175" name="楕円 174"/>
        <xdr:cNvSpPr/>
      </xdr:nvSpPr>
      <xdr:spPr>
        <a:xfrm>
          <a:off x="1079500" y="1031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82550</xdr:rowOff>
    </xdr:from>
    <xdr:to>
      <xdr:col>10</xdr:col>
      <xdr:colOff>114300</xdr:colOff>
      <xdr:row>60</xdr:row>
      <xdr:rowOff>107950</xdr:rowOff>
    </xdr:to>
    <xdr:cxnSp macro="">
      <xdr:nvCxnSpPr>
        <xdr:cNvPr id="176" name="直線コネクタ 175"/>
        <xdr:cNvCxnSpPr/>
      </xdr:nvCxnSpPr>
      <xdr:spPr>
        <a:xfrm>
          <a:off x="1130300" y="1036955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95267</xdr:rowOff>
    </xdr:from>
    <xdr:ext cx="405111" cy="259045"/>
    <xdr:sp macro="" textlink="">
      <xdr:nvSpPr>
        <xdr:cNvPr id="177" name="n_1aveValue【体育館・プール】&#10;有形固定資産減価償却率"/>
        <xdr:cNvSpPr txBox="1"/>
      </xdr:nvSpPr>
      <xdr:spPr>
        <a:xfrm>
          <a:off x="3582044" y="10039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62247</xdr:rowOff>
    </xdr:from>
    <xdr:ext cx="405111" cy="259045"/>
    <xdr:sp macro="" textlink="">
      <xdr:nvSpPr>
        <xdr:cNvPr id="178" name="n_2aveValue【体育館・プール】&#10;有形固定資産減価償却率"/>
        <xdr:cNvSpPr txBox="1"/>
      </xdr:nvSpPr>
      <xdr:spPr>
        <a:xfrm>
          <a:off x="2705744" y="10006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47007</xdr:rowOff>
    </xdr:from>
    <xdr:ext cx="405111" cy="259045"/>
    <xdr:sp macro="" textlink="">
      <xdr:nvSpPr>
        <xdr:cNvPr id="179" name="n_3aveValue【体育館・プール】&#10;有形固定資産減価償却率"/>
        <xdr:cNvSpPr txBox="1"/>
      </xdr:nvSpPr>
      <xdr:spPr>
        <a:xfrm>
          <a:off x="1816744" y="9991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0"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8907</xdr:rowOff>
    </xdr:from>
    <xdr:ext cx="405111" cy="259045"/>
    <xdr:sp macro="" textlink="">
      <xdr:nvSpPr>
        <xdr:cNvPr id="181" name="n_2mainValue【体育館・プール】&#10;有形固定資産減価償却率"/>
        <xdr:cNvSpPr txBox="1"/>
      </xdr:nvSpPr>
      <xdr:spPr>
        <a:xfrm>
          <a:off x="2705744" y="1046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149877</xdr:rowOff>
    </xdr:from>
    <xdr:ext cx="405111" cy="259045"/>
    <xdr:sp macro="" textlink="">
      <xdr:nvSpPr>
        <xdr:cNvPr id="182" name="n_3mainValue【体育館・プール】&#10;有形固定資産減価償却率"/>
        <xdr:cNvSpPr txBox="1"/>
      </xdr:nvSpPr>
      <xdr:spPr>
        <a:xfrm>
          <a:off x="1816744" y="10436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124477</xdr:rowOff>
    </xdr:from>
    <xdr:ext cx="405111" cy="259045"/>
    <xdr:sp macro="" textlink="">
      <xdr:nvSpPr>
        <xdr:cNvPr id="183" name="n_4mainValue【体育館・プール】&#10;有形固定資産減価償却率"/>
        <xdr:cNvSpPr txBox="1"/>
      </xdr:nvSpPr>
      <xdr:spPr>
        <a:xfrm>
          <a:off x="927744"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5" name="テキスト ボックス 19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7" name="テキスト ボックス 19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9" name="テキスト ボックス 19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1" name="テキスト ボックス 20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3" name="テキスト ボックス 20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5" name="テキスト ボックス 20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07" name="直線コネクタ 206"/>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08"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09" name="直線コネクタ 208"/>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0"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11" name="直線コネクタ 210"/>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12"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13" name="フローチャート: 判断 212"/>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14" name="フローチャート: 判断 213"/>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15" name="フローチャート: 判断 214"/>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16" name="フローチャート: 判断 215"/>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17" name="フローチャート: 判断 216"/>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82550</xdr:rowOff>
    </xdr:from>
    <xdr:to>
      <xdr:col>46</xdr:col>
      <xdr:colOff>38100</xdr:colOff>
      <xdr:row>63</xdr:row>
      <xdr:rowOff>12700</xdr:rowOff>
    </xdr:to>
    <xdr:sp macro="" textlink="">
      <xdr:nvSpPr>
        <xdr:cNvPr id="223" name="楕円 222"/>
        <xdr:cNvSpPr/>
      </xdr:nvSpPr>
      <xdr:spPr>
        <a:xfrm>
          <a:off x="8699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82550</xdr:rowOff>
    </xdr:from>
    <xdr:to>
      <xdr:col>41</xdr:col>
      <xdr:colOff>101600</xdr:colOff>
      <xdr:row>63</xdr:row>
      <xdr:rowOff>12700</xdr:rowOff>
    </xdr:to>
    <xdr:sp macro="" textlink="">
      <xdr:nvSpPr>
        <xdr:cNvPr id="224" name="楕円 223"/>
        <xdr:cNvSpPr/>
      </xdr:nvSpPr>
      <xdr:spPr>
        <a:xfrm>
          <a:off x="7810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133350</xdr:rowOff>
    </xdr:from>
    <xdr:to>
      <xdr:col>45</xdr:col>
      <xdr:colOff>177800</xdr:colOff>
      <xdr:row>62</xdr:row>
      <xdr:rowOff>133350</xdr:rowOff>
    </xdr:to>
    <xdr:cxnSp macro="">
      <xdr:nvCxnSpPr>
        <xdr:cNvPr id="225" name="直線コネクタ 224"/>
        <xdr:cNvCxnSpPr/>
      </xdr:nvCxnSpPr>
      <xdr:spPr>
        <a:xfrm>
          <a:off x="7861300" y="10763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80645</xdr:rowOff>
    </xdr:from>
    <xdr:to>
      <xdr:col>36</xdr:col>
      <xdr:colOff>165100</xdr:colOff>
      <xdr:row>63</xdr:row>
      <xdr:rowOff>10795</xdr:rowOff>
    </xdr:to>
    <xdr:sp macro="" textlink="">
      <xdr:nvSpPr>
        <xdr:cNvPr id="226" name="楕円 225"/>
        <xdr:cNvSpPr/>
      </xdr:nvSpPr>
      <xdr:spPr>
        <a:xfrm>
          <a:off x="6921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131445</xdr:rowOff>
    </xdr:from>
    <xdr:to>
      <xdr:col>41</xdr:col>
      <xdr:colOff>50800</xdr:colOff>
      <xdr:row>62</xdr:row>
      <xdr:rowOff>133350</xdr:rowOff>
    </xdr:to>
    <xdr:cxnSp macro="">
      <xdr:nvCxnSpPr>
        <xdr:cNvPr id="227" name="直線コネクタ 226"/>
        <xdr:cNvCxnSpPr/>
      </xdr:nvCxnSpPr>
      <xdr:spPr>
        <a:xfrm>
          <a:off x="6972300" y="107613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166387</xdr:rowOff>
    </xdr:from>
    <xdr:ext cx="469744" cy="259045"/>
    <xdr:sp macro="" textlink="">
      <xdr:nvSpPr>
        <xdr:cNvPr id="228" name="n_1aveValue【体育館・プール】&#10;一人当たり面積"/>
        <xdr:cNvSpPr txBox="1"/>
      </xdr:nvSpPr>
      <xdr:spPr>
        <a:xfrm>
          <a:off x="9391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4462</xdr:rowOff>
    </xdr:from>
    <xdr:ext cx="469744" cy="259045"/>
    <xdr:sp macro="" textlink="">
      <xdr:nvSpPr>
        <xdr:cNvPr id="229" name="n_2aveValue【体育館・プール】&#10;一人当たり面積"/>
        <xdr:cNvSpPr txBox="1"/>
      </xdr:nvSpPr>
      <xdr:spPr>
        <a:xfrm>
          <a:off x="8515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30" name="n_3aveValue【体育館・プール】&#10;一人当たり面積"/>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31"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3827</xdr:rowOff>
    </xdr:from>
    <xdr:ext cx="469744" cy="259045"/>
    <xdr:sp macro="" textlink="">
      <xdr:nvSpPr>
        <xdr:cNvPr id="232" name="n_2mainValue【体育館・プール】&#10;一人当たり面積"/>
        <xdr:cNvSpPr txBox="1"/>
      </xdr:nvSpPr>
      <xdr:spPr>
        <a:xfrm>
          <a:off x="8515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3827</xdr:rowOff>
    </xdr:from>
    <xdr:ext cx="469744" cy="259045"/>
    <xdr:sp macro="" textlink="">
      <xdr:nvSpPr>
        <xdr:cNvPr id="233" name="n_3mainValue【体育館・プール】&#10;一人当たり面積"/>
        <xdr:cNvSpPr txBox="1"/>
      </xdr:nvSpPr>
      <xdr:spPr>
        <a:xfrm>
          <a:off x="7626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1922</xdr:rowOff>
    </xdr:from>
    <xdr:ext cx="469744" cy="259045"/>
    <xdr:sp macro="" textlink="">
      <xdr:nvSpPr>
        <xdr:cNvPr id="234" name="n_4mainValue【体育館・プール】&#10;一人当たり面積"/>
        <xdr:cNvSpPr txBox="1"/>
      </xdr:nvSpPr>
      <xdr:spPr>
        <a:xfrm>
          <a:off x="67374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5" name="正方形/長方形 2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6" name="正方形/長方形 2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7" name="正方形/長方形 2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8" name="正方形/長方形 2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9" name="正方形/長方形 2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0" name="正方形/長方形 2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1" name="正方形/長方形 2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2" name="正方形/長方形 2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3" name="テキスト ボックス 2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4" name="直線コネクタ 2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5" name="テキスト ボックス 24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6" name="直線コネクタ 2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47" name="テキスト ボックス 24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8" name="直線コネクタ 2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9" name="テキスト ボックス 2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0" name="直線コネクタ 2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1" name="テキスト ボックス 2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2" name="直線コネクタ 2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3" name="テキスト ボックス 2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4" name="直線コネクタ 2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5" name="テキスト ボックス 25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6" name="直線コネクタ 2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57" name="テキスト ボックス 25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59" name="直線コネクタ 258"/>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60"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61" name="直線コネクタ 26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62"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63" name="直線コネクタ 262"/>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93363</xdr:rowOff>
    </xdr:from>
    <xdr:ext cx="405111" cy="259045"/>
    <xdr:sp macro="" textlink="">
      <xdr:nvSpPr>
        <xdr:cNvPr id="264" name="【福祉施設】&#10;有形固定資産減価償却率平均値テキスト"/>
        <xdr:cNvSpPr txBox="1"/>
      </xdr:nvSpPr>
      <xdr:spPr>
        <a:xfrm>
          <a:off x="4673600" y="13980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65" name="フローチャート: 判断 264"/>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66" name="フローチャート: 判断 265"/>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67" name="フローチャート: 判断 266"/>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68" name="フローチャート: 判断 267"/>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69" name="フローチャート: 判断 268"/>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0" name="テキスト ボックス 26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1" name="テキスト ボックス 27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2" name="テキスト ボックス 27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3" name="テキスト ボックス 27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4" name="テキスト ボックス 27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78739</xdr:rowOff>
    </xdr:from>
    <xdr:to>
      <xdr:col>15</xdr:col>
      <xdr:colOff>101600</xdr:colOff>
      <xdr:row>80</xdr:row>
      <xdr:rowOff>8889</xdr:rowOff>
    </xdr:to>
    <xdr:sp macro="" textlink="">
      <xdr:nvSpPr>
        <xdr:cNvPr id="275" name="楕円 274"/>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40639</xdr:rowOff>
    </xdr:from>
    <xdr:to>
      <xdr:col>10</xdr:col>
      <xdr:colOff>165100</xdr:colOff>
      <xdr:row>79</xdr:row>
      <xdr:rowOff>142239</xdr:rowOff>
    </xdr:to>
    <xdr:sp macro="" textlink="">
      <xdr:nvSpPr>
        <xdr:cNvPr id="276" name="楕円 275"/>
        <xdr:cNvSpPr/>
      </xdr:nvSpPr>
      <xdr:spPr>
        <a:xfrm>
          <a:off x="1968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91439</xdr:rowOff>
    </xdr:from>
    <xdr:to>
      <xdr:col>15</xdr:col>
      <xdr:colOff>50800</xdr:colOff>
      <xdr:row>79</xdr:row>
      <xdr:rowOff>129539</xdr:rowOff>
    </xdr:to>
    <xdr:cxnSp macro="">
      <xdr:nvCxnSpPr>
        <xdr:cNvPr id="277" name="直線コネクタ 276"/>
        <xdr:cNvCxnSpPr/>
      </xdr:nvCxnSpPr>
      <xdr:spPr>
        <a:xfrm>
          <a:off x="2019300" y="136359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2539</xdr:rowOff>
    </xdr:from>
    <xdr:to>
      <xdr:col>6</xdr:col>
      <xdr:colOff>38100</xdr:colOff>
      <xdr:row>79</xdr:row>
      <xdr:rowOff>104139</xdr:rowOff>
    </xdr:to>
    <xdr:sp macro="" textlink="">
      <xdr:nvSpPr>
        <xdr:cNvPr id="278" name="楕円 277"/>
        <xdr:cNvSpPr/>
      </xdr:nvSpPr>
      <xdr:spPr>
        <a:xfrm>
          <a:off x="1079500" y="1354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53339</xdr:rowOff>
    </xdr:from>
    <xdr:to>
      <xdr:col>10</xdr:col>
      <xdr:colOff>114300</xdr:colOff>
      <xdr:row>79</xdr:row>
      <xdr:rowOff>91439</xdr:rowOff>
    </xdr:to>
    <xdr:cxnSp macro="">
      <xdr:nvCxnSpPr>
        <xdr:cNvPr id="279" name="直線コネクタ 278"/>
        <xdr:cNvCxnSpPr/>
      </xdr:nvCxnSpPr>
      <xdr:spPr>
        <a:xfrm>
          <a:off x="1130300" y="1359788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80"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83838</xdr:rowOff>
    </xdr:from>
    <xdr:ext cx="405111" cy="259045"/>
    <xdr:sp macro="" textlink="">
      <xdr:nvSpPr>
        <xdr:cNvPr id="281" name="n_2aveValue【福祉施設】&#10;有形固定資産減価償却率"/>
        <xdr:cNvSpPr txBox="1"/>
      </xdr:nvSpPr>
      <xdr:spPr>
        <a:xfrm>
          <a:off x="2705744" y="1397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87647</xdr:rowOff>
    </xdr:from>
    <xdr:ext cx="405111" cy="259045"/>
    <xdr:sp macro="" textlink="">
      <xdr:nvSpPr>
        <xdr:cNvPr id="282" name="n_3aveValue【福祉施設】&#10;有形固定資産減価償却率"/>
        <xdr:cNvSpPr txBox="1"/>
      </xdr:nvSpPr>
      <xdr:spPr>
        <a:xfrm>
          <a:off x="1816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110507</xdr:rowOff>
    </xdr:from>
    <xdr:ext cx="405111" cy="259045"/>
    <xdr:sp macro="" textlink="">
      <xdr:nvSpPr>
        <xdr:cNvPr id="283" name="n_4aveValue【福祉施設】&#10;有形固定資産減価償却率"/>
        <xdr:cNvSpPr txBox="1"/>
      </xdr:nvSpPr>
      <xdr:spPr>
        <a:xfrm>
          <a:off x="927744"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284" name="n_2mainValue【福祉施設】&#10;有形固定資産減価償却率"/>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158766</xdr:rowOff>
    </xdr:from>
    <xdr:ext cx="405111" cy="259045"/>
    <xdr:sp macro="" textlink="">
      <xdr:nvSpPr>
        <xdr:cNvPr id="285" name="n_3mainValue【福祉施設】&#10;有形固定資産減価償却率"/>
        <xdr:cNvSpPr txBox="1"/>
      </xdr:nvSpPr>
      <xdr:spPr>
        <a:xfrm>
          <a:off x="18167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120666</xdr:rowOff>
    </xdr:from>
    <xdr:ext cx="405111" cy="259045"/>
    <xdr:sp macro="" textlink="">
      <xdr:nvSpPr>
        <xdr:cNvPr id="286" name="n_4mainValue【福祉施設】&#10;有形固定資産減価償却率"/>
        <xdr:cNvSpPr txBox="1"/>
      </xdr:nvSpPr>
      <xdr:spPr>
        <a:xfrm>
          <a:off x="927744" y="1332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97" name="直線コネクタ 29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98" name="テキスト ボックス 29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99" name="直線コネクタ 29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0" name="テキスト ボックス 29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1" name="直線コネクタ 30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2" name="テキスト ボックス 30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3" name="直線コネクタ 30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04" name="テキスト ボックス 30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5" name="直線コネクタ 30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6" name="テキスト ボックス 30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08" name="直線コネクタ 30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0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10" name="直線コネクタ 30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1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12" name="直線コネクタ 31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13"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14" name="フローチャート: 判断 31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15" name="フローチャート: 判断 31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16" name="フローチャート: 判断 31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17" name="フローチャート: 判断 31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18" name="フローチャート: 判断 31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9" name="テキスト ボックス 31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0" name="テキスト ボックス 31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1" name="テキスト ボックス 32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2" name="テキスト ボックス 32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3" name="テキスト ボックス 32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99313</xdr:rowOff>
    </xdr:from>
    <xdr:to>
      <xdr:col>46</xdr:col>
      <xdr:colOff>38100</xdr:colOff>
      <xdr:row>85</xdr:row>
      <xdr:rowOff>29463</xdr:rowOff>
    </xdr:to>
    <xdr:sp macro="" textlink="">
      <xdr:nvSpPr>
        <xdr:cNvPr id="324" name="楕円 323"/>
        <xdr:cNvSpPr/>
      </xdr:nvSpPr>
      <xdr:spPr>
        <a:xfrm>
          <a:off x="8699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99313</xdr:rowOff>
    </xdr:from>
    <xdr:to>
      <xdr:col>41</xdr:col>
      <xdr:colOff>101600</xdr:colOff>
      <xdr:row>85</xdr:row>
      <xdr:rowOff>29463</xdr:rowOff>
    </xdr:to>
    <xdr:sp macro="" textlink="">
      <xdr:nvSpPr>
        <xdr:cNvPr id="325" name="楕円 324"/>
        <xdr:cNvSpPr/>
      </xdr:nvSpPr>
      <xdr:spPr>
        <a:xfrm>
          <a:off x="7810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150113</xdr:rowOff>
    </xdr:from>
    <xdr:to>
      <xdr:col>45</xdr:col>
      <xdr:colOff>177800</xdr:colOff>
      <xdr:row>84</xdr:row>
      <xdr:rowOff>150113</xdr:rowOff>
    </xdr:to>
    <xdr:cxnSp macro="">
      <xdr:nvCxnSpPr>
        <xdr:cNvPr id="326" name="直線コネクタ 325"/>
        <xdr:cNvCxnSpPr/>
      </xdr:nvCxnSpPr>
      <xdr:spPr>
        <a:xfrm>
          <a:off x="7861300" y="14551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99313</xdr:rowOff>
    </xdr:from>
    <xdr:to>
      <xdr:col>36</xdr:col>
      <xdr:colOff>165100</xdr:colOff>
      <xdr:row>85</xdr:row>
      <xdr:rowOff>29463</xdr:rowOff>
    </xdr:to>
    <xdr:sp macro="" textlink="">
      <xdr:nvSpPr>
        <xdr:cNvPr id="327" name="楕円 326"/>
        <xdr:cNvSpPr/>
      </xdr:nvSpPr>
      <xdr:spPr>
        <a:xfrm>
          <a:off x="6921500" y="1450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150113</xdr:rowOff>
    </xdr:from>
    <xdr:to>
      <xdr:col>41</xdr:col>
      <xdr:colOff>50800</xdr:colOff>
      <xdr:row>84</xdr:row>
      <xdr:rowOff>150113</xdr:rowOff>
    </xdr:to>
    <xdr:cxnSp macro="">
      <xdr:nvCxnSpPr>
        <xdr:cNvPr id="328" name="直線コネクタ 327"/>
        <xdr:cNvCxnSpPr/>
      </xdr:nvCxnSpPr>
      <xdr:spPr>
        <a:xfrm>
          <a:off x="6972300" y="145519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29"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30"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31"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66312</xdr:rowOff>
    </xdr:from>
    <xdr:ext cx="469744" cy="259045"/>
    <xdr:sp macro="" textlink="">
      <xdr:nvSpPr>
        <xdr:cNvPr id="332" name="n_4aveValue【福祉施設】&#10;一人当たり面積"/>
        <xdr:cNvSpPr txBox="1"/>
      </xdr:nvSpPr>
      <xdr:spPr>
        <a:xfrm>
          <a:off x="6737427" y="1463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45990</xdr:rowOff>
    </xdr:from>
    <xdr:ext cx="469744" cy="259045"/>
    <xdr:sp macro="" textlink="">
      <xdr:nvSpPr>
        <xdr:cNvPr id="333" name="n_2mainValue【福祉施設】&#10;一人当たり面積"/>
        <xdr:cNvSpPr txBox="1"/>
      </xdr:nvSpPr>
      <xdr:spPr>
        <a:xfrm>
          <a:off x="8515427" y="142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45990</xdr:rowOff>
    </xdr:from>
    <xdr:ext cx="469744" cy="259045"/>
    <xdr:sp macro="" textlink="">
      <xdr:nvSpPr>
        <xdr:cNvPr id="334" name="n_3mainValue【福祉施設】&#10;一人当たり面積"/>
        <xdr:cNvSpPr txBox="1"/>
      </xdr:nvSpPr>
      <xdr:spPr>
        <a:xfrm>
          <a:off x="7626427" y="142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45990</xdr:rowOff>
    </xdr:from>
    <xdr:ext cx="469744" cy="259045"/>
    <xdr:sp macro="" textlink="">
      <xdr:nvSpPr>
        <xdr:cNvPr id="335" name="n_4mainValue【福祉施設】&#10;一人当たり面積"/>
        <xdr:cNvSpPr txBox="1"/>
      </xdr:nvSpPr>
      <xdr:spPr>
        <a:xfrm>
          <a:off x="6737427" y="1427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6" name="正方形/長方形 33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7" name="正方形/長方形 33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8" name="正方形/長方形 33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9" name="正方形/長方形 33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0" name="正方形/長方形 33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1" name="正方形/長方形 34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2" name="正方形/長方形 34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3" name="正方形/長方形 34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4" name="テキスト ボックス 34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5" name="直線コネクタ 34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46" name="テキスト ボックス 345"/>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47" name="直線コネクタ 3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48" name="テキスト ボックス 347"/>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9" name="直線コネクタ 3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0" name="テキスト ボックス 3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1" name="直線コネクタ 3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2" name="テキスト ボックス 3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3" name="直線コネクタ 3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4" name="テキスト ボックス 3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55" name="直線コネクタ 3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56" name="テキスト ボックス 3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7" name="直線コネクタ 3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58" name="テキスト ボックス 357"/>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61" name="直線コネクタ 360"/>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2"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63" name="直線コネクタ 362"/>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64"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65" name="直線コネクタ 364"/>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77306</xdr:rowOff>
    </xdr:from>
    <xdr:ext cx="405111" cy="259045"/>
    <xdr:sp macro="" textlink="">
      <xdr:nvSpPr>
        <xdr:cNvPr id="366" name="【市民会館】&#10;有形固定資産減価償却率平均値テキスト"/>
        <xdr:cNvSpPr txBox="1"/>
      </xdr:nvSpPr>
      <xdr:spPr>
        <a:xfrm>
          <a:off x="4673600" y="1790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67" name="フローチャート: 判断 366"/>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68" name="フローチャート: 判断 367"/>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69" name="フローチャート: 判断 368"/>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70" name="フローチャート: 判断 369"/>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71" name="フローチャート: 判断 370"/>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164193</xdr:rowOff>
    </xdr:from>
    <xdr:to>
      <xdr:col>15</xdr:col>
      <xdr:colOff>101600</xdr:colOff>
      <xdr:row>105</xdr:row>
      <xdr:rowOff>94343</xdr:rowOff>
    </xdr:to>
    <xdr:sp macro="" textlink="">
      <xdr:nvSpPr>
        <xdr:cNvPr id="377" name="楕円 376"/>
        <xdr:cNvSpPr/>
      </xdr:nvSpPr>
      <xdr:spPr>
        <a:xfrm>
          <a:off x="2857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378" name="楕円 377"/>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162742</xdr:rowOff>
    </xdr:from>
    <xdr:to>
      <xdr:col>15</xdr:col>
      <xdr:colOff>50800</xdr:colOff>
      <xdr:row>105</xdr:row>
      <xdr:rowOff>43543</xdr:rowOff>
    </xdr:to>
    <xdr:cxnSp macro="">
      <xdr:nvCxnSpPr>
        <xdr:cNvPr id="379" name="直線コネクタ 378"/>
        <xdr:cNvCxnSpPr/>
      </xdr:nvCxnSpPr>
      <xdr:spPr>
        <a:xfrm>
          <a:off x="2019300" y="17993542"/>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58057</xdr:rowOff>
    </xdr:from>
    <xdr:to>
      <xdr:col>6</xdr:col>
      <xdr:colOff>38100</xdr:colOff>
      <xdr:row>104</xdr:row>
      <xdr:rowOff>159657</xdr:rowOff>
    </xdr:to>
    <xdr:sp macro="" textlink="">
      <xdr:nvSpPr>
        <xdr:cNvPr id="380" name="楕円 379"/>
        <xdr:cNvSpPr/>
      </xdr:nvSpPr>
      <xdr:spPr>
        <a:xfrm>
          <a:off x="1079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108857</xdr:rowOff>
    </xdr:from>
    <xdr:to>
      <xdr:col>10</xdr:col>
      <xdr:colOff>114300</xdr:colOff>
      <xdr:row>104</xdr:row>
      <xdr:rowOff>162742</xdr:rowOff>
    </xdr:to>
    <xdr:cxnSp macro="">
      <xdr:nvCxnSpPr>
        <xdr:cNvPr id="381" name="直線コネクタ 380"/>
        <xdr:cNvCxnSpPr/>
      </xdr:nvCxnSpPr>
      <xdr:spPr>
        <a:xfrm>
          <a:off x="1130300" y="179396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82"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383"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384"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385"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85470</xdr:rowOff>
    </xdr:from>
    <xdr:ext cx="405111" cy="259045"/>
    <xdr:sp macro="" textlink="">
      <xdr:nvSpPr>
        <xdr:cNvPr id="386" name="n_2mainValue【市民会館】&#10;有形固定資産減価償却率"/>
        <xdr:cNvSpPr txBox="1"/>
      </xdr:nvSpPr>
      <xdr:spPr>
        <a:xfrm>
          <a:off x="27057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387" name="n_3mainValue【市民会館】&#10;有形固定資産減価償却率"/>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150784</xdr:rowOff>
    </xdr:from>
    <xdr:ext cx="405111" cy="259045"/>
    <xdr:sp macro="" textlink="">
      <xdr:nvSpPr>
        <xdr:cNvPr id="388" name="n_4mainValue【市民会館】&#10;有形固定資産減価償却率"/>
        <xdr:cNvSpPr txBox="1"/>
      </xdr:nvSpPr>
      <xdr:spPr>
        <a:xfrm>
          <a:off x="927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7" name="テキスト ボックス 39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8" name="直線コネクタ 39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9" name="直線コネクタ 39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0" name="テキスト ボックス 39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1" name="直線コネクタ 40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2" name="テキスト ボックス 40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3" name="直線コネクタ 40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04" name="テキスト ボックス 40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05" name="直線コネクタ 40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06" name="テキスト ボックス 40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7" name="直線コネクタ 40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8" name="テキスト ボックス 40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10" name="直線コネクタ 409"/>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11"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12" name="直線コネクタ 411"/>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13"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14" name="直線コネクタ 413"/>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159275</xdr:rowOff>
    </xdr:from>
    <xdr:ext cx="469744" cy="259045"/>
    <xdr:sp macro="" textlink="">
      <xdr:nvSpPr>
        <xdr:cNvPr id="415" name="【市民会館】&#10;一人当たり面積平均値テキスト"/>
        <xdr:cNvSpPr txBox="1"/>
      </xdr:nvSpPr>
      <xdr:spPr>
        <a:xfrm>
          <a:off x="10515600" y="18161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16" name="フローチャート: 判断 415"/>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17" name="フローチャート: 判断 416"/>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18" name="フローチャート: 判断 417"/>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19" name="フローチャート: 判断 418"/>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20" name="フローチャート: 判断 419"/>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1" name="テキスト ボックス 42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2" name="テキスト ボックス 42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3" name="テキスト ボックス 42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4" name="テキスト ボックス 42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5" name="テキスト ボックス 42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151130</xdr:rowOff>
    </xdr:from>
    <xdr:to>
      <xdr:col>46</xdr:col>
      <xdr:colOff>38100</xdr:colOff>
      <xdr:row>107</xdr:row>
      <xdr:rowOff>81280</xdr:rowOff>
    </xdr:to>
    <xdr:sp macro="" textlink="">
      <xdr:nvSpPr>
        <xdr:cNvPr id="426" name="楕円 425"/>
        <xdr:cNvSpPr/>
      </xdr:nvSpPr>
      <xdr:spPr>
        <a:xfrm>
          <a:off x="8699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27" name="楕円 426"/>
        <xdr:cNvSpPr/>
      </xdr:nvSpPr>
      <xdr:spPr>
        <a:xfrm>
          <a:off x="7810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30480</xdr:rowOff>
    </xdr:from>
    <xdr:to>
      <xdr:col>45</xdr:col>
      <xdr:colOff>177800</xdr:colOff>
      <xdr:row>107</xdr:row>
      <xdr:rowOff>30480</xdr:rowOff>
    </xdr:to>
    <xdr:cxnSp macro="">
      <xdr:nvCxnSpPr>
        <xdr:cNvPr id="428" name="直線コネクタ 427"/>
        <xdr:cNvCxnSpPr/>
      </xdr:nvCxnSpPr>
      <xdr:spPr>
        <a:xfrm>
          <a:off x="7861300" y="183756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148844</xdr:rowOff>
    </xdr:from>
    <xdr:to>
      <xdr:col>36</xdr:col>
      <xdr:colOff>165100</xdr:colOff>
      <xdr:row>107</xdr:row>
      <xdr:rowOff>78994</xdr:rowOff>
    </xdr:to>
    <xdr:sp macro="" textlink="">
      <xdr:nvSpPr>
        <xdr:cNvPr id="429" name="楕円 428"/>
        <xdr:cNvSpPr/>
      </xdr:nvSpPr>
      <xdr:spPr>
        <a:xfrm>
          <a:off x="6921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28194</xdr:rowOff>
    </xdr:from>
    <xdr:to>
      <xdr:col>41</xdr:col>
      <xdr:colOff>50800</xdr:colOff>
      <xdr:row>107</xdr:row>
      <xdr:rowOff>30480</xdr:rowOff>
    </xdr:to>
    <xdr:cxnSp macro="">
      <xdr:nvCxnSpPr>
        <xdr:cNvPr id="430" name="直線コネクタ 429"/>
        <xdr:cNvCxnSpPr/>
      </xdr:nvCxnSpPr>
      <xdr:spPr>
        <a:xfrm>
          <a:off x="6972300" y="1837334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31"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32"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33"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34"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72407</xdr:rowOff>
    </xdr:from>
    <xdr:ext cx="469744" cy="259045"/>
    <xdr:sp macro="" textlink="">
      <xdr:nvSpPr>
        <xdr:cNvPr id="435" name="n_2mainValue【市民会館】&#10;一人当たり面積"/>
        <xdr:cNvSpPr txBox="1"/>
      </xdr:nvSpPr>
      <xdr:spPr>
        <a:xfrm>
          <a:off x="8515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436" name="n_3main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70121</xdr:rowOff>
    </xdr:from>
    <xdr:ext cx="469744" cy="259045"/>
    <xdr:sp macro="" textlink="">
      <xdr:nvSpPr>
        <xdr:cNvPr id="437" name="n_4mainValue【市民会館】&#10;一人当たり面積"/>
        <xdr:cNvSpPr txBox="1"/>
      </xdr:nvSpPr>
      <xdr:spPr>
        <a:xfrm>
          <a:off x="6737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8" name="正方形/長方形 43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9" name="正方形/長方形 43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0" name="正方形/長方形 43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1" name="正方形/長方形 44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2" name="正方形/長方形 44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3" name="正方形/長方形 44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4" name="正方形/長方形 44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5" name="正方形/長方形 44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6" name="テキスト ボックス 44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7" name="直線コネクタ 44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8" name="テキスト ボックス 44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9" name="直線コネクタ 44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50" name="テキスト ボックス 44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51" name="直線コネクタ 45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52" name="テキスト ボックス 45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53" name="直線コネクタ 45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54" name="テキスト ボックス 45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55" name="直線コネクタ 45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56" name="テキスト ボックス 45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7" name="直線コネクタ 45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8" name="テキスト ボックス 45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9" name="直線コネクタ 45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60" name="テキスト ボックス 45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1" name="直線コネクタ 4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63" name="直線コネクタ 46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6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65" name="直線コネクタ 46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6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67" name="直線コネクタ 46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68"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69" name="フローチャート: 判断 46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70" name="フローチャート: 判断 46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71" name="フローチャート: 判断 47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72" name="フローチャート: 判断 47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73" name="フローチャート: 判断 47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4" name="テキスト ボックス 4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5" name="テキスト ボックス 4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6" name="テキスト ボックス 4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7" name="テキスト ボックス 4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8" name="テキスト ボックス 4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170724</xdr:rowOff>
    </xdr:from>
    <xdr:to>
      <xdr:col>76</xdr:col>
      <xdr:colOff>165100</xdr:colOff>
      <xdr:row>40</xdr:row>
      <xdr:rowOff>100874</xdr:rowOff>
    </xdr:to>
    <xdr:sp macro="" textlink="">
      <xdr:nvSpPr>
        <xdr:cNvPr id="479" name="楕円 478"/>
        <xdr:cNvSpPr/>
      </xdr:nvSpPr>
      <xdr:spPr>
        <a:xfrm>
          <a:off x="14541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142966</xdr:rowOff>
    </xdr:from>
    <xdr:to>
      <xdr:col>72</xdr:col>
      <xdr:colOff>38100</xdr:colOff>
      <xdr:row>40</xdr:row>
      <xdr:rowOff>73116</xdr:rowOff>
    </xdr:to>
    <xdr:sp macro="" textlink="">
      <xdr:nvSpPr>
        <xdr:cNvPr id="480" name="楕円 479"/>
        <xdr:cNvSpPr/>
      </xdr:nvSpPr>
      <xdr:spPr>
        <a:xfrm>
          <a:off x="13652500" y="682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22316</xdr:rowOff>
    </xdr:from>
    <xdr:to>
      <xdr:col>76</xdr:col>
      <xdr:colOff>114300</xdr:colOff>
      <xdr:row>40</xdr:row>
      <xdr:rowOff>50074</xdr:rowOff>
    </xdr:to>
    <xdr:cxnSp macro="">
      <xdr:nvCxnSpPr>
        <xdr:cNvPr id="481" name="直線コネクタ 480"/>
        <xdr:cNvCxnSpPr/>
      </xdr:nvCxnSpPr>
      <xdr:spPr>
        <a:xfrm>
          <a:off x="13703300" y="688031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482"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483"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484"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485"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92001</xdr:rowOff>
    </xdr:from>
    <xdr:ext cx="405111" cy="259045"/>
    <xdr:sp macro="" textlink="">
      <xdr:nvSpPr>
        <xdr:cNvPr id="486" name="n_2mainValue【一般廃棄物処理施設】&#10;有形固定資産減価償却率"/>
        <xdr:cNvSpPr txBox="1"/>
      </xdr:nvSpPr>
      <xdr:spPr>
        <a:xfrm>
          <a:off x="14389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64243</xdr:rowOff>
    </xdr:from>
    <xdr:ext cx="405111" cy="259045"/>
    <xdr:sp macro="" textlink="">
      <xdr:nvSpPr>
        <xdr:cNvPr id="487" name="n_3mainValue【一般廃棄物処理施設】&#10;有形固定資産減価償却率"/>
        <xdr:cNvSpPr txBox="1"/>
      </xdr:nvSpPr>
      <xdr:spPr>
        <a:xfrm>
          <a:off x="13500744"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8" name="正方形/長方形 4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9" name="正方形/長方形 4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0" name="正方形/長方形 4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1" name="正方形/長方形 4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2" name="正方形/長方形 4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3" name="正方形/長方形 4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4" name="正方形/長方形 4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5" name="正方形/長方形 4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6" name="テキスト ボックス 4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7" name="直線コネクタ 4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98" name="直線コネクタ 4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9" name="テキスト ボックス 4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00" name="直線コネクタ 4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01" name="テキスト ボックス 5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02" name="直線コネクタ 5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03" name="テキスト ボックス 5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4" name="直線コネクタ 5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5" name="テキスト ボックス 5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07" name="直線コネクタ 506"/>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08"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09" name="直線コネクタ 508"/>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10"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11" name="直線コネクタ 510"/>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53691</xdr:rowOff>
    </xdr:from>
    <xdr:ext cx="534377" cy="259045"/>
    <xdr:sp macro="" textlink="">
      <xdr:nvSpPr>
        <xdr:cNvPr id="512" name="【一般廃棄物処理施設】&#10;一人当たり有形固定資産（償却資産）額平均値テキスト"/>
        <xdr:cNvSpPr txBox="1"/>
      </xdr:nvSpPr>
      <xdr:spPr>
        <a:xfrm>
          <a:off x="22199600" y="656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13" name="フローチャート: 判断 512"/>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14" name="フローチャート: 判断 513"/>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15" name="フローチャート: 判断 514"/>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16" name="フローチャート: 判断 515"/>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17" name="フローチャート: 判断 516"/>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8" name="テキスト ボックス 5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9" name="テキスト ボックス 5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0" name="テキスト ボックス 5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1" name="テキスト ボックス 5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22" name="テキスト ボックス 5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17285</xdr:rowOff>
    </xdr:from>
    <xdr:to>
      <xdr:col>107</xdr:col>
      <xdr:colOff>101600</xdr:colOff>
      <xdr:row>39</xdr:row>
      <xdr:rowOff>118885</xdr:rowOff>
    </xdr:to>
    <xdr:sp macro="" textlink="">
      <xdr:nvSpPr>
        <xdr:cNvPr id="523" name="楕円 522"/>
        <xdr:cNvSpPr/>
      </xdr:nvSpPr>
      <xdr:spPr>
        <a:xfrm>
          <a:off x="20383500" y="67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16101</xdr:rowOff>
    </xdr:from>
    <xdr:to>
      <xdr:col>102</xdr:col>
      <xdr:colOff>165100</xdr:colOff>
      <xdr:row>39</xdr:row>
      <xdr:rowOff>117701</xdr:rowOff>
    </xdr:to>
    <xdr:sp macro="" textlink="">
      <xdr:nvSpPr>
        <xdr:cNvPr id="524" name="楕円 523"/>
        <xdr:cNvSpPr/>
      </xdr:nvSpPr>
      <xdr:spPr>
        <a:xfrm>
          <a:off x="19494500" y="670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66901</xdr:rowOff>
    </xdr:from>
    <xdr:to>
      <xdr:col>107</xdr:col>
      <xdr:colOff>50800</xdr:colOff>
      <xdr:row>39</xdr:row>
      <xdr:rowOff>68085</xdr:rowOff>
    </xdr:to>
    <xdr:cxnSp macro="">
      <xdr:nvCxnSpPr>
        <xdr:cNvPr id="525" name="直線コネクタ 524"/>
        <xdr:cNvCxnSpPr/>
      </xdr:nvCxnSpPr>
      <xdr:spPr>
        <a:xfrm>
          <a:off x="19545300" y="6753451"/>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26"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27"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28"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29"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110012</xdr:rowOff>
    </xdr:from>
    <xdr:ext cx="534377" cy="259045"/>
    <xdr:sp macro="" textlink="">
      <xdr:nvSpPr>
        <xdr:cNvPr id="530" name="n_2mainValue【一般廃棄物処理施設】&#10;一人当たり有形固定資産（償却資産）額"/>
        <xdr:cNvSpPr txBox="1"/>
      </xdr:nvSpPr>
      <xdr:spPr>
        <a:xfrm>
          <a:off x="20167111" y="67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108828</xdr:rowOff>
    </xdr:from>
    <xdr:ext cx="534377" cy="259045"/>
    <xdr:sp macro="" textlink="">
      <xdr:nvSpPr>
        <xdr:cNvPr id="531" name="n_3mainValue【一般廃棄物処理施設】&#10;一人当たり有形固定資産（償却資産）額"/>
        <xdr:cNvSpPr txBox="1"/>
      </xdr:nvSpPr>
      <xdr:spPr>
        <a:xfrm>
          <a:off x="19278111" y="679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32" name="正方形/長方形 53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3" name="正方形/長方形 5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4" name="正方形/長方形 5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5" name="正方形/長方形 5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6" name="正方形/長方形 5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7" name="正方形/長方形 5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8" name="正方形/長方形 5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正方形/長方形 53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40" name="テキスト ボックス 5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41" name="直線コネクタ 5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42" name="テキスト ボックス 54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43" name="直線コネクタ 54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44" name="テキスト ボックス 54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45" name="直線コネクタ 54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46" name="テキスト ボックス 54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47" name="直線コネクタ 54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48" name="テキスト ボックス 54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9" name="直線コネクタ 54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50" name="テキスト ボックス 54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51" name="直線コネクタ 55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52" name="テキスト ボックス 55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53" name="直線コネクタ 55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54" name="テキスト ボックス 55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55" name="直線コネクタ 55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57" name="直線コネクタ 55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5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59" name="直線コネクタ 55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6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61" name="直線コネクタ 56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62"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63" name="フローチャート: 判断 56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64" name="フローチャート: 判断 56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65" name="フローチャート: 判断 56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66" name="フローチャート: 判断 56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67" name="フローチャート: 判断 56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8" name="テキスト ボックス 56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9" name="テキスト ボックス 56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70" name="テキスト ボックス 56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71" name="テキスト ボックス 57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72" name="テキスト ボックス 57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133713</xdr:rowOff>
    </xdr:from>
    <xdr:to>
      <xdr:col>76</xdr:col>
      <xdr:colOff>165100</xdr:colOff>
      <xdr:row>62</xdr:row>
      <xdr:rowOff>63863</xdr:rowOff>
    </xdr:to>
    <xdr:sp macro="" textlink="">
      <xdr:nvSpPr>
        <xdr:cNvPr id="573" name="楕円 572"/>
        <xdr:cNvSpPr/>
      </xdr:nvSpPr>
      <xdr:spPr>
        <a:xfrm>
          <a:off x="14541500" y="1059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101056</xdr:rowOff>
    </xdr:from>
    <xdr:to>
      <xdr:col>72</xdr:col>
      <xdr:colOff>38100</xdr:colOff>
      <xdr:row>62</xdr:row>
      <xdr:rowOff>31206</xdr:rowOff>
    </xdr:to>
    <xdr:sp macro="" textlink="">
      <xdr:nvSpPr>
        <xdr:cNvPr id="574" name="楕円 573"/>
        <xdr:cNvSpPr/>
      </xdr:nvSpPr>
      <xdr:spPr>
        <a:xfrm>
          <a:off x="136525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151856</xdr:rowOff>
    </xdr:from>
    <xdr:to>
      <xdr:col>76</xdr:col>
      <xdr:colOff>114300</xdr:colOff>
      <xdr:row>62</xdr:row>
      <xdr:rowOff>13063</xdr:rowOff>
    </xdr:to>
    <xdr:cxnSp macro="">
      <xdr:nvCxnSpPr>
        <xdr:cNvPr id="575" name="直線コネクタ 574"/>
        <xdr:cNvCxnSpPr/>
      </xdr:nvCxnSpPr>
      <xdr:spPr>
        <a:xfrm>
          <a:off x="13703300" y="106103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79828</xdr:rowOff>
    </xdr:from>
    <xdr:to>
      <xdr:col>67</xdr:col>
      <xdr:colOff>101600</xdr:colOff>
      <xdr:row>62</xdr:row>
      <xdr:rowOff>9978</xdr:rowOff>
    </xdr:to>
    <xdr:sp macro="" textlink="">
      <xdr:nvSpPr>
        <xdr:cNvPr id="576" name="楕円 575"/>
        <xdr:cNvSpPr/>
      </xdr:nvSpPr>
      <xdr:spPr>
        <a:xfrm>
          <a:off x="12763500" y="105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130628</xdr:rowOff>
    </xdr:from>
    <xdr:to>
      <xdr:col>71</xdr:col>
      <xdr:colOff>177800</xdr:colOff>
      <xdr:row>61</xdr:row>
      <xdr:rowOff>151856</xdr:rowOff>
    </xdr:to>
    <xdr:cxnSp macro="">
      <xdr:nvCxnSpPr>
        <xdr:cNvPr id="577" name="直線コネクタ 576"/>
        <xdr:cNvCxnSpPr/>
      </xdr:nvCxnSpPr>
      <xdr:spPr>
        <a:xfrm>
          <a:off x="12814300" y="1058907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78"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79"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80"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81"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54990</xdr:rowOff>
    </xdr:from>
    <xdr:ext cx="405111" cy="259045"/>
    <xdr:sp macro="" textlink="">
      <xdr:nvSpPr>
        <xdr:cNvPr id="582" name="n_2mainValue【保健センター・保健所】&#10;有形固定資産減価償却率"/>
        <xdr:cNvSpPr txBox="1"/>
      </xdr:nvSpPr>
      <xdr:spPr>
        <a:xfrm>
          <a:off x="14389744" y="1068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22333</xdr:rowOff>
    </xdr:from>
    <xdr:ext cx="405111" cy="259045"/>
    <xdr:sp macro="" textlink="">
      <xdr:nvSpPr>
        <xdr:cNvPr id="583" name="n_3mainValue【保健センター・保健所】&#10;有形固定資産減価償却率"/>
        <xdr:cNvSpPr txBox="1"/>
      </xdr:nvSpPr>
      <xdr:spPr>
        <a:xfrm>
          <a:off x="13500744" y="1065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1105</xdr:rowOff>
    </xdr:from>
    <xdr:ext cx="405111" cy="259045"/>
    <xdr:sp macro="" textlink="">
      <xdr:nvSpPr>
        <xdr:cNvPr id="584" name="n_4mainValue【保健センター・保健所】&#10;有形固定資産減価償却率"/>
        <xdr:cNvSpPr txBox="1"/>
      </xdr:nvSpPr>
      <xdr:spPr>
        <a:xfrm>
          <a:off x="12611744"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85" name="正方形/長方形 58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86" name="正方形/長方形 58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7" name="正方形/長方形 58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8" name="正方形/長方形 58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9" name="正方形/長方形 58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90" name="正方形/長方形 58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91" name="正方形/長方形 59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92" name="正方形/長方形 59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93" name="テキスト ボックス 59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94" name="直線コネクタ 59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95" name="直線コネクタ 59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96" name="テキスト ボックス 59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97" name="直線コネクタ 59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98" name="テキスト ボックス 59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99" name="直線コネクタ 59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00" name="テキスト ボックス 59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01" name="直線コネクタ 60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02" name="テキスト ボックス 60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03" name="直線コネクタ 60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04" name="テキスト ボックス 60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05" name="直線コネクタ 60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06" name="テキスト ボックス 60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07" name="直線コネクタ 60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08" name="テキスト ボックス 60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0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10" name="直線コネクタ 609"/>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11"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12" name="直線コネクタ 611"/>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13"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14" name="直線コネクタ 613"/>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15"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16" name="フローチャート: 判断 61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17" name="フローチャート: 判断 616"/>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18" name="フローチャート: 判断 617"/>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19" name="フローチャート: 判断 618"/>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20" name="フローチャート: 判断 619"/>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21" name="テキスト ボックス 6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22" name="テキスト ボックス 6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23" name="テキスト ボックス 6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24" name="テキスト ボックス 6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25" name="テキスト ボックス 6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64</xdr:row>
      <xdr:rowOff>17780</xdr:rowOff>
    </xdr:from>
    <xdr:to>
      <xdr:col>107</xdr:col>
      <xdr:colOff>101600</xdr:colOff>
      <xdr:row>64</xdr:row>
      <xdr:rowOff>119380</xdr:rowOff>
    </xdr:to>
    <xdr:sp macro="" textlink="">
      <xdr:nvSpPr>
        <xdr:cNvPr id="626" name="楕円 625"/>
        <xdr:cNvSpPr/>
      </xdr:nvSpPr>
      <xdr:spPr>
        <a:xfrm>
          <a:off x="20383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64</xdr:row>
      <xdr:rowOff>17780</xdr:rowOff>
    </xdr:from>
    <xdr:to>
      <xdr:col>102</xdr:col>
      <xdr:colOff>165100</xdr:colOff>
      <xdr:row>64</xdr:row>
      <xdr:rowOff>119380</xdr:rowOff>
    </xdr:to>
    <xdr:sp macro="" textlink="">
      <xdr:nvSpPr>
        <xdr:cNvPr id="627" name="楕円 626"/>
        <xdr:cNvSpPr/>
      </xdr:nvSpPr>
      <xdr:spPr>
        <a:xfrm>
          <a:off x="19494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68580</xdr:rowOff>
    </xdr:from>
    <xdr:to>
      <xdr:col>107</xdr:col>
      <xdr:colOff>50800</xdr:colOff>
      <xdr:row>64</xdr:row>
      <xdr:rowOff>68580</xdr:rowOff>
    </xdr:to>
    <xdr:cxnSp macro="">
      <xdr:nvCxnSpPr>
        <xdr:cNvPr id="628" name="直線コネクタ 627"/>
        <xdr:cNvCxnSpPr/>
      </xdr:nvCxnSpPr>
      <xdr:spPr>
        <a:xfrm>
          <a:off x="19545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17780</xdr:rowOff>
    </xdr:from>
    <xdr:to>
      <xdr:col>98</xdr:col>
      <xdr:colOff>38100</xdr:colOff>
      <xdr:row>64</xdr:row>
      <xdr:rowOff>119380</xdr:rowOff>
    </xdr:to>
    <xdr:sp macro="" textlink="">
      <xdr:nvSpPr>
        <xdr:cNvPr id="629" name="楕円 628"/>
        <xdr:cNvSpPr/>
      </xdr:nvSpPr>
      <xdr:spPr>
        <a:xfrm>
          <a:off x="18605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68580</xdr:rowOff>
    </xdr:from>
    <xdr:to>
      <xdr:col>102</xdr:col>
      <xdr:colOff>114300</xdr:colOff>
      <xdr:row>64</xdr:row>
      <xdr:rowOff>68580</xdr:rowOff>
    </xdr:to>
    <xdr:cxnSp macro="">
      <xdr:nvCxnSpPr>
        <xdr:cNvPr id="630" name="直線コネクタ 629"/>
        <xdr:cNvCxnSpPr/>
      </xdr:nvCxnSpPr>
      <xdr:spPr>
        <a:xfrm>
          <a:off x="18656300" y="11041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31"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32"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33"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34"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110507</xdr:rowOff>
    </xdr:from>
    <xdr:ext cx="469744" cy="259045"/>
    <xdr:sp macro="" textlink="">
      <xdr:nvSpPr>
        <xdr:cNvPr id="635" name="n_2mainValue【保健センター・保健所】&#10;一人当たり面積"/>
        <xdr:cNvSpPr txBox="1"/>
      </xdr:nvSpPr>
      <xdr:spPr>
        <a:xfrm>
          <a:off x="20199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110507</xdr:rowOff>
    </xdr:from>
    <xdr:ext cx="469744" cy="259045"/>
    <xdr:sp macro="" textlink="">
      <xdr:nvSpPr>
        <xdr:cNvPr id="636" name="n_3mainValue【保健センター・保健所】&#10;一人当たり面積"/>
        <xdr:cNvSpPr txBox="1"/>
      </xdr:nvSpPr>
      <xdr:spPr>
        <a:xfrm>
          <a:off x="19310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110507</xdr:rowOff>
    </xdr:from>
    <xdr:ext cx="469744" cy="259045"/>
    <xdr:sp macro="" textlink="">
      <xdr:nvSpPr>
        <xdr:cNvPr id="637" name="n_4mainValue【保健センター・保健所】&#10;一人当たり面積"/>
        <xdr:cNvSpPr txBox="1"/>
      </xdr:nvSpPr>
      <xdr:spPr>
        <a:xfrm>
          <a:off x="18421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8" name="正方形/長方形 6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9" name="正方形/長方形 6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0" name="正方形/長方形 6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1" name="正方形/長方形 6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2" name="正方形/長方形 6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3" name="正方形/長方形 6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4" name="正方形/長方形 6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正方形/長方形 6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6" name="テキスト ボックス 6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7" name="直線コネクタ 6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8" name="テキスト ボックス 64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49" name="直線コネクタ 64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50" name="テキスト ボックス 64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1" name="直線コネクタ 65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2" name="テキスト ボックス 65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3" name="直線コネクタ 65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4" name="テキスト ボックス 65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5" name="直線コネクタ 65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6" name="テキスト ボックス 65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57" name="直線コネクタ 65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58" name="テキスト ボックス 65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59" name="直線コネクタ 65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60" name="テキスト ボックス 65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1" name="直線コネクタ 66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63" name="直線コネクタ 66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6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65" name="直線コネクタ 66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6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67" name="直線コネクタ 66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68"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69" name="フローチャート: 判断 66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70" name="フローチャート: 判断 66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71" name="フローチャート: 判断 67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72" name="フローチャート: 判断 67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73" name="フローチャート: 判断 67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4" name="テキスト ボックス 67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5" name="テキスト ボックス 67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6" name="テキスト ボックス 67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7" name="テキスト ボックス 67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8" name="テキスト ボックス 67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124461</xdr:rowOff>
    </xdr:from>
    <xdr:to>
      <xdr:col>72</xdr:col>
      <xdr:colOff>38100</xdr:colOff>
      <xdr:row>82</xdr:row>
      <xdr:rowOff>54611</xdr:rowOff>
    </xdr:to>
    <xdr:sp macro="" textlink="">
      <xdr:nvSpPr>
        <xdr:cNvPr id="679" name="楕円 678"/>
        <xdr:cNvSpPr/>
      </xdr:nvSpPr>
      <xdr:spPr>
        <a:xfrm>
          <a:off x="13652500" y="140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80" name="n_1aveValue【消防施設】&#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131553</xdr:rowOff>
    </xdr:from>
    <xdr:ext cx="405111" cy="259045"/>
    <xdr:sp macro="" textlink="">
      <xdr:nvSpPr>
        <xdr:cNvPr id="681" name="n_2aveValue【消防施設】&#10;有形固定資産減価償却率"/>
        <xdr:cNvSpPr txBox="1"/>
      </xdr:nvSpPr>
      <xdr:spPr>
        <a:xfrm>
          <a:off x="14389744" y="1384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82"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83"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71138</xdr:rowOff>
    </xdr:from>
    <xdr:ext cx="405111" cy="259045"/>
    <xdr:sp macro="" textlink="">
      <xdr:nvSpPr>
        <xdr:cNvPr id="684" name="n_3mainValue【消防施設】&#10;有形固定資産減価償却率"/>
        <xdr:cNvSpPr txBox="1"/>
      </xdr:nvSpPr>
      <xdr:spPr>
        <a:xfrm>
          <a:off x="13500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06" name="直線コネクタ 705"/>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9"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10" name="直線コネクタ 709"/>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169181</xdr:rowOff>
    </xdr:from>
    <xdr:ext cx="469744" cy="259045"/>
    <xdr:sp macro="" textlink="">
      <xdr:nvSpPr>
        <xdr:cNvPr id="711" name="【消防施設】&#10;一人当たり面積平均値テキスト"/>
        <xdr:cNvSpPr txBox="1"/>
      </xdr:nvSpPr>
      <xdr:spPr>
        <a:xfrm>
          <a:off x="22199600" y="14399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12" name="フローチャート: 判断 711"/>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13" name="フローチャート: 判断 712"/>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14" name="フローチャート: 判断 713"/>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15" name="フローチャート: 判断 714"/>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16" name="フローチャート: 判断 715"/>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110744</xdr:rowOff>
    </xdr:from>
    <xdr:to>
      <xdr:col>102</xdr:col>
      <xdr:colOff>165100</xdr:colOff>
      <xdr:row>85</xdr:row>
      <xdr:rowOff>40894</xdr:rowOff>
    </xdr:to>
    <xdr:sp macro="" textlink="">
      <xdr:nvSpPr>
        <xdr:cNvPr id="722" name="楕円 721"/>
        <xdr:cNvSpPr/>
      </xdr:nvSpPr>
      <xdr:spPr>
        <a:xfrm>
          <a:off x="19494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151147</xdr:rowOff>
    </xdr:from>
    <xdr:ext cx="469744" cy="259045"/>
    <xdr:sp macro="" textlink="">
      <xdr:nvSpPr>
        <xdr:cNvPr id="723"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4"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5"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6"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32021</xdr:rowOff>
    </xdr:from>
    <xdr:ext cx="469744" cy="259045"/>
    <xdr:sp macro="" textlink="">
      <xdr:nvSpPr>
        <xdr:cNvPr id="727" name="n_3mainValue【消防施設】&#10;一人当たり面積"/>
        <xdr:cNvSpPr txBox="1"/>
      </xdr:nvSpPr>
      <xdr:spPr>
        <a:xfrm>
          <a:off x="193104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8" name="正方形/長方形 7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9" name="正方形/長方形 7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0" name="正方形/長方形 7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1" name="正方形/長方形 7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2" name="正方形/長方形 7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3" name="正方形/長方形 7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4" name="正方形/長方形 7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5" name="正方形/長方形 7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6" name="テキスト ボックス 7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7" name="直線コネクタ 7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8" name="テキスト ボックス 7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39" name="直線コネクタ 7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0" name="テキスト ボックス 7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1" name="直線コネクタ 7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2" name="テキスト ボックス 7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3" name="直線コネクタ 7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4" name="テキスト ボックス 7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5" name="直線コネクタ 7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6" name="テキスト ボックス 7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7" name="直線コネクタ 7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8" name="テキスト ボックス 7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9" name="直線コネクタ 7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0" name="テキスト ボックス 7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1" name="直線コネクタ 7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3" name="直線コネクタ 752"/>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5" name="直線コネクタ 7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56"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57" name="直線コネクタ 756"/>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113228</xdr:rowOff>
    </xdr:from>
    <xdr:ext cx="405111" cy="259045"/>
    <xdr:sp macro="" textlink="">
      <xdr:nvSpPr>
        <xdr:cNvPr id="758" name="【庁舎】&#10;有形固定資産減価償却率平均値テキスト"/>
        <xdr:cNvSpPr txBox="1"/>
      </xdr:nvSpPr>
      <xdr:spPr>
        <a:xfrm>
          <a:off x="16357600" y="17944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59" name="フローチャート: 判断 758"/>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0" name="フローチャート: 判断 759"/>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1" name="フローチャート: 判断 760"/>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2" name="フローチャート: 判断 761"/>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3" name="フローチャート: 判断 762"/>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4" name="テキスト ボックス 7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5" name="テキスト ボックス 7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6" name="テキスト ボックス 7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7" name="テキスト ボックス 7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8" name="テキスト ボックス 7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118473</xdr:rowOff>
    </xdr:from>
    <xdr:to>
      <xdr:col>76</xdr:col>
      <xdr:colOff>165100</xdr:colOff>
      <xdr:row>107</xdr:row>
      <xdr:rowOff>48623</xdr:rowOff>
    </xdr:to>
    <xdr:sp macro="" textlink="">
      <xdr:nvSpPr>
        <xdr:cNvPr id="769" name="楕円 768"/>
        <xdr:cNvSpPr/>
      </xdr:nvSpPr>
      <xdr:spPr>
        <a:xfrm>
          <a:off x="14541500" y="1829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110308</xdr:rowOff>
    </xdr:from>
    <xdr:to>
      <xdr:col>72</xdr:col>
      <xdr:colOff>38100</xdr:colOff>
      <xdr:row>107</xdr:row>
      <xdr:rowOff>40458</xdr:rowOff>
    </xdr:to>
    <xdr:sp macro="" textlink="">
      <xdr:nvSpPr>
        <xdr:cNvPr id="770" name="楕円 769"/>
        <xdr:cNvSpPr/>
      </xdr:nvSpPr>
      <xdr:spPr>
        <a:xfrm>
          <a:off x="13652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161108</xdr:rowOff>
    </xdr:from>
    <xdr:to>
      <xdr:col>76</xdr:col>
      <xdr:colOff>114300</xdr:colOff>
      <xdr:row>106</xdr:row>
      <xdr:rowOff>169273</xdr:rowOff>
    </xdr:to>
    <xdr:cxnSp macro="">
      <xdr:nvCxnSpPr>
        <xdr:cNvPr id="771" name="直線コネクタ 770"/>
        <xdr:cNvCxnSpPr/>
      </xdr:nvCxnSpPr>
      <xdr:spPr>
        <a:xfrm>
          <a:off x="13703300" y="18334808"/>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100512</xdr:rowOff>
    </xdr:from>
    <xdr:to>
      <xdr:col>67</xdr:col>
      <xdr:colOff>101600</xdr:colOff>
      <xdr:row>107</xdr:row>
      <xdr:rowOff>30662</xdr:rowOff>
    </xdr:to>
    <xdr:sp macro="" textlink="">
      <xdr:nvSpPr>
        <xdr:cNvPr id="772" name="楕円 771"/>
        <xdr:cNvSpPr/>
      </xdr:nvSpPr>
      <xdr:spPr>
        <a:xfrm>
          <a:off x="12763500" y="182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151312</xdr:rowOff>
    </xdr:from>
    <xdr:to>
      <xdr:col>71</xdr:col>
      <xdr:colOff>177800</xdr:colOff>
      <xdr:row>106</xdr:row>
      <xdr:rowOff>161108</xdr:rowOff>
    </xdr:to>
    <xdr:cxnSp macro="">
      <xdr:nvCxnSpPr>
        <xdr:cNvPr id="773" name="直線コネクタ 772"/>
        <xdr:cNvCxnSpPr/>
      </xdr:nvCxnSpPr>
      <xdr:spPr>
        <a:xfrm>
          <a:off x="12814300" y="18325012"/>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74"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75"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76"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77"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39750</xdr:rowOff>
    </xdr:from>
    <xdr:ext cx="405111" cy="259045"/>
    <xdr:sp macro="" textlink="">
      <xdr:nvSpPr>
        <xdr:cNvPr id="778" name="n_2mainValue【庁舎】&#10;有形固定資産減価償却率"/>
        <xdr:cNvSpPr txBox="1"/>
      </xdr:nvSpPr>
      <xdr:spPr>
        <a:xfrm>
          <a:off x="14389744"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31585</xdr:rowOff>
    </xdr:from>
    <xdr:ext cx="405111" cy="259045"/>
    <xdr:sp macro="" textlink="">
      <xdr:nvSpPr>
        <xdr:cNvPr id="779" name="n_3mainValue【庁舎】&#10;有形固定資産減価償却率"/>
        <xdr:cNvSpPr txBox="1"/>
      </xdr:nvSpPr>
      <xdr:spPr>
        <a:xfrm>
          <a:off x="13500744" y="18376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21789</xdr:rowOff>
    </xdr:from>
    <xdr:ext cx="405111" cy="259045"/>
    <xdr:sp macro="" textlink="">
      <xdr:nvSpPr>
        <xdr:cNvPr id="780" name="n_4mainValue【庁舎】&#10;有形固定資産減価償却率"/>
        <xdr:cNvSpPr txBox="1"/>
      </xdr:nvSpPr>
      <xdr:spPr>
        <a:xfrm>
          <a:off x="12611744" y="1836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1" name="正方形/長方形 7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2" name="正方形/長方形 7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3" name="正方形/長方形 7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4" name="正方形/長方形 7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5" name="正方形/長方形 7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6" name="正方形/長方形 7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7" name="正方形/長方形 7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8" name="正方形/長方形 7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9" name="テキスト ボックス 7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0" name="直線コネクタ 7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91" name="直線コネクタ 7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92" name="テキスト ボックス 7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93" name="直線コネクタ 7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94" name="テキスト ボックス 7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95" name="直線コネクタ 7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96" name="テキスト ボックス 7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97" name="直線コネクタ 7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8" name="テキスト ボックス 7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9" name="直線コネクタ 7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0" name="テキスト ボックス 7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1" name="直線コネクタ 8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2" name="テキスト ボックス 8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04" name="直線コネクタ 803"/>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05"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06" name="直線コネクタ 805"/>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07"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08" name="直線コネクタ 807"/>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24782</xdr:rowOff>
    </xdr:from>
    <xdr:ext cx="469744" cy="259045"/>
    <xdr:sp macro="" textlink="">
      <xdr:nvSpPr>
        <xdr:cNvPr id="809" name="【庁舎】&#10;一人当たり面積平均値テキスト"/>
        <xdr:cNvSpPr txBox="1"/>
      </xdr:nvSpPr>
      <xdr:spPr>
        <a:xfrm>
          <a:off x="22199600" y="18198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10" name="フローチャート: 判断 80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11" name="フローチャート: 判断 81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12" name="フローチャート: 判断 81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13" name="フローチャート: 判断 81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14" name="フローチャート: 判断 813"/>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5" name="テキスト ボックス 81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6" name="テキスト ボックス 81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7" name="テキスト ボックス 81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8" name="テキスト ボックス 81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9" name="テキスト ボックス 81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57786</xdr:rowOff>
    </xdr:from>
    <xdr:to>
      <xdr:col>107</xdr:col>
      <xdr:colOff>101600</xdr:colOff>
      <xdr:row>107</xdr:row>
      <xdr:rowOff>159386</xdr:rowOff>
    </xdr:to>
    <xdr:sp macro="" textlink="">
      <xdr:nvSpPr>
        <xdr:cNvPr id="820" name="楕円 819"/>
        <xdr:cNvSpPr/>
      </xdr:nvSpPr>
      <xdr:spPr>
        <a:xfrm>
          <a:off x="2038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57786</xdr:rowOff>
    </xdr:from>
    <xdr:to>
      <xdr:col>102</xdr:col>
      <xdr:colOff>165100</xdr:colOff>
      <xdr:row>107</xdr:row>
      <xdr:rowOff>159386</xdr:rowOff>
    </xdr:to>
    <xdr:sp macro="" textlink="">
      <xdr:nvSpPr>
        <xdr:cNvPr id="821" name="楕円 820"/>
        <xdr:cNvSpPr/>
      </xdr:nvSpPr>
      <xdr:spPr>
        <a:xfrm>
          <a:off x="19494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108586</xdr:rowOff>
    </xdr:from>
    <xdr:to>
      <xdr:col>107</xdr:col>
      <xdr:colOff>50800</xdr:colOff>
      <xdr:row>107</xdr:row>
      <xdr:rowOff>108586</xdr:rowOff>
    </xdr:to>
    <xdr:cxnSp macro="">
      <xdr:nvCxnSpPr>
        <xdr:cNvPr id="822" name="直線コネクタ 821"/>
        <xdr:cNvCxnSpPr/>
      </xdr:nvCxnSpPr>
      <xdr:spPr>
        <a:xfrm>
          <a:off x="19545300" y="1845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55880</xdr:rowOff>
    </xdr:from>
    <xdr:to>
      <xdr:col>98</xdr:col>
      <xdr:colOff>38100</xdr:colOff>
      <xdr:row>107</xdr:row>
      <xdr:rowOff>157480</xdr:rowOff>
    </xdr:to>
    <xdr:sp macro="" textlink="">
      <xdr:nvSpPr>
        <xdr:cNvPr id="823" name="楕円 822"/>
        <xdr:cNvSpPr/>
      </xdr:nvSpPr>
      <xdr:spPr>
        <a:xfrm>
          <a:off x="18605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106680</xdr:rowOff>
    </xdr:from>
    <xdr:to>
      <xdr:col>102</xdr:col>
      <xdr:colOff>114300</xdr:colOff>
      <xdr:row>107</xdr:row>
      <xdr:rowOff>108586</xdr:rowOff>
    </xdr:to>
    <xdr:cxnSp macro="">
      <xdr:nvCxnSpPr>
        <xdr:cNvPr id="824" name="直線コネクタ 823"/>
        <xdr:cNvCxnSpPr/>
      </xdr:nvCxnSpPr>
      <xdr:spPr>
        <a:xfrm>
          <a:off x="18656300" y="1845183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25"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26"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27"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28"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150513</xdr:rowOff>
    </xdr:from>
    <xdr:ext cx="469744" cy="259045"/>
    <xdr:sp macro="" textlink="">
      <xdr:nvSpPr>
        <xdr:cNvPr id="829" name="n_2mainValue【庁舎】&#10;一人当たり面積"/>
        <xdr:cNvSpPr txBox="1"/>
      </xdr:nvSpPr>
      <xdr:spPr>
        <a:xfrm>
          <a:off x="20199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150513</xdr:rowOff>
    </xdr:from>
    <xdr:ext cx="469744" cy="259045"/>
    <xdr:sp macro="" textlink="">
      <xdr:nvSpPr>
        <xdr:cNvPr id="830" name="n_3mainValue【庁舎】&#10;一人当たり面積"/>
        <xdr:cNvSpPr txBox="1"/>
      </xdr:nvSpPr>
      <xdr:spPr>
        <a:xfrm>
          <a:off x="19310427" y="1849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148607</xdr:rowOff>
    </xdr:from>
    <xdr:ext cx="469744" cy="259045"/>
    <xdr:sp macro="" textlink="">
      <xdr:nvSpPr>
        <xdr:cNvPr id="831" name="n_4mainValue【庁舎】&#10;一人当たり面積"/>
        <xdr:cNvSpPr txBox="1"/>
      </xdr:nvSpPr>
      <xdr:spPr>
        <a:xfrm>
          <a:off x="18421427" y="184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類似団体と比較し、図書館（代表建築年度昭和</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年度）、体育館（代表建築年度昭和</a:t>
          </a:r>
          <a:r>
            <a:rPr kumimoji="1" lang="en-US" altLang="ja-JP" sz="1300">
              <a:latin typeface="ＭＳ Ｐゴシック" panose="020B0600070205080204" pitchFamily="50" charset="-128"/>
              <a:ea typeface="ＭＳ Ｐゴシック" panose="020B0600070205080204" pitchFamily="50" charset="-128"/>
            </a:rPr>
            <a:t>57</a:t>
          </a:r>
          <a:r>
            <a:rPr kumimoji="1" lang="ja-JP" altLang="en-US" sz="1300">
              <a:latin typeface="ＭＳ Ｐゴシック" panose="020B0600070205080204" pitchFamily="50" charset="-128"/>
              <a:ea typeface="ＭＳ Ｐゴシック" panose="020B0600070205080204" pitchFamily="50" charset="-128"/>
            </a:rPr>
            <a:t>年度）、保健センター（代表建築年度昭和</a:t>
          </a:r>
          <a:r>
            <a:rPr kumimoji="1" lang="en-US" altLang="ja-JP" sz="1300">
              <a:latin typeface="ＭＳ Ｐゴシック" panose="020B0600070205080204" pitchFamily="50" charset="-128"/>
              <a:ea typeface="ＭＳ Ｐゴシック" panose="020B0600070205080204" pitchFamily="50" charset="-128"/>
            </a:rPr>
            <a:t>54</a:t>
          </a:r>
          <a:r>
            <a:rPr kumimoji="1" lang="ja-JP" altLang="en-US" sz="1300">
              <a:latin typeface="ＭＳ Ｐゴシック" panose="020B0600070205080204" pitchFamily="50" charset="-128"/>
              <a:ea typeface="ＭＳ Ｐゴシック" panose="020B0600070205080204" pitchFamily="50" charset="-128"/>
            </a:rPr>
            <a:t>年度）、本庁舎（代表建築年度昭和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年度）の有形固定資産減価償却率が高くなっている。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各施設とも公共施設総合管理計画に基づき、長寿命化、統複合化を検討していく。</a:t>
          </a:r>
        </a:p>
        <a:p>
          <a:r>
            <a:rPr kumimoji="1" lang="ja-JP" altLang="en-US" sz="1300">
              <a:latin typeface="ＭＳ Ｐゴシック" panose="020B0600070205080204" pitchFamily="50" charset="-128"/>
              <a:ea typeface="ＭＳ Ｐゴシック" panose="020B0600070205080204" pitchFamily="50" charset="-128"/>
            </a:rPr>
            <a:t>なお、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については整備中につき分析不可。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昨年と同水準である。全国平均より</a:t>
          </a:r>
          <a:r>
            <a:rPr kumimoji="1" lang="en-US" altLang="ja-JP" sz="1300">
              <a:latin typeface="ＭＳ Ｐゴシック" panose="020B0600070205080204" pitchFamily="50" charset="-128"/>
              <a:ea typeface="ＭＳ Ｐゴシック" panose="020B0600070205080204" pitchFamily="50" charset="-128"/>
            </a:rPr>
            <a:t>0.34</a:t>
          </a:r>
          <a:r>
            <a:rPr kumimoji="1" lang="ja-JP" altLang="en-US" sz="1300">
              <a:latin typeface="ＭＳ Ｐゴシック" panose="020B0600070205080204" pitchFamily="50" charset="-128"/>
              <a:ea typeface="ＭＳ Ｐゴシック" panose="020B0600070205080204" pitchFamily="50" charset="-128"/>
            </a:rPr>
            <a:t>ポイント高い水準であるが、愛知県平均より</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年度以降おおむね横ばいで推移しているが、法人税収入が大手法人数社の業績に左右される税収構造となっており安定した状態とは言えない。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今後は企業誘致等により安定した税収構造にしていくよう努めていく。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22578</xdr:rowOff>
    </xdr:from>
    <xdr:to>
      <xdr:col>23</xdr:col>
      <xdr:colOff>133350</xdr:colOff>
      <xdr:row>41</xdr:row>
      <xdr:rowOff>22578</xdr:rowOff>
    </xdr:to>
    <xdr:cxnSp macro="">
      <xdr:nvCxnSpPr>
        <xdr:cNvPr id="69" name="直線コネクタ 68"/>
        <xdr:cNvCxnSpPr/>
      </xdr:nvCxnSpPr>
      <xdr:spPr>
        <a:xfrm>
          <a:off x="4114800" y="70520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22578</xdr:rowOff>
    </xdr:from>
    <xdr:to>
      <xdr:col>19</xdr:col>
      <xdr:colOff>133350</xdr:colOff>
      <xdr:row>41</xdr:row>
      <xdr:rowOff>22578</xdr:rowOff>
    </xdr:to>
    <xdr:cxnSp macro="">
      <xdr:nvCxnSpPr>
        <xdr:cNvPr id="72" name="直線コネクタ 71"/>
        <xdr:cNvCxnSpPr/>
      </xdr:nvCxnSpPr>
      <xdr:spPr>
        <a:xfrm>
          <a:off x="3225800" y="70520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35983</xdr:rowOff>
    </xdr:to>
    <xdr:cxnSp macro="">
      <xdr:nvCxnSpPr>
        <xdr:cNvPr id="78" name="直線コネクタ 77"/>
        <xdr:cNvCxnSpPr/>
      </xdr:nvCxnSpPr>
      <xdr:spPr>
        <a:xfrm>
          <a:off x="1447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143228</xdr:rowOff>
    </xdr:from>
    <xdr:to>
      <xdr:col>23</xdr:col>
      <xdr:colOff>184150</xdr:colOff>
      <xdr:row>41</xdr:row>
      <xdr:rowOff>73378</xdr:rowOff>
    </xdr:to>
    <xdr:sp macro="" textlink="">
      <xdr:nvSpPr>
        <xdr:cNvPr id="88" name="楕円 87"/>
        <xdr:cNvSpPr/>
      </xdr:nvSpPr>
      <xdr:spPr>
        <a:xfrm>
          <a:off x="49022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159755</xdr:rowOff>
    </xdr:from>
    <xdr:ext cx="762000" cy="259045"/>
    <xdr:sp macro="" textlink="">
      <xdr:nvSpPr>
        <xdr:cNvPr id="89" name="財政力該当値テキスト"/>
        <xdr:cNvSpPr txBox="1"/>
      </xdr:nvSpPr>
      <xdr:spPr>
        <a:xfrm>
          <a:off x="5041900" y="684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143228</xdr:rowOff>
    </xdr:from>
    <xdr:to>
      <xdr:col>19</xdr:col>
      <xdr:colOff>184150</xdr:colOff>
      <xdr:row>41</xdr:row>
      <xdr:rowOff>73378</xdr:rowOff>
    </xdr:to>
    <xdr:sp macro="" textlink="">
      <xdr:nvSpPr>
        <xdr:cNvPr id="90" name="楕円 89"/>
        <xdr:cNvSpPr/>
      </xdr:nvSpPr>
      <xdr:spPr>
        <a:xfrm>
          <a:off x="4064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83555</xdr:rowOff>
    </xdr:from>
    <xdr:ext cx="736600" cy="259045"/>
    <xdr:sp macro="" textlink="">
      <xdr:nvSpPr>
        <xdr:cNvPr id="91" name="テキスト ボックス 90"/>
        <xdr:cNvSpPr txBox="1"/>
      </xdr:nvSpPr>
      <xdr:spPr>
        <a:xfrm>
          <a:off x="3733800" y="677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156633</xdr:rowOff>
    </xdr:from>
    <xdr:to>
      <xdr:col>7</xdr:col>
      <xdr:colOff>31750</xdr:colOff>
      <xdr:row>41</xdr:row>
      <xdr:rowOff>86783</xdr:rowOff>
    </xdr:to>
    <xdr:sp macro="" textlink="">
      <xdr:nvSpPr>
        <xdr:cNvPr id="96" name="楕円 95"/>
        <xdr:cNvSpPr/>
      </xdr:nvSpPr>
      <xdr:spPr>
        <a:xfrm>
          <a:off x="1397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96960</xdr:rowOff>
    </xdr:from>
    <xdr:ext cx="762000" cy="259045"/>
    <xdr:sp macro="" textlink="">
      <xdr:nvSpPr>
        <xdr:cNvPr id="97" name="テキスト ボックス 96"/>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法人税収入が増加したため地方税収が前年度比で</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ポイント増加したことにより</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ポイント増加している。全国平均より</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ポイント低くなっており、愛知県平均よりも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法人税収入は大手法人数社の業績に左右される税収構造になっているため、今後は企業誘致等により安定した税収構造にしていくとともに、公共施設管理計画に基づく個別計画の策定を契機に施設の統廃合を検討し、維持管理費の抑制を図っていく。また事務事業の見直しを徹底し経常経費の抑制に努め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161607</xdr:rowOff>
    </xdr:from>
    <xdr:to>
      <xdr:col>23</xdr:col>
      <xdr:colOff>133350</xdr:colOff>
      <xdr:row>63</xdr:row>
      <xdr:rowOff>84138</xdr:rowOff>
    </xdr:to>
    <xdr:cxnSp macro="">
      <xdr:nvCxnSpPr>
        <xdr:cNvPr id="128" name="直線コネクタ 127"/>
        <xdr:cNvCxnSpPr/>
      </xdr:nvCxnSpPr>
      <xdr:spPr>
        <a:xfrm flipV="1">
          <a:off x="4114800" y="10620057"/>
          <a:ext cx="8382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84138</xdr:rowOff>
    </xdr:from>
    <xdr:to>
      <xdr:col>19</xdr:col>
      <xdr:colOff>133350</xdr:colOff>
      <xdr:row>63</xdr:row>
      <xdr:rowOff>120332</xdr:rowOff>
    </xdr:to>
    <xdr:cxnSp macro="">
      <xdr:nvCxnSpPr>
        <xdr:cNvPr id="131" name="直線コネクタ 130"/>
        <xdr:cNvCxnSpPr/>
      </xdr:nvCxnSpPr>
      <xdr:spPr>
        <a:xfrm flipV="1">
          <a:off x="3225800" y="1088548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23813</xdr:rowOff>
    </xdr:from>
    <xdr:to>
      <xdr:col>15</xdr:col>
      <xdr:colOff>82550</xdr:colOff>
      <xdr:row>63</xdr:row>
      <xdr:rowOff>120332</xdr:rowOff>
    </xdr:to>
    <xdr:cxnSp macro="">
      <xdr:nvCxnSpPr>
        <xdr:cNvPr id="134" name="直線コネクタ 133"/>
        <xdr:cNvCxnSpPr/>
      </xdr:nvCxnSpPr>
      <xdr:spPr>
        <a:xfrm>
          <a:off x="2336800" y="10825163"/>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23813</xdr:rowOff>
    </xdr:from>
    <xdr:to>
      <xdr:col>11</xdr:col>
      <xdr:colOff>31750</xdr:colOff>
      <xdr:row>63</xdr:row>
      <xdr:rowOff>53975</xdr:rowOff>
    </xdr:to>
    <xdr:cxnSp macro="">
      <xdr:nvCxnSpPr>
        <xdr:cNvPr id="137" name="直線コネクタ 136"/>
        <xdr:cNvCxnSpPr/>
      </xdr:nvCxnSpPr>
      <xdr:spPr>
        <a:xfrm flipV="1">
          <a:off x="1447800" y="108251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7" name="楕円 146"/>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48"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33338</xdr:rowOff>
    </xdr:from>
    <xdr:to>
      <xdr:col>19</xdr:col>
      <xdr:colOff>184150</xdr:colOff>
      <xdr:row>63</xdr:row>
      <xdr:rowOff>134938</xdr:rowOff>
    </xdr:to>
    <xdr:sp macro="" textlink="">
      <xdr:nvSpPr>
        <xdr:cNvPr id="149" name="楕円 148"/>
        <xdr:cNvSpPr/>
      </xdr:nvSpPr>
      <xdr:spPr>
        <a:xfrm>
          <a:off x="4064000" y="1083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119715</xdr:rowOff>
    </xdr:from>
    <xdr:ext cx="736600" cy="259045"/>
    <xdr:sp macro="" textlink="">
      <xdr:nvSpPr>
        <xdr:cNvPr id="150" name="テキスト ボックス 149"/>
        <xdr:cNvSpPr txBox="1"/>
      </xdr:nvSpPr>
      <xdr:spPr>
        <a:xfrm>
          <a:off x="3733800" y="10921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69532</xdr:rowOff>
    </xdr:from>
    <xdr:to>
      <xdr:col>15</xdr:col>
      <xdr:colOff>133350</xdr:colOff>
      <xdr:row>63</xdr:row>
      <xdr:rowOff>171132</xdr:rowOff>
    </xdr:to>
    <xdr:sp macro="" textlink="">
      <xdr:nvSpPr>
        <xdr:cNvPr id="151" name="楕円 150"/>
        <xdr:cNvSpPr/>
      </xdr:nvSpPr>
      <xdr:spPr>
        <a:xfrm>
          <a:off x="3175000" y="1087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155909</xdr:rowOff>
    </xdr:from>
    <xdr:ext cx="762000" cy="259045"/>
    <xdr:sp macro="" textlink="">
      <xdr:nvSpPr>
        <xdr:cNvPr id="152" name="テキスト ボックス 151"/>
        <xdr:cNvSpPr txBox="1"/>
      </xdr:nvSpPr>
      <xdr:spPr>
        <a:xfrm>
          <a:off x="2844800" y="1095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144463</xdr:rowOff>
    </xdr:from>
    <xdr:to>
      <xdr:col>11</xdr:col>
      <xdr:colOff>82550</xdr:colOff>
      <xdr:row>63</xdr:row>
      <xdr:rowOff>74613</xdr:rowOff>
    </xdr:to>
    <xdr:sp macro="" textlink="">
      <xdr:nvSpPr>
        <xdr:cNvPr id="153" name="楕円 152"/>
        <xdr:cNvSpPr/>
      </xdr:nvSpPr>
      <xdr:spPr>
        <a:xfrm>
          <a:off x="2286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84790</xdr:rowOff>
    </xdr:from>
    <xdr:ext cx="762000" cy="259045"/>
    <xdr:sp macro="" textlink="">
      <xdr:nvSpPr>
        <xdr:cNvPr id="154" name="テキスト ボックス 153"/>
        <xdr:cNvSpPr txBox="1"/>
      </xdr:nvSpPr>
      <xdr:spPr>
        <a:xfrm>
          <a:off x="1955800" y="10543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3175</xdr:rowOff>
    </xdr:from>
    <xdr:to>
      <xdr:col>7</xdr:col>
      <xdr:colOff>31750</xdr:colOff>
      <xdr:row>63</xdr:row>
      <xdr:rowOff>104775</xdr:rowOff>
    </xdr:to>
    <xdr:sp macro="" textlink="">
      <xdr:nvSpPr>
        <xdr:cNvPr id="155" name="楕円 154"/>
        <xdr:cNvSpPr/>
      </xdr:nvSpPr>
      <xdr:spPr>
        <a:xfrm>
          <a:off x="1397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89552</xdr:rowOff>
    </xdr:from>
    <xdr:ext cx="762000" cy="259045"/>
    <xdr:sp macro="" textlink="">
      <xdr:nvSpPr>
        <xdr:cNvPr id="156" name="テキスト ボックス 155"/>
        <xdr:cNvSpPr txBox="1"/>
      </xdr:nvSpPr>
      <xdr:spPr>
        <a:xfrm>
          <a:off x="1066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放課後児童クラブ館開設に向けた備品購入費等の物件費の減などで</a:t>
          </a:r>
          <a:r>
            <a:rPr kumimoji="1" lang="en-US" altLang="ja-JP" sz="1300">
              <a:latin typeface="ＭＳ Ｐゴシック" panose="020B0600070205080204" pitchFamily="50" charset="-128"/>
              <a:ea typeface="ＭＳ Ｐゴシック" panose="020B0600070205080204" pitchFamily="50" charset="-128"/>
            </a:rPr>
            <a:t>442</a:t>
          </a:r>
          <a:r>
            <a:rPr kumimoji="1" lang="ja-JP" altLang="en-US" sz="1300">
              <a:latin typeface="ＭＳ Ｐゴシック" panose="020B0600070205080204" pitchFamily="50" charset="-128"/>
              <a:ea typeface="ＭＳ Ｐゴシック" panose="020B0600070205080204" pitchFamily="50" charset="-128"/>
            </a:rPr>
            <a:t>円減少している。全国平均より</a:t>
          </a:r>
          <a:r>
            <a:rPr kumimoji="1" lang="en-US" altLang="ja-JP" sz="1300">
              <a:latin typeface="ＭＳ Ｐゴシック" panose="020B0600070205080204" pitchFamily="50" charset="-128"/>
              <a:ea typeface="ＭＳ Ｐゴシック" panose="020B0600070205080204" pitchFamily="50" charset="-128"/>
            </a:rPr>
            <a:t>32,233</a:t>
          </a:r>
          <a:r>
            <a:rPr kumimoji="1" lang="ja-JP" altLang="en-US" sz="1300">
              <a:latin typeface="ＭＳ Ｐゴシック" panose="020B0600070205080204" pitchFamily="50" charset="-128"/>
              <a:ea typeface="ＭＳ Ｐゴシック" panose="020B0600070205080204" pitchFamily="50" charset="-128"/>
            </a:rPr>
            <a:t>円、愛知県平均より</a:t>
          </a:r>
          <a:r>
            <a:rPr kumimoji="1" lang="en-US" altLang="ja-JP" sz="1300">
              <a:latin typeface="ＭＳ Ｐゴシック" panose="020B0600070205080204" pitchFamily="50" charset="-128"/>
              <a:ea typeface="ＭＳ Ｐゴシック" panose="020B0600070205080204" pitchFamily="50" charset="-128"/>
            </a:rPr>
            <a:t>26,014</a:t>
          </a:r>
          <a:r>
            <a:rPr kumimoji="1" lang="ja-JP" altLang="en-US" sz="1300">
              <a:latin typeface="ＭＳ Ｐゴシック" panose="020B0600070205080204" pitchFamily="50" charset="-128"/>
              <a:ea typeface="ＭＳ Ｐゴシック" panose="020B0600070205080204" pitchFamily="50" charset="-128"/>
            </a:rPr>
            <a:t>円低くなっている。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これまでの人件費抑制や集中改革プランによる定員管理、経費抑制の効果といえるが、今後も引き続き人件費抑制、経費抑制に努めていく。</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1817</xdr:rowOff>
    </xdr:from>
    <xdr:to>
      <xdr:col>23</xdr:col>
      <xdr:colOff>133350</xdr:colOff>
      <xdr:row>83</xdr:row>
      <xdr:rowOff>5372</xdr:rowOff>
    </xdr:to>
    <xdr:cxnSp macro="">
      <xdr:nvCxnSpPr>
        <xdr:cNvPr id="191" name="直線コネクタ 190"/>
        <xdr:cNvCxnSpPr/>
      </xdr:nvCxnSpPr>
      <xdr:spPr>
        <a:xfrm flipV="1">
          <a:off x="4114800" y="14232167"/>
          <a:ext cx="838200" cy="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162940</xdr:rowOff>
    </xdr:from>
    <xdr:to>
      <xdr:col>19</xdr:col>
      <xdr:colOff>133350</xdr:colOff>
      <xdr:row>83</xdr:row>
      <xdr:rowOff>5372</xdr:rowOff>
    </xdr:to>
    <xdr:cxnSp macro="">
      <xdr:nvCxnSpPr>
        <xdr:cNvPr id="194" name="直線コネクタ 193"/>
        <xdr:cNvCxnSpPr/>
      </xdr:nvCxnSpPr>
      <xdr:spPr>
        <a:xfrm>
          <a:off x="3225800" y="14221840"/>
          <a:ext cx="889000" cy="1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162940</xdr:rowOff>
    </xdr:from>
    <xdr:to>
      <xdr:col>15</xdr:col>
      <xdr:colOff>82550</xdr:colOff>
      <xdr:row>82</xdr:row>
      <xdr:rowOff>163438</xdr:rowOff>
    </xdr:to>
    <xdr:cxnSp macro="">
      <xdr:nvCxnSpPr>
        <xdr:cNvPr id="197" name="直線コネクタ 196"/>
        <xdr:cNvCxnSpPr/>
      </xdr:nvCxnSpPr>
      <xdr:spPr>
        <a:xfrm flipV="1">
          <a:off x="2336800" y="14221840"/>
          <a:ext cx="889000" cy="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140627</xdr:rowOff>
    </xdr:from>
    <xdr:to>
      <xdr:col>11</xdr:col>
      <xdr:colOff>31750</xdr:colOff>
      <xdr:row>82</xdr:row>
      <xdr:rowOff>163438</xdr:rowOff>
    </xdr:to>
    <xdr:cxnSp macro="">
      <xdr:nvCxnSpPr>
        <xdr:cNvPr id="200" name="直線コネクタ 199"/>
        <xdr:cNvCxnSpPr/>
      </xdr:nvCxnSpPr>
      <xdr:spPr>
        <a:xfrm>
          <a:off x="1447800" y="14199527"/>
          <a:ext cx="889000" cy="2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122467</xdr:rowOff>
    </xdr:from>
    <xdr:to>
      <xdr:col>23</xdr:col>
      <xdr:colOff>184150</xdr:colOff>
      <xdr:row>83</xdr:row>
      <xdr:rowOff>52617</xdr:rowOff>
    </xdr:to>
    <xdr:sp macro="" textlink="">
      <xdr:nvSpPr>
        <xdr:cNvPr id="210" name="楕円 209"/>
        <xdr:cNvSpPr/>
      </xdr:nvSpPr>
      <xdr:spPr>
        <a:xfrm>
          <a:off x="4902200" y="1418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138994</xdr:rowOff>
    </xdr:from>
    <xdr:ext cx="762000" cy="259045"/>
    <xdr:sp macro="" textlink="">
      <xdr:nvSpPr>
        <xdr:cNvPr id="211" name="人件費・物件費等の状況該当値テキスト"/>
        <xdr:cNvSpPr txBox="1"/>
      </xdr:nvSpPr>
      <xdr:spPr>
        <a:xfrm>
          <a:off x="5041900" y="14026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126022</xdr:rowOff>
    </xdr:from>
    <xdr:to>
      <xdr:col>19</xdr:col>
      <xdr:colOff>184150</xdr:colOff>
      <xdr:row>83</xdr:row>
      <xdr:rowOff>56172</xdr:rowOff>
    </xdr:to>
    <xdr:sp macro="" textlink="">
      <xdr:nvSpPr>
        <xdr:cNvPr id="212" name="楕円 211"/>
        <xdr:cNvSpPr/>
      </xdr:nvSpPr>
      <xdr:spPr>
        <a:xfrm>
          <a:off x="4064000" y="141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66349</xdr:rowOff>
    </xdr:from>
    <xdr:ext cx="736600" cy="259045"/>
    <xdr:sp macro="" textlink="">
      <xdr:nvSpPr>
        <xdr:cNvPr id="213" name="テキスト ボックス 212"/>
        <xdr:cNvSpPr txBox="1"/>
      </xdr:nvSpPr>
      <xdr:spPr>
        <a:xfrm>
          <a:off x="3733800" y="13953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112140</xdr:rowOff>
    </xdr:from>
    <xdr:to>
      <xdr:col>15</xdr:col>
      <xdr:colOff>133350</xdr:colOff>
      <xdr:row>83</xdr:row>
      <xdr:rowOff>42290</xdr:rowOff>
    </xdr:to>
    <xdr:sp macro="" textlink="">
      <xdr:nvSpPr>
        <xdr:cNvPr id="214" name="楕円 213"/>
        <xdr:cNvSpPr/>
      </xdr:nvSpPr>
      <xdr:spPr>
        <a:xfrm>
          <a:off x="3175000" y="1417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52467</xdr:rowOff>
    </xdr:from>
    <xdr:ext cx="762000" cy="259045"/>
    <xdr:sp macro="" textlink="">
      <xdr:nvSpPr>
        <xdr:cNvPr id="215" name="テキスト ボックス 214"/>
        <xdr:cNvSpPr txBox="1"/>
      </xdr:nvSpPr>
      <xdr:spPr>
        <a:xfrm>
          <a:off x="2844800" y="1393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112638</xdr:rowOff>
    </xdr:from>
    <xdr:to>
      <xdr:col>11</xdr:col>
      <xdr:colOff>82550</xdr:colOff>
      <xdr:row>83</xdr:row>
      <xdr:rowOff>42788</xdr:rowOff>
    </xdr:to>
    <xdr:sp macro="" textlink="">
      <xdr:nvSpPr>
        <xdr:cNvPr id="216" name="楕円 215"/>
        <xdr:cNvSpPr/>
      </xdr:nvSpPr>
      <xdr:spPr>
        <a:xfrm>
          <a:off x="2286000" y="1417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52965</xdr:rowOff>
    </xdr:from>
    <xdr:ext cx="762000" cy="259045"/>
    <xdr:sp macro="" textlink="">
      <xdr:nvSpPr>
        <xdr:cNvPr id="217" name="テキスト ボックス 216"/>
        <xdr:cNvSpPr txBox="1"/>
      </xdr:nvSpPr>
      <xdr:spPr>
        <a:xfrm>
          <a:off x="1955800" y="1394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89827</xdr:rowOff>
    </xdr:from>
    <xdr:to>
      <xdr:col>7</xdr:col>
      <xdr:colOff>31750</xdr:colOff>
      <xdr:row>83</xdr:row>
      <xdr:rowOff>19977</xdr:rowOff>
    </xdr:to>
    <xdr:sp macro="" textlink="">
      <xdr:nvSpPr>
        <xdr:cNvPr id="218" name="楕円 217"/>
        <xdr:cNvSpPr/>
      </xdr:nvSpPr>
      <xdr:spPr>
        <a:xfrm>
          <a:off x="1397000" y="1414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30154</xdr:rowOff>
    </xdr:from>
    <xdr:ext cx="762000" cy="259045"/>
    <xdr:sp macro="" textlink="">
      <xdr:nvSpPr>
        <xdr:cNvPr id="219" name="テキスト ボックス 218"/>
        <xdr:cNvSpPr txBox="1"/>
      </xdr:nvSpPr>
      <xdr:spPr>
        <a:xfrm>
          <a:off x="1066800" y="13917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全国市平均よりも</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ポイント、全国町村平均よりも</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ポイント下回り、依然として低い水準である。これは、人事院勧告及び国家公務員に準じた制度に基づいた運用をし、総人件費の抑制を図ってきた結果といえる。</a:t>
          </a:r>
        </a:p>
        <a:p>
          <a:r>
            <a:rPr kumimoji="1" lang="ja-JP" altLang="en-US" sz="1300">
              <a:latin typeface="ＭＳ Ｐゴシック" panose="020B0600070205080204" pitchFamily="50" charset="-128"/>
              <a:ea typeface="ＭＳ Ｐゴシック" panose="020B0600070205080204" pitchFamily="50" charset="-128"/>
            </a:rPr>
            <a:t>　今後も人事院勧告及び国家公務員に準じた制度に基づいた運用をし、総人件費の抑制を図る。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30843</xdr:rowOff>
    </xdr:from>
    <xdr:to>
      <xdr:col>81</xdr:col>
      <xdr:colOff>44450</xdr:colOff>
      <xdr:row>84</xdr:row>
      <xdr:rowOff>48079</xdr:rowOff>
    </xdr:to>
    <xdr:cxnSp macro="">
      <xdr:nvCxnSpPr>
        <xdr:cNvPr id="255" name="直線コネクタ 254"/>
        <xdr:cNvCxnSpPr/>
      </xdr:nvCxnSpPr>
      <xdr:spPr>
        <a:xfrm>
          <a:off x="16179800" y="14432643"/>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28121</xdr:rowOff>
    </xdr:from>
    <xdr:to>
      <xdr:col>77</xdr:col>
      <xdr:colOff>44450</xdr:colOff>
      <xdr:row>84</xdr:row>
      <xdr:rowOff>30843</xdr:rowOff>
    </xdr:to>
    <xdr:cxnSp macro="">
      <xdr:nvCxnSpPr>
        <xdr:cNvPr id="258" name="直線コネクタ 257"/>
        <xdr:cNvCxnSpPr/>
      </xdr:nvCxnSpPr>
      <xdr:spPr>
        <a:xfrm>
          <a:off x="15290800" y="13915571"/>
          <a:ext cx="889000" cy="51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28121</xdr:rowOff>
    </xdr:from>
    <xdr:to>
      <xdr:col>72</xdr:col>
      <xdr:colOff>203200</xdr:colOff>
      <xdr:row>82</xdr:row>
      <xdr:rowOff>149679</xdr:rowOff>
    </xdr:to>
    <xdr:cxnSp macro="">
      <xdr:nvCxnSpPr>
        <xdr:cNvPr id="261" name="直線コネクタ 260"/>
        <xdr:cNvCxnSpPr/>
      </xdr:nvCxnSpPr>
      <xdr:spPr>
        <a:xfrm flipV="1">
          <a:off x="14401800" y="13915571"/>
          <a:ext cx="889000" cy="29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82</xdr:row>
      <xdr:rowOff>149679</xdr:rowOff>
    </xdr:to>
    <xdr:cxnSp macro="">
      <xdr:nvCxnSpPr>
        <xdr:cNvPr id="264" name="直線コネクタ 263"/>
        <xdr:cNvCxnSpPr/>
      </xdr:nvCxnSpPr>
      <xdr:spPr>
        <a:xfrm>
          <a:off x="13512800" y="1419134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168729</xdr:rowOff>
    </xdr:from>
    <xdr:to>
      <xdr:col>81</xdr:col>
      <xdr:colOff>95250</xdr:colOff>
      <xdr:row>84</xdr:row>
      <xdr:rowOff>98879</xdr:rowOff>
    </xdr:to>
    <xdr:sp macro="" textlink="">
      <xdr:nvSpPr>
        <xdr:cNvPr id="274" name="楕円 273"/>
        <xdr:cNvSpPr/>
      </xdr:nvSpPr>
      <xdr:spPr>
        <a:xfrm>
          <a:off x="169672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13806</xdr:rowOff>
    </xdr:from>
    <xdr:ext cx="762000" cy="259045"/>
    <xdr:sp macro="" textlink="">
      <xdr:nvSpPr>
        <xdr:cNvPr id="275" name="給与水準   （国との比較）該当値テキスト"/>
        <xdr:cNvSpPr txBox="1"/>
      </xdr:nvSpPr>
      <xdr:spPr>
        <a:xfrm>
          <a:off x="17106900" y="1424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76" name="楕円 275"/>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77" name="テキスト ボックス 276"/>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148771</xdr:rowOff>
    </xdr:from>
    <xdr:to>
      <xdr:col>73</xdr:col>
      <xdr:colOff>44450</xdr:colOff>
      <xdr:row>81</xdr:row>
      <xdr:rowOff>78921</xdr:rowOff>
    </xdr:to>
    <xdr:sp macro="" textlink="">
      <xdr:nvSpPr>
        <xdr:cNvPr id="278" name="楕円 277"/>
        <xdr:cNvSpPr/>
      </xdr:nvSpPr>
      <xdr:spPr>
        <a:xfrm>
          <a:off x="15240000" y="1386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89098</xdr:rowOff>
    </xdr:from>
    <xdr:ext cx="762000" cy="259045"/>
    <xdr:sp macro="" textlink="">
      <xdr:nvSpPr>
        <xdr:cNvPr id="279" name="テキスト ボックス 278"/>
        <xdr:cNvSpPr txBox="1"/>
      </xdr:nvSpPr>
      <xdr:spPr>
        <a:xfrm>
          <a:off x="1490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98879</xdr:rowOff>
    </xdr:from>
    <xdr:to>
      <xdr:col>68</xdr:col>
      <xdr:colOff>203200</xdr:colOff>
      <xdr:row>83</xdr:row>
      <xdr:rowOff>29029</xdr:rowOff>
    </xdr:to>
    <xdr:sp macro="" textlink="">
      <xdr:nvSpPr>
        <xdr:cNvPr id="280" name="楕円 279"/>
        <xdr:cNvSpPr/>
      </xdr:nvSpPr>
      <xdr:spPr>
        <a:xfrm>
          <a:off x="14351000" y="1415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39206</xdr:rowOff>
    </xdr:from>
    <xdr:ext cx="762000" cy="259045"/>
    <xdr:sp macro="" textlink="">
      <xdr:nvSpPr>
        <xdr:cNvPr id="281" name="テキスト ボックス 280"/>
        <xdr:cNvSpPr txBox="1"/>
      </xdr:nvSpPr>
      <xdr:spPr>
        <a:xfrm>
          <a:off x="14020800" y="1392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2" name="楕円 281"/>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3" name="テキスト ボックス 282"/>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全国平均よりも</a:t>
          </a:r>
          <a:r>
            <a:rPr kumimoji="1" lang="en-US" altLang="ja-JP" sz="1300">
              <a:latin typeface="ＭＳ Ｐゴシック" panose="020B0600070205080204" pitchFamily="50" charset="-128"/>
              <a:ea typeface="ＭＳ Ｐゴシック" panose="020B0600070205080204" pitchFamily="50" charset="-128"/>
            </a:rPr>
            <a:t>1.59</a:t>
          </a:r>
          <a:r>
            <a:rPr kumimoji="1" lang="ja-JP" altLang="en-US" sz="1300">
              <a:latin typeface="ＭＳ Ｐゴシック" panose="020B0600070205080204" pitchFamily="50" charset="-128"/>
              <a:ea typeface="ＭＳ Ｐゴシック" panose="020B0600070205080204" pitchFamily="50" charset="-128"/>
            </a:rPr>
            <a:t>人、愛知県平均よりも</a:t>
          </a:r>
          <a:r>
            <a:rPr kumimoji="1" lang="en-US" altLang="ja-JP" sz="1300">
              <a:latin typeface="ＭＳ Ｐゴシック" panose="020B0600070205080204" pitchFamily="50" charset="-128"/>
              <a:ea typeface="ＭＳ Ｐゴシック" panose="020B0600070205080204" pitchFamily="50" charset="-128"/>
            </a:rPr>
            <a:t>1.71</a:t>
          </a:r>
          <a:r>
            <a:rPr kumimoji="1" lang="ja-JP" altLang="en-US" sz="1300">
              <a:latin typeface="ＭＳ Ｐゴシック" panose="020B0600070205080204" pitchFamily="50" charset="-128"/>
              <a:ea typeface="ＭＳ Ｐゴシック" panose="020B0600070205080204" pitchFamily="50" charset="-128"/>
            </a:rPr>
            <a:t>人下回っており、これまでの集中改革プランによる定員管理の効果といえる。</a:t>
          </a:r>
        </a:p>
        <a:p>
          <a:r>
            <a:rPr kumimoji="1" lang="ja-JP" altLang="en-US" sz="1300">
              <a:latin typeface="ＭＳ Ｐゴシック" panose="020B0600070205080204" pitchFamily="50" charset="-128"/>
              <a:ea typeface="ＭＳ Ｐゴシック" panose="020B0600070205080204" pitchFamily="50" charset="-128"/>
            </a:rPr>
            <a:t>　今後も引き続き定員管理の適正化を図る。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42635</xdr:rowOff>
    </xdr:from>
    <xdr:to>
      <xdr:col>81</xdr:col>
      <xdr:colOff>44450</xdr:colOff>
      <xdr:row>60</xdr:row>
      <xdr:rowOff>66766</xdr:rowOff>
    </xdr:to>
    <xdr:cxnSp macro="">
      <xdr:nvCxnSpPr>
        <xdr:cNvPr id="320" name="直線コネクタ 319"/>
        <xdr:cNvCxnSpPr/>
      </xdr:nvCxnSpPr>
      <xdr:spPr>
        <a:xfrm>
          <a:off x="16179800" y="10329635"/>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42635</xdr:rowOff>
    </xdr:from>
    <xdr:to>
      <xdr:col>77</xdr:col>
      <xdr:colOff>44450</xdr:colOff>
      <xdr:row>60</xdr:row>
      <xdr:rowOff>66766</xdr:rowOff>
    </xdr:to>
    <xdr:cxnSp macro="">
      <xdr:nvCxnSpPr>
        <xdr:cNvPr id="323" name="直線コネクタ 322"/>
        <xdr:cNvCxnSpPr/>
      </xdr:nvCxnSpPr>
      <xdr:spPr>
        <a:xfrm flipV="1">
          <a:off x="15290800" y="10329635"/>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46083</xdr:rowOff>
    </xdr:from>
    <xdr:to>
      <xdr:col>72</xdr:col>
      <xdr:colOff>203200</xdr:colOff>
      <xdr:row>60</xdr:row>
      <xdr:rowOff>66766</xdr:rowOff>
    </xdr:to>
    <xdr:cxnSp macro="">
      <xdr:nvCxnSpPr>
        <xdr:cNvPr id="326" name="直線コネクタ 325"/>
        <xdr:cNvCxnSpPr/>
      </xdr:nvCxnSpPr>
      <xdr:spPr>
        <a:xfrm>
          <a:off x="14401800" y="1033308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25400</xdr:rowOff>
    </xdr:from>
    <xdr:to>
      <xdr:col>68</xdr:col>
      <xdr:colOff>152400</xdr:colOff>
      <xdr:row>60</xdr:row>
      <xdr:rowOff>46083</xdr:rowOff>
    </xdr:to>
    <xdr:cxnSp macro="">
      <xdr:nvCxnSpPr>
        <xdr:cNvPr id="329" name="直線コネクタ 328"/>
        <xdr:cNvCxnSpPr/>
      </xdr:nvCxnSpPr>
      <xdr:spPr>
        <a:xfrm>
          <a:off x="13512800" y="103124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15966</xdr:rowOff>
    </xdr:from>
    <xdr:to>
      <xdr:col>81</xdr:col>
      <xdr:colOff>95250</xdr:colOff>
      <xdr:row>60</xdr:row>
      <xdr:rowOff>117566</xdr:rowOff>
    </xdr:to>
    <xdr:sp macro="" textlink="">
      <xdr:nvSpPr>
        <xdr:cNvPr id="339" name="楕円 338"/>
        <xdr:cNvSpPr/>
      </xdr:nvSpPr>
      <xdr:spPr>
        <a:xfrm>
          <a:off x="16967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32493</xdr:rowOff>
    </xdr:from>
    <xdr:ext cx="762000" cy="259045"/>
    <xdr:sp macro="" textlink="">
      <xdr:nvSpPr>
        <xdr:cNvPr id="340" name="定員管理の状況該当値テキスト"/>
        <xdr:cNvSpPr txBox="1"/>
      </xdr:nvSpPr>
      <xdr:spPr>
        <a:xfrm>
          <a:off x="17106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163285</xdr:rowOff>
    </xdr:from>
    <xdr:to>
      <xdr:col>77</xdr:col>
      <xdr:colOff>95250</xdr:colOff>
      <xdr:row>60</xdr:row>
      <xdr:rowOff>93435</xdr:rowOff>
    </xdr:to>
    <xdr:sp macro="" textlink="">
      <xdr:nvSpPr>
        <xdr:cNvPr id="341" name="楕円 340"/>
        <xdr:cNvSpPr/>
      </xdr:nvSpPr>
      <xdr:spPr>
        <a:xfrm>
          <a:off x="16129000" y="1027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103612</xdr:rowOff>
    </xdr:from>
    <xdr:ext cx="736600" cy="259045"/>
    <xdr:sp macro="" textlink="">
      <xdr:nvSpPr>
        <xdr:cNvPr id="342" name="テキスト ボックス 341"/>
        <xdr:cNvSpPr txBox="1"/>
      </xdr:nvSpPr>
      <xdr:spPr>
        <a:xfrm>
          <a:off x="15798800" y="1004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3" name="楕円 342"/>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4" name="テキスト ボックス 343"/>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166733</xdr:rowOff>
    </xdr:from>
    <xdr:to>
      <xdr:col>68</xdr:col>
      <xdr:colOff>203200</xdr:colOff>
      <xdr:row>60</xdr:row>
      <xdr:rowOff>96883</xdr:rowOff>
    </xdr:to>
    <xdr:sp macro="" textlink="">
      <xdr:nvSpPr>
        <xdr:cNvPr id="345" name="楕円 344"/>
        <xdr:cNvSpPr/>
      </xdr:nvSpPr>
      <xdr:spPr>
        <a:xfrm>
          <a:off x="14351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107060</xdr:rowOff>
    </xdr:from>
    <xdr:ext cx="762000" cy="259045"/>
    <xdr:sp macro="" textlink="">
      <xdr:nvSpPr>
        <xdr:cNvPr id="346" name="テキスト ボックス 345"/>
        <xdr:cNvSpPr txBox="1"/>
      </xdr:nvSpPr>
      <xdr:spPr>
        <a:xfrm>
          <a:off x="14020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146050</xdr:rowOff>
    </xdr:from>
    <xdr:to>
      <xdr:col>64</xdr:col>
      <xdr:colOff>152400</xdr:colOff>
      <xdr:row>60</xdr:row>
      <xdr:rowOff>76200</xdr:rowOff>
    </xdr:to>
    <xdr:sp macro="" textlink="">
      <xdr:nvSpPr>
        <xdr:cNvPr id="347" name="楕円 346"/>
        <xdr:cNvSpPr/>
      </xdr:nvSpPr>
      <xdr:spPr>
        <a:xfrm>
          <a:off x="1346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86377</xdr:rowOff>
    </xdr:from>
    <xdr:ext cx="762000" cy="259045"/>
    <xdr:sp macro="" textlink="">
      <xdr:nvSpPr>
        <xdr:cNvPr id="348" name="テキスト ボックス 347"/>
        <xdr:cNvSpPr txBox="1"/>
      </xdr:nvSpPr>
      <xdr:spPr>
        <a:xfrm>
          <a:off x="1313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ポイント減少している。全国平均よりも</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ポイント低く、また、早期健全化基準を大きく下回っており、良好な状態であるといえる。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今後もできる限り交付税措置のない起債の発行を抑制し、良好な現状を維持していく。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846</xdr:rowOff>
    </xdr:to>
    <xdr:cxnSp macro="">
      <xdr:nvCxnSpPr>
        <xdr:cNvPr id="381" name="直線コネクタ 380"/>
        <xdr:cNvCxnSpPr/>
      </xdr:nvCxnSpPr>
      <xdr:spPr>
        <a:xfrm flipV="1">
          <a:off x="16179800" y="66793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846</xdr:rowOff>
    </xdr:to>
    <xdr:cxnSp macro="">
      <xdr:nvCxnSpPr>
        <xdr:cNvPr id="384" name="直線コネクタ 383"/>
        <xdr:cNvCxnSpPr/>
      </xdr:nvCxnSpPr>
      <xdr:spPr>
        <a:xfrm>
          <a:off x="15290800" y="66793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156210</xdr:rowOff>
    </xdr:from>
    <xdr:to>
      <xdr:col>72</xdr:col>
      <xdr:colOff>203200</xdr:colOff>
      <xdr:row>38</xdr:row>
      <xdr:rowOff>164254</xdr:rowOff>
    </xdr:to>
    <xdr:cxnSp macro="">
      <xdr:nvCxnSpPr>
        <xdr:cNvPr id="387" name="直線コネクタ 386"/>
        <xdr:cNvCxnSpPr/>
      </xdr:nvCxnSpPr>
      <xdr:spPr>
        <a:xfrm>
          <a:off x="14401800" y="66713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9" name="テキスト ボックス 388"/>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156210</xdr:rowOff>
    </xdr:from>
    <xdr:to>
      <xdr:col>68</xdr:col>
      <xdr:colOff>152400</xdr:colOff>
      <xdr:row>38</xdr:row>
      <xdr:rowOff>156210</xdr:rowOff>
    </xdr:to>
    <xdr:cxnSp macro="">
      <xdr:nvCxnSpPr>
        <xdr:cNvPr id="390" name="直線コネクタ 389"/>
        <xdr:cNvCxnSpPr/>
      </xdr:nvCxnSpPr>
      <xdr:spPr>
        <a:xfrm>
          <a:off x="13512800" y="66713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135907</xdr:rowOff>
    </xdr:from>
    <xdr:ext cx="762000" cy="259045"/>
    <xdr:sp macro="" textlink="">
      <xdr:nvSpPr>
        <xdr:cNvPr id="394" name="テキスト ボックス 393"/>
        <xdr:cNvSpPr txBox="1"/>
      </xdr:nvSpPr>
      <xdr:spPr>
        <a:xfrm>
          <a:off x="13131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0" name="楕円 399"/>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1" name="公債費負担の状況該当値テキスト"/>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121496</xdr:rowOff>
    </xdr:from>
    <xdr:to>
      <xdr:col>77</xdr:col>
      <xdr:colOff>95250</xdr:colOff>
      <xdr:row>39</xdr:row>
      <xdr:rowOff>51646</xdr:rowOff>
    </xdr:to>
    <xdr:sp macro="" textlink="">
      <xdr:nvSpPr>
        <xdr:cNvPr id="402" name="楕円 401"/>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61824</xdr:rowOff>
    </xdr:from>
    <xdr:ext cx="736600" cy="259045"/>
    <xdr:sp macro="" textlink="">
      <xdr:nvSpPr>
        <xdr:cNvPr id="403" name="テキスト ボックス 402"/>
        <xdr:cNvSpPr txBox="1"/>
      </xdr:nvSpPr>
      <xdr:spPr>
        <a:xfrm>
          <a:off x="15798800" y="640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105410</xdr:rowOff>
    </xdr:from>
    <xdr:to>
      <xdr:col>68</xdr:col>
      <xdr:colOff>203200</xdr:colOff>
      <xdr:row>39</xdr:row>
      <xdr:rowOff>35560</xdr:rowOff>
    </xdr:to>
    <xdr:sp macro="" textlink="">
      <xdr:nvSpPr>
        <xdr:cNvPr id="406" name="楕円 405"/>
        <xdr:cNvSpPr/>
      </xdr:nvSpPr>
      <xdr:spPr>
        <a:xfrm>
          <a:off x="14351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45737</xdr:rowOff>
    </xdr:from>
    <xdr:ext cx="762000" cy="259045"/>
    <xdr:sp macro="" textlink="">
      <xdr:nvSpPr>
        <xdr:cNvPr id="407" name="テキスト ボックス 406"/>
        <xdr:cNvSpPr txBox="1"/>
      </xdr:nvSpPr>
      <xdr:spPr>
        <a:xfrm>
          <a:off x="14020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08" name="楕円 407"/>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09" name="テキスト ボックス 408"/>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償還など今後扶桑町が負担すべき将来負担額よりも、それに充当することができる財源（普通交付税の基準財政需要額算入見込額、基金など）の方が上回り、将来負担比率は算定されないため、健全なレベルであるといえる。</a:t>
          </a:r>
        </a:p>
        <a:p>
          <a:r>
            <a:rPr kumimoji="1" lang="ja-JP" altLang="en-US" sz="1300">
              <a:latin typeface="ＭＳ Ｐゴシック" panose="020B0600070205080204" pitchFamily="50" charset="-128"/>
              <a:ea typeface="ＭＳ Ｐゴシック" panose="020B0600070205080204" pitchFamily="50" charset="-128"/>
            </a:rPr>
            <a:t>　今後もできる限り交付税措置のない起債の発行を抑制し、良好な現状を維持していく。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5"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6" name="フローチャート: 判断 445"/>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7" name="フローチャート: 判断 446"/>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8" name="テキスト ボックス 447"/>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49" name="フローチャート: 判断 448"/>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0" name="テキスト ボックス 449"/>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1" name="フローチャート: 判断 450"/>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52" name="テキスト ボックス 451"/>
        <xdr:cNvSpPr txBox="1"/>
      </xdr:nvSpPr>
      <xdr:spPr>
        <a:xfrm>
          <a:off x="14020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3" name="フローチャート: 判断 452"/>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123267</xdr:rowOff>
    </xdr:from>
    <xdr:ext cx="762000" cy="259045"/>
    <xdr:sp macro="" textlink="">
      <xdr:nvSpPr>
        <xdr:cNvPr id="454" name="テキスト ボックス 453"/>
        <xdr:cNvSpPr txBox="1"/>
      </xdr:nvSpPr>
      <xdr:spPr>
        <a:xfrm>
          <a:off x="13131800" y="218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ポイント減少している。全国平均より</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ポイント低くなっている。</a:t>
          </a:r>
        </a:p>
        <a:p>
          <a:r>
            <a:rPr kumimoji="1" lang="ja-JP" altLang="en-US" sz="1300">
              <a:latin typeface="ＭＳ Ｐゴシック" panose="020B0600070205080204" pitchFamily="50" charset="-128"/>
              <a:ea typeface="ＭＳ Ｐゴシック" panose="020B0600070205080204" pitchFamily="50" charset="-128"/>
            </a:rPr>
            <a:t>　今後は職員配置の適正化による時間外勤務手当の抑制や、定員管理の適正化により人件費の削減に努める。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108712</xdr:rowOff>
    </xdr:from>
    <xdr:to>
      <xdr:col>24</xdr:col>
      <xdr:colOff>25400</xdr:colOff>
      <xdr:row>36</xdr:row>
      <xdr:rowOff>127000</xdr:rowOff>
    </xdr:to>
    <xdr:cxnSp macro="">
      <xdr:nvCxnSpPr>
        <xdr:cNvPr id="64" name="直線コネクタ 63"/>
        <xdr:cNvCxnSpPr/>
      </xdr:nvCxnSpPr>
      <xdr:spPr>
        <a:xfrm flipV="1">
          <a:off x="3987800" y="628091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127000</xdr:rowOff>
    </xdr:from>
    <xdr:to>
      <xdr:col>19</xdr:col>
      <xdr:colOff>187325</xdr:colOff>
      <xdr:row>37</xdr:row>
      <xdr:rowOff>1270</xdr:rowOff>
    </xdr:to>
    <xdr:cxnSp macro="">
      <xdr:nvCxnSpPr>
        <xdr:cNvPr id="67" name="直線コネクタ 66"/>
        <xdr:cNvCxnSpPr/>
      </xdr:nvCxnSpPr>
      <xdr:spPr>
        <a:xfrm flipV="1">
          <a:off x="3098800" y="6299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168148</xdr:rowOff>
    </xdr:from>
    <xdr:to>
      <xdr:col>15</xdr:col>
      <xdr:colOff>98425</xdr:colOff>
      <xdr:row>37</xdr:row>
      <xdr:rowOff>1270</xdr:rowOff>
    </xdr:to>
    <xdr:cxnSp macro="">
      <xdr:nvCxnSpPr>
        <xdr:cNvPr id="70" name="直線コネクタ 69"/>
        <xdr:cNvCxnSpPr/>
      </xdr:nvCxnSpPr>
      <xdr:spPr>
        <a:xfrm>
          <a:off x="2209800" y="63403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168148</xdr:rowOff>
    </xdr:from>
    <xdr:to>
      <xdr:col>11</xdr:col>
      <xdr:colOff>9525</xdr:colOff>
      <xdr:row>37</xdr:row>
      <xdr:rowOff>37846</xdr:rowOff>
    </xdr:to>
    <xdr:cxnSp macro="">
      <xdr:nvCxnSpPr>
        <xdr:cNvPr id="73" name="直線コネクタ 72"/>
        <xdr:cNvCxnSpPr/>
      </xdr:nvCxnSpPr>
      <xdr:spPr>
        <a:xfrm flipV="1">
          <a:off x="1320800" y="63403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57912</xdr:rowOff>
    </xdr:from>
    <xdr:to>
      <xdr:col>24</xdr:col>
      <xdr:colOff>76200</xdr:colOff>
      <xdr:row>36</xdr:row>
      <xdr:rowOff>159512</xdr:rowOff>
    </xdr:to>
    <xdr:sp macro="" textlink="">
      <xdr:nvSpPr>
        <xdr:cNvPr id="83" name="楕円 82"/>
        <xdr:cNvSpPr/>
      </xdr:nvSpPr>
      <xdr:spPr>
        <a:xfrm>
          <a:off x="47752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74439</xdr:rowOff>
    </xdr:from>
    <xdr:ext cx="762000" cy="259045"/>
    <xdr:sp macro="" textlink="">
      <xdr:nvSpPr>
        <xdr:cNvPr id="84" name="人件費該当値テキスト"/>
        <xdr:cNvSpPr txBox="1"/>
      </xdr:nvSpPr>
      <xdr:spPr>
        <a:xfrm>
          <a:off x="4914900" y="607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76200</xdr:rowOff>
    </xdr:from>
    <xdr:to>
      <xdr:col>20</xdr:col>
      <xdr:colOff>38100</xdr:colOff>
      <xdr:row>37</xdr:row>
      <xdr:rowOff>6350</xdr:rowOff>
    </xdr:to>
    <xdr:sp macro="" textlink="">
      <xdr:nvSpPr>
        <xdr:cNvPr id="85" name="楕円 84"/>
        <xdr:cNvSpPr/>
      </xdr:nvSpPr>
      <xdr:spPr>
        <a:xfrm>
          <a:off x="3937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86" name="テキスト ボックス 85"/>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121920</xdr:rowOff>
    </xdr:from>
    <xdr:to>
      <xdr:col>15</xdr:col>
      <xdr:colOff>149225</xdr:colOff>
      <xdr:row>37</xdr:row>
      <xdr:rowOff>52070</xdr:rowOff>
    </xdr:to>
    <xdr:sp macro="" textlink="">
      <xdr:nvSpPr>
        <xdr:cNvPr id="87" name="楕円 86"/>
        <xdr:cNvSpPr/>
      </xdr:nvSpPr>
      <xdr:spPr>
        <a:xfrm>
          <a:off x="3048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88" name="テキスト ボックス 87"/>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117348</xdr:rowOff>
    </xdr:from>
    <xdr:to>
      <xdr:col>11</xdr:col>
      <xdr:colOff>60325</xdr:colOff>
      <xdr:row>37</xdr:row>
      <xdr:rowOff>47498</xdr:rowOff>
    </xdr:to>
    <xdr:sp macro="" textlink="">
      <xdr:nvSpPr>
        <xdr:cNvPr id="89" name="楕円 88"/>
        <xdr:cNvSpPr/>
      </xdr:nvSpPr>
      <xdr:spPr>
        <a:xfrm>
          <a:off x="2159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32275</xdr:rowOff>
    </xdr:from>
    <xdr:ext cx="762000" cy="259045"/>
    <xdr:sp macro="" textlink="">
      <xdr:nvSpPr>
        <xdr:cNvPr id="90" name="テキスト ボックス 89"/>
        <xdr:cNvSpPr txBox="1"/>
      </xdr:nvSpPr>
      <xdr:spPr>
        <a:xfrm>
          <a:off x="1828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ポイント減少している。類似団体平均と同水準であるが、全国平均より</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施設の維持管理費は公共施設の再配置を視野に入れながら、経費の削減に努める。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66040</xdr:rowOff>
    </xdr:from>
    <xdr:to>
      <xdr:col>82</xdr:col>
      <xdr:colOff>107950</xdr:colOff>
      <xdr:row>16</xdr:row>
      <xdr:rowOff>142240</xdr:rowOff>
    </xdr:to>
    <xdr:cxnSp macro="">
      <xdr:nvCxnSpPr>
        <xdr:cNvPr id="125" name="直線コネクタ 124"/>
        <xdr:cNvCxnSpPr/>
      </xdr:nvCxnSpPr>
      <xdr:spPr>
        <a:xfrm flipV="1">
          <a:off x="15671800" y="28092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142240</xdr:rowOff>
    </xdr:to>
    <xdr:cxnSp macro="">
      <xdr:nvCxnSpPr>
        <xdr:cNvPr id="128" name="直線コネクタ 127"/>
        <xdr:cNvCxnSpPr/>
      </xdr:nvCxnSpPr>
      <xdr:spPr>
        <a:xfrm>
          <a:off x="14782800" y="2847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111760</xdr:rowOff>
    </xdr:to>
    <xdr:cxnSp macro="">
      <xdr:nvCxnSpPr>
        <xdr:cNvPr id="131" name="直線コネクタ 130"/>
        <xdr:cNvCxnSpPr/>
      </xdr:nvCxnSpPr>
      <xdr:spPr>
        <a:xfrm flipV="1">
          <a:off x="13893800" y="284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127000</xdr:rowOff>
    </xdr:to>
    <xdr:cxnSp macro="">
      <xdr:nvCxnSpPr>
        <xdr:cNvPr id="134" name="直線コネクタ 133"/>
        <xdr:cNvCxnSpPr/>
      </xdr:nvCxnSpPr>
      <xdr:spPr>
        <a:xfrm flipV="1">
          <a:off x="13004800" y="28549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44" name="楕円 143"/>
        <xdr:cNvSpPr/>
      </xdr:nvSpPr>
      <xdr:spPr>
        <a:xfrm>
          <a:off x="164592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158767</xdr:rowOff>
    </xdr:from>
    <xdr:ext cx="762000" cy="259045"/>
    <xdr:sp macro="" textlink="">
      <xdr:nvSpPr>
        <xdr:cNvPr id="145" name="物件費該当値テキスト"/>
        <xdr:cNvSpPr txBox="1"/>
      </xdr:nvSpPr>
      <xdr:spPr>
        <a:xfrm>
          <a:off x="165989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91440</xdr:rowOff>
    </xdr:from>
    <xdr:to>
      <xdr:col>78</xdr:col>
      <xdr:colOff>120650</xdr:colOff>
      <xdr:row>17</xdr:row>
      <xdr:rowOff>21590</xdr:rowOff>
    </xdr:to>
    <xdr:sp macro="" textlink="">
      <xdr:nvSpPr>
        <xdr:cNvPr id="146" name="楕円 145"/>
        <xdr:cNvSpPr/>
      </xdr:nvSpPr>
      <xdr:spPr>
        <a:xfrm>
          <a:off x="15621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6367</xdr:rowOff>
    </xdr:from>
    <xdr:ext cx="736600" cy="259045"/>
    <xdr:sp macro="" textlink="">
      <xdr:nvSpPr>
        <xdr:cNvPr id="147" name="テキスト ボックス 146"/>
        <xdr:cNvSpPr txBox="1"/>
      </xdr:nvSpPr>
      <xdr:spPr>
        <a:xfrm>
          <a:off x="15290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60960</xdr:rowOff>
    </xdr:from>
    <xdr:to>
      <xdr:col>69</xdr:col>
      <xdr:colOff>142875</xdr:colOff>
      <xdr:row>16</xdr:row>
      <xdr:rowOff>162560</xdr:rowOff>
    </xdr:to>
    <xdr:sp macro="" textlink="">
      <xdr:nvSpPr>
        <xdr:cNvPr id="150" name="楕円 149"/>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147337</xdr:rowOff>
    </xdr:from>
    <xdr:ext cx="762000" cy="259045"/>
    <xdr:sp macro="" textlink="">
      <xdr:nvSpPr>
        <xdr:cNvPr id="151" name="テキスト ボックス 150"/>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2" name="楕円 151"/>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53" name="テキスト ボックス 152"/>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ポイント減少しているものの、障害者自立支援関連扶助費の増や高齢者の増加などにより、全国平均より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高齢者の増加等により扶助費の増大は避けられない状況であるが、健診、予防接種の促進による医療費の抑制や、介護予防施策の推進による扶助費の抑制に努める。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156935</xdr:rowOff>
    </xdr:to>
    <xdr:cxnSp macro="">
      <xdr:nvCxnSpPr>
        <xdr:cNvPr id="188" name="直線コネクタ 187"/>
        <xdr:cNvCxnSpPr/>
      </xdr:nvCxnSpPr>
      <xdr:spPr>
        <a:xfrm flipV="1">
          <a:off x="3987800" y="9896928"/>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156935</xdr:rowOff>
    </xdr:from>
    <xdr:to>
      <xdr:col>19</xdr:col>
      <xdr:colOff>187325</xdr:colOff>
      <xdr:row>58</xdr:row>
      <xdr:rowOff>7257</xdr:rowOff>
    </xdr:to>
    <xdr:cxnSp macro="">
      <xdr:nvCxnSpPr>
        <xdr:cNvPr id="191" name="直線コネクタ 190"/>
        <xdr:cNvCxnSpPr/>
      </xdr:nvCxnSpPr>
      <xdr:spPr>
        <a:xfrm flipV="1">
          <a:off x="3098800" y="9929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156935</xdr:rowOff>
    </xdr:from>
    <xdr:to>
      <xdr:col>15</xdr:col>
      <xdr:colOff>98425</xdr:colOff>
      <xdr:row>58</xdr:row>
      <xdr:rowOff>7257</xdr:rowOff>
    </xdr:to>
    <xdr:cxnSp macro="">
      <xdr:nvCxnSpPr>
        <xdr:cNvPr id="194" name="直線コネクタ 193"/>
        <xdr:cNvCxnSpPr/>
      </xdr:nvCxnSpPr>
      <xdr:spPr>
        <a:xfrm>
          <a:off x="2209800" y="99295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135165</xdr:rowOff>
    </xdr:from>
    <xdr:to>
      <xdr:col>11</xdr:col>
      <xdr:colOff>9525</xdr:colOff>
      <xdr:row>57</xdr:row>
      <xdr:rowOff>156935</xdr:rowOff>
    </xdr:to>
    <xdr:cxnSp macro="">
      <xdr:nvCxnSpPr>
        <xdr:cNvPr id="197" name="直線コネクタ 196"/>
        <xdr:cNvCxnSpPr/>
      </xdr:nvCxnSpPr>
      <xdr:spPr>
        <a:xfrm>
          <a:off x="1320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73478</xdr:rowOff>
    </xdr:from>
    <xdr:to>
      <xdr:col>24</xdr:col>
      <xdr:colOff>76200</xdr:colOff>
      <xdr:row>58</xdr:row>
      <xdr:rowOff>3628</xdr:rowOff>
    </xdr:to>
    <xdr:sp macro="" textlink="">
      <xdr:nvSpPr>
        <xdr:cNvPr id="207" name="楕円 206"/>
        <xdr:cNvSpPr/>
      </xdr:nvSpPr>
      <xdr:spPr>
        <a:xfrm>
          <a:off x="47752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45555</xdr:rowOff>
    </xdr:from>
    <xdr:ext cx="762000" cy="259045"/>
    <xdr:sp macro="" textlink="">
      <xdr:nvSpPr>
        <xdr:cNvPr id="208" name="扶助費該当値テキスト"/>
        <xdr:cNvSpPr txBox="1"/>
      </xdr:nvSpPr>
      <xdr:spPr>
        <a:xfrm>
          <a:off x="4914900" y="981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106135</xdr:rowOff>
    </xdr:from>
    <xdr:to>
      <xdr:col>20</xdr:col>
      <xdr:colOff>38100</xdr:colOff>
      <xdr:row>58</xdr:row>
      <xdr:rowOff>36285</xdr:rowOff>
    </xdr:to>
    <xdr:sp macro="" textlink="">
      <xdr:nvSpPr>
        <xdr:cNvPr id="209" name="楕円 208"/>
        <xdr:cNvSpPr/>
      </xdr:nvSpPr>
      <xdr:spPr>
        <a:xfrm>
          <a:off x="3937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21062</xdr:rowOff>
    </xdr:from>
    <xdr:ext cx="736600" cy="259045"/>
    <xdr:sp macro="" textlink="">
      <xdr:nvSpPr>
        <xdr:cNvPr id="210" name="テキスト ボックス 209"/>
        <xdr:cNvSpPr txBox="1"/>
      </xdr:nvSpPr>
      <xdr:spPr>
        <a:xfrm>
          <a:off x="3606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127907</xdr:rowOff>
    </xdr:from>
    <xdr:to>
      <xdr:col>15</xdr:col>
      <xdr:colOff>149225</xdr:colOff>
      <xdr:row>58</xdr:row>
      <xdr:rowOff>58057</xdr:rowOff>
    </xdr:to>
    <xdr:sp macro="" textlink="">
      <xdr:nvSpPr>
        <xdr:cNvPr id="211" name="楕円 210"/>
        <xdr:cNvSpPr/>
      </xdr:nvSpPr>
      <xdr:spPr>
        <a:xfrm>
          <a:off x="30480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42834</xdr:rowOff>
    </xdr:from>
    <xdr:ext cx="762000" cy="259045"/>
    <xdr:sp macro="" textlink="">
      <xdr:nvSpPr>
        <xdr:cNvPr id="212" name="テキスト ボックス 211"/>
        <xdr:cNvSpPr txBox="1"/>
      </xdr:nvSpPr>
      <xdr:spPr>
        <a:xfrm>
          <a:off x="2717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84365</xdr:rowOff>
    </xdr:from>
    <xdr:to>
      <xdr:col>6</xdr:col>
      <xdr:colOff>171450</xdr:colOff>
      <xdr:row>58</xdr:row>
      <xdr:rowOff>14515</xdr:rowOff>
    </xdr:to>
    <xdr:sp macro="" textlink="">
      <xdr:nvSpPr>
        <xdr:cNvPr id="215" name="楕円 214"/>
        <xdr:cNvSpPr/>
      </xdr:nvSpPr>
      <xdr:spPr>
        <a:xfrm>
          <a:off x="1270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170742</xdr:rowOff>
    </xdr:from>
    <xdr:ext cx="762000" cy="259045"/>
    <xdr:sp macro="" textlink="">
      <xdr:nvSpPr>
        <xdr:cNvPr id="216" name="テキスト ボックス 215"/>
        <xdr:cNvSpPr txBox="1"/>
      </xdr:nvSpPr>
      <xdr:spPr>
        <a:xfrm>
          <a:off x="939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昨年度より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ポイント、愛知県平均よりも</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ポイント上回っている。</a:t>
          </a:r>
        </a:p>
        <a:p>
          <a:r>
            <a:rPr kumimoji="1" lang="ja-JP" altLang="en-US" sz="1300">
              <a:latin typeface="ＭＳ Ｐゴシック" panose="020B0600070205080204" pitchFamily="50" charset="-128"/>
              <a:ea typeface="ＭＳ Ｐゴシック" panose="020B0600070205080204" pitchFamily="50" charset="-128"/>
            </a:rPr>
            <a:t>　特別会計への繰出金が多くを占めており、健診、予防接種の促進による医療費の抑制や、介護予防施策の推進により特別会計への繰出金抑制に努める。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79375</xdr:rowOff>
    </xdr:from>
    <xdr:to>
      <xdr:col>82</xdr:col>
      <xdr:colOff>107950</xdr:colOff>
      <xdr:row>57</xdr:row>
      <xdr:rowOff>88900</xdr:rowOff>
    </xdr:to>
    <xdr:cxnSp macro="">
      <xdr:nvCxnSpPr>
        <xdr:cNvPr id="253" name="直線コネクタ 252"/>
        <xdr:cNvCxnSpPr/>
      </xdr:nvCxnSpPr>
      <xdr:spPr>
        <a:xfrm flipV="1">
          <a:off x="15671800" y="968057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88900</xdr:rowOff>
    </xdr:from>
    <xdr:to>
      <xdr:col>78</xdr:col>
      <xdr:colOff>69850</xdr:colOff>
      <xdr:row>57</xdr:row>
      <xdr:rowOff>88900</xdr:rowOff>
    </xdr:to>
    <xdr:cxnSp macro="">
      <xdr:nvCxnSpPr>
        <xdr:cNvPr id="256" name="直線コネクタ 255"/>
        <xdr:cNvCxnSpPr/>
      </xdr:nvCxnSpPr>
      <xdr:spPr>
        <a:xfrm>
          <a:off x="14782800" y="9861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83202</xdr:rowOff>
    </xdr:from>
    <xdr:ext cx="736600" cy="259045"/>
    <xdr:sp macro="" textlink="">
      <xdr:nvSpPr>
        <xdr:cNvPr id="258" name="テキスト ボックス 257"/>
        <xdr:cNvSpPr txBox="1"/>
      </xdr:nvSpPr>
      <xdr:spPr>
        <a:xfrm>
          <a:off x="15290800" y="9512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xdr:rowOff>
    </xdr:from>
    <xdr:to>
      <xdr:col>73</xdr:col>
      <xdr:colOff>180975</xdr:colOff>
      <xdr:row>57</xdr:row>
      <xdr:rowOff>88900</xdr:rowOff>
    </xdr:to>
    <xdr:cxnSp macro="">
      <xdr:nvCxnSpPr>
        <xdr:cNvPr id="259" name="直線コネクタ 258"/>
        <xdr:cNvCxnSpPr/>
      </xdr:nvCxnSpPr>
      <xdr:spPr>
        <a:xfrm>
          <a:off x="13893800" y="97758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3175</xdr:rowOff>
    </xdr:to>
    <xdr:cxnSp macro="">
      <xdr:nvCxnSpPr>
        <xdr:cNvPr id="262" name="直線コネクタ 261"/>
        <xdr:cNvCxnSpPr/>
      </xdr:nvCxnSpPr>
      <xdr:spPr>
        <a:xfrm>
          <a:off x="13004800" y="9766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28575</xdr:rowOff>
    </xdr:from>
    <xdr:to>
      <xdr:col>82</xdr:col>
      <xdr:colOff>158750</xdr:colOff>
      <xdr:row>56</xdr:row>
      <xdr:rowOff>130175</xdr:rowOff>
    </xdr:to>
    <xdr:sp macro="" textlink="">
      <xdr:nvSpPr>
        <xdr:cNvPr id="272" name="楕円 271"/>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45102</xdr:rowOff>
    </xdr:from>
    <xdr:ext cx="762000" cy="259045"/>
    <xdr:sp macro="" textlink="">
      <xdr:nvSpPr>
        <xdr:cNvPr id="273" name="その他該当値テキスト"/>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38100</xdr:rowOff>
    </xdr:from>
    <xdr:to>
      <xdr:col>78</xdr:col>
      <xdr:colOff>120650</xdr:colOff>
      <xdr:row>57</xdr:row>
      <xdr:rowOff>139700</xdr:rowOff>
    </xdr:to>
    <xdr:sp macro="" textlink="">
      <xdr:nvSpPr>
        <xdr:cNvPr id="274" name="楕円 273"/>
        <xdr:cNvSpPr/>
      </xdr:nvSpPr>
      <xdr:spPr>
        <a:xfrm>
          <a:off x="15621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124477</xdr:rowOff>
    </xdr:from>
    <xdr:ext cx="736600" cy="259045"/>
    <xdr:sp macro="" textlink="">
      <xdr:nvSpPr>
        <xdr:cNvPr id="275" name="テキスト ボックス 274"/>
        <xdr:cNvSpPr txBox="1"/>
      </xdr:nvSpPr>
      <xdr:spPr>
        <a:xfrm>
          <a:off x="15290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6" name="楕円 275"/>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7" name="テキスト ボックス 276"/>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123825</xdr:rowOff>
    </xdr:from>
    <xdr:to>
      <xdr:col>69</xdr:col>
      <xdr:colOff>142875</xdr:colOff>
      <xdr:row>57</xdr:row>
      <xdr:rowOff>53975</xdr:rowOff>
    </xdr:to>
    <xdr:sp macro="" textlink="">
      <xdr:nvSpPr>
        <xdr:cNvPr id="278" name="楕円 277"/>
        <xdr:cNvSpPr/>
      </xdr:nvSpPr>
      <xdr:spPr>
        <a:xfrm>
          <a:off x="13843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79" name="テキスト ボックス 278"/>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80" name="楕円 279"/>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54627</xdr:rowOff>
    </xdr:from>
    <xdr:ext cx="762000" cy="259045"/>
    <xdr:sp macro="" textlink="">
      <xdr:nvSpPr>
        <xdr:cNvPr id="281" name="テキスト ボックス 280"/>
        <xdr:cNvSpPr txBox="1"/>
      </xdr:nvSpPr>
      <xdr:spPr>
        <a:xfrm>
          <a:off x="12623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一部事務組合への負担金が多くを占めており、今後は一部事務組合においても経費削減を要請していくように努める。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33274</xdr:rowOff>
    </xdr:from>
    <xdr:to>
      <xdr:col>82</xdr:col>
      <xdr:colOff>107950</xdr:colOff>
      <xdr:row>37</xdr:row>
      <xdr:rowOff>51562</xdr:rowOff>
    </xdr:to>
    <xdr:cxnSp macro="">
      <xdr:nvCxnSpPr>
        <xdr:cNvPr id="311" name="直線コネクタ 310"/>
        <xdr:cNvCxnSpPr/>
      </xdr:nvCxnSpPr>
      <xdr:spPr>
        <a:xfrm flipV="1">
          <a:off x="15671800" y="637692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33274</xdr:rowOff>
    </xdr:from>
    <xdr:to>
      <xdr:col>78</xdr:col>
      <xdr:colOff>69850</xdr:colOff>
      <xdr:row>37</xdr:row>
      <xdr:rowOff>51562</xdr:rowOff>
    </xdr:to>
    <xdr:cxnSp macro="">
      <xdr:nvCxnSpPr>
        <xdr:cNvPr id="314" name="直線コネクタ 313"/>
        <xdr:cNvCxnSpPr/>
      </xdr:nvCxnSpPr>
      <xdr:spPr>
        <a:xfrm>
          <a:off x="14782800" y="63769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33274</xdr:rowOff>
    </xdr:from>
    <xdr:to>
      <xdr:col>73</xdr:col>
      <xdr:colOff>180975</xdr:colOff>
      <xdr:row>37</xdr:row>
      <xdr:rowOff>33274</xdr:rowOff>
    </xdr:to>
    <xdr:cxnSp macro="">
      <xdr:nvCxnSpPr>
        <xdr:cNvPr id="317" name="直線コネクタ 316"/>
        <xdr:cNvCxnSpPr/>
      </xdr:nvCxnSpPr>
      <xdr:spPr>
        <a:xfrm>
          <a:off x="13893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33274</xdr:rowOff>
    </xdr:to>
    <xdr:cxnSp macro="">
      <xdr:nvCxnSpPr>
        <xdr:cNvPr id="320" name="直線コネクタ 319"/>
        <xdr:cNvCxnSpPr/>
      </xdr:nvCxnSpPr>
      <xdr:spPr>
        <a:xfrm>
          <a:off x="13004800" y="63723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30" name="楕円 329"/>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126001</xdr:rowOff>
    </xdr:from>
    <xdr:ext cx="762000" cy="259045"/>
    <xdr:sp macro="" textlink="">
      <xdr:nvSpPr>
        <xdr:cNvPr id="331"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32" name="楕円 331"/>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33" name="テキスト ボックス 332"/>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153924</xdr:rowOff>
    </xdr:from>
    <xdr:to>
      <xdr:col>74</xdr:col>
      <xdr:colOff>31750</xdr:colOff>
      <xdr:row>37</xdr:row>
      <xdr:rowOff>84074</xdr:rowOff>
    </xdr:to>
    <xdr:sp macro="" textlink="">
      <xdr:nvSpPr>
        <xdr:cNvPr id="334" name="楕円 33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35" name="テキスト ボックス 33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153924</xdr:rowOff>
    </xdr:from>
    <xdr:to>
      <xdr:col>69</xdr:col>
      <xdr:colOff>142875</xdr:colOff>
      <xdr:row>37</xdr:row>
      <xdr:rowOff>84074</xdr:rowOff>
    </xdr:to>
    <xdr:sp macro="" textlink="">
      <xdr:nvSpPr>
        <xdr:cNvPr id="336" name="楕円 335"/>
        <xdr:cNvSpPr/>
      </xdr:nvSpPr>
      <xdr:spPr>
        <a:xfrm>
          <a:off x="13843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37" name="テキスト ボックス 336"/>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38" name="楕円 337"/>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39" name="テキスト ボックス 338"/>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犬山富士線整備債の償還完了等により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ポイント減少している。全国平均より</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ポイント、類似団体平均より</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今後は多機能児童館建設事業が予定されており、放課後児童クラブ館の償還や、臨時財政対策債の増など償還額の増加が見込まれるが、計画的に基金に積立をするなどして、地方債の発行を抑制していく。</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111760</xdr:rowOff>
    </xdr:from>
    <xdr:to>
      <xdr:col>24</xdr:col>
      <xdr:colOff>25400</xdr:colOff>
      <xdr:row>74</xdr:row>
      <xdr:rowOff>142240</xdr:rowOff>
    </xdr:to>
    <xdr:cxnSp macro="">
      <xdr:nvCxnSpPr>
        <xdr:cNvPr id="372" name="直線コネクタ 371"/>
        <xdr:cNvCxnSpPr/>
      </xdr:nvCxnSpPr>
      <xdr:spPr>
        <a:xfrm flipV="1">
          <a:off x="3987800" y="127990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142240</xdr:rowOff>
    </xdr:from>
    <xdr:to>
      <xdr:col>19</xdr:col>
      <xdr:colOff>187325</xdr:colOff>
      <xdr:row>74</xdr:row>
      <xdr:rowOff>165100</xdr:rowOff>
    </xdr:to>
    <xdr:cxnSp macro="">
      <xdr:nvCxnSpPr>
        <xdr:cNvPr id="375" name="直線コネクタ 374"/>
        <xdr:cNvCxnSpPr/>
      </xdr:nvCxnSpPr>
      <xdr:spPr>
        <a:xfrm flipV="1">
          <a:off x="3098800" y="128295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165100</xdr:rowOff>
    </xdr:to>
    <xdr:cxnSp macro="">
      <xdr:nvCxnSpPr>
        <xdr:cNvPr id="378" name="直線コネクタ 377"/>
        <xdr:cNvCxnSpPr/>
      </xdr:nvCxnSpPr>
      <xdr:spPr>
        <a:xfrm>
          <a:off x="2209800" y="12814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127000</xdr:rowOff>
    </xdr:to>
    <xdr:cxnSp macro="">
      <xdr:nvCxnSpPr>
        <xdr:cNvPr id="381" name="直線コネクタ 380"/>
        <xdr:cNvCxnSpPr/>
      </xdr:nvCxnSpPr>
      <xdr:spPr>
        <a:xfrm>
          <a:off x="1320800" y="12799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60960</xdr:rowOff>
    </xdr:from>
    <xdr:to>
      <xdr:col>24</xdr:col>
      <xdr:colOff>76200</xdr:colOff>
      <xdr:row>74</xdr:row>
      <xdr:rowOff>162560</xdr:rowOff>
    </xdr:to>
    <xdr:sp macro="" textlink="">
      <xdr:nvSpPr>
        <xdr:cNvPr id="391" name="楕円 390"/>
        <xdr:cNvSpPr/>
      </xdr:nvSpPr>
      <xdr:spPr>
        <a:xfrm>
          <a:off x="47752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77487</xdr:rowOff>
    </xdr:from>
    <xdr:ext cx="762000" cy="259045"/>
    <xdr:sp macro="" textlink="">
      <xdr:nvSpPr>
        <xdr:cNvPr id="392" name="公債費該当値テキスト"/>
        <xdr:cNvSpPr txBox="1"/>
      </xdr:nvSpPr>
      <xdr:spPr>
        <a:xfrm>
          <a:off x="49149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91440</xdr:rowOff>
    </xdr:from>
    <xdr:to>
      <xdr:col>20</xdr:col>
      <xdr:colOff>38100</xdr:colOff>
      <xdr:row>75</xdr:row>
      <xdr:rowOff>21590</xdr:rowOff>
    </xdr:to>
    <xdr:sp macro="" textlink="">
      <xdr:nvSpPr>
        <xdr:cNvPr id="393" name="楕円 392"/>
        <xdr:cNvSpPr/>
      </xdr:nvSpPr>
      <xdr:spPr>
        <a:xfrm>
          <a:off x="3937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31767</xdr:rowOff>
    </xdr:from>
    <xdr:ext cx="736600" cy="259045"/>
    <xdr:sp macro="" textlink="">
      <xdr:nvSpPr>
        <xdr:cNvPr id="394" name="テキスト ボックス 393"/>
        <xdr:cNvSpPr txBox="1"/>
      </xdr:nvSpPr>
      <xdr:spPr>
        <a:xfrm>
          <a:off x="3606800" y="12547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114300</xdr:rowOff>
    </xdr:from>
    <xdr:to>
      <xdr:col>15</xdr:col>
      <xdr:colOff>149225</xdr:colOff>
      <xdr:row>75</xdr:row>
      <xdr:rowOff>44450</xdr:rowOff>
    </xdr:to>
    <xdr:sp macro="" textlink="">
      <xdr:nvSpPr>
        <xdr:cNvPr id="395" name="楕円 394"/>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54627</xdr:rowOff>
    </xdr:from>
    <xdr:ext cx="762000" cy="259045"/>
    <xdr:sp macro="" textlink="">
      <xdr:nvSpPr>
        <xdr:cNvPr id="396" name="テキスト ボックス 395"/>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7" name="楕円 396"/>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8" name="テキスト ボックス 397"/>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9" name="楕円 398"/>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400" name="テキスト ボックス 399"/>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ポイント減少している。類似団体平均より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ポイント、全国平均より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ポイント、愛知県平均より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類似団体平均を上回っている主な要因は、扶助費（</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）、補助費等（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）が高いことが要因である。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49276</xdr:rowOff>
    </xdr:from>
    <xdr:to>
      <xdr:col>82</xdr:col>
      <xdr:colOff>107950</xdr:colOff>
      <xdr:row>79</xdr:row>
      <xdr:rowOff>60706</xdr:rowOff>
    </xdr:to>
    <xdr:cxnSp macro="">
      <xdr:nvCxnSpPr>
        <xdr:cNvPr id="431" name="直線コネクタ 430"/>
        <xdr:cNvCxnSpPr/>
      </xdr:nvCxnSpPr>
      <xdr:spPr>
        <a:xfrm flipV="1">
          <a:off x="15671800" y="13422376"/>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60706</xdr:rowOff>
    </xdr:from>
    <xdr:to>
      <xdr:col>78</xdr:col>
      <xdr:colOff>69850</xdr:colOff>
      <xdr:row>79</xdr:row>
      <xdr:rowOff>74422</xdr:rowOff>
    </xdr:to>
    <xdr:cxnSp macro="">
      <xdr:nvCxnSpPr>
        <xdr:cNvPr id="434" name="直線コネクタ 433"/>
        <xdr:cNvCxnSpPr/>
      </xdr:nvCxnSpPr>
      <xdr:spPr>
        <a:xfrm flipV="1">
          <a:off x="14782800" y="136052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24130</xdr:rowOff>
    </xdr:from>
    <xdr:to>
      <xdr:col>73</xdr:col>
      <xdr:colOff>180975</xdr:colOff>
      <xdr:row>79</xdr:row>
      <xdr:rowOff>74422</xdr:rowOff>
    </xdr:to>
    <xdr:cxnSp macro="">
      <xdr:nvCxnSpPr>
        <xdr:cNvPr id="437" name="直線コネクタ 436"/>
        <xdr:cNvCxnSpPr/>
      </xdr:nvCxnSpPr>
      <xdr:spPr>
        <a:xfrm>
          <a:off x="13893800" y="135686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24130</xdr:rowOff>
    </xdr:from>
    <xdr:to>
      <xdr:col>69</xdr:col>
      <xdr:colOff>92075</xdr:colOff>
      <xdr:row>79</xdr:row>
      <xdr:rowOff>56135</xdr:rowOff>
    </xdr:to>
    <xdr:cxnSp macro="">
      <xdr:nvCxnSpPr>
        <xdr:cNvPr id="440" name="直線コネクタ 439"/>
        <xdr:cNvCxnSpPr/>
      </xdr:nvCxnSpPr>
      <xdr:spPr>
        <a:xfrm flipV="1">
          <a:off x="13004800" y="135686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50" name="楕円 449"/>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51" name="公債費以外該当値テキスト"/>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9906</xdr:rowOff>
    </xdr:from>
    <xdr:to>
      <xdr:col>78</xdr:col>
      <xdr:colOff>120650</xdr:colOff>
      <xdr:row>79</xdr:row>
      <xdr:rowOff>111506</xdr:rowOff>
    </xdr:to>
    <xdr:sp macro="" textlink="">
      <xdr:nvSpPr>
        <xdr:cNvPr id="452" name="楕円 451"/>
        <xdr:cNvSpPr/>
      </xdr:nvSpPr>
      <xdr:spPr>
        <a:xfrm>
          <a:off x="15621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96283</xdr:rowOff>
    </xdr:from>
    <xdr:ext cx="736600" cy="259045"/>
    <xdr:sp macro="" textlink="">
      <xdr:nvSpPr>
        <xdr:cNvPr id="453" name="テキスト ボックス 452"/>
        <xdr:cNvSpPr txBox="1"/>
      </xdr:nvSpPr>
      <xdr:spPr>
        <a:xfrm>
          <a:off x="15290800" y="1364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23622</xdr:rowOff>
    </xdr:from>
    <xdr:to>
      <xdr:col>74</xdr:col>
      <xdr:colOff>31750</xdr:colOff>
      <xdr:row>79</xdr:row>
      <xdr:rowOff>125222</xdr:rowOff>
    </xdr:to>
    <xdr:sp macro="" textlink="">
      <xdr:nvSpPr>
        <xdr:cNvPr id="454" name="楕円 453"/>
        <xdr:cNvSpPr/>
      </xdr:nvSpPr>
      <xdr:spPr>
        <a:xfrm>
          <a:off x="14732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109999</xdr:rowOff>
    </xdr:from>
    <xdr:ext cx="762000" cy="259045"/>
    <xdr:sp macro="" textlink="">
      <xdr:nvSpPr>
        <xdr:cNvPr id="455" name="テキスト ボックス 454"/>
        <xdr:cNvSpPr txBox="1"/>
      </xdr:nvSpPr>
      <xdr:spPr>
        <a:xfrm>
          <a:off x="14401800" y="1365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144780</xdr:rowOff>
    </xdr:from>
    <xdr:to>
      <xdr:col>69</xdr:col>
      <xdr:colOff>142875</xdr:colOff>
      <xdr:row>79</xdr:row>
      <xdr:rowOff>74930</xdr:rowOff>
    </xdr:to>
    <xdr:sp macro="" textlink="">
      <xdr:nvSpPr>
        <xdr:cNvPr id="456" name="楕円 455"/>
        <xdr:cNvSpPr/>
      </xdr:nvSpPr>
      <xdr:spPr>
        <a:xfrm>
          <a:off x="13843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59707</xdr:rowOff>
    </xdr:from>
    <xdr:ext cx="762000" cy="259045"/>
    <xdr:sp macro="" textlink="">
      <xdr:nvSpPr>
        <xdr:cNvPr id="457" name="テキスト ボックス 456"/>
        <xdr:cNvSpPr txBox="1"/>
      </xdr:nvSpPr>
      <xdr:spPr>
        <a:xfrm>
          <a:off x="13512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5335</xdr:rowOff>
    </xdr:from>
    <xdr:to>
      <xdr:col>65</xdr:col>
      <xdr:colOff>53975</xdr:colOff>
      <xdr:row>79</xdr:row>
      <xdr:rowOff>106935</xdr:rowOff>
    </xdr:to>
    <xdr:sp macro="" textlink="">
      <xdr:nvSpPr>
        <xdr:cNvPr id="458" name="楕円 457"/>
        <xdr:cNvSpPr/>
      </xdr:nvSpPr>
      <xdr:spPr>
        <a:xfrm>
          <a:off x="12954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91712</xdr:rowOff>
    </xdr:from>
    <xdr:ext cx="762000" cy="259045"/>
    <xdr:sp macro="" textlink="">
      <xdr:nvSpPr>
        <xdr:cNvPr id="459" name="テキスト ボックス 458"/>
        <xdr:cNvSpPr txBox="1"/>
      </xdr:nvSpPr>
      <xdr:spPr>
        <a:xfrm>
          <a:off x="12623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579</xdr:rowOff>
    </xdr:from>
    <xdr:to>
      <xdr:col>29</xdr:col>
      <xdr:colOff>127000</xdr:colOff>
      <xdr:row>18</xdr:row>
      <xdr:rowOff>922</xdr:rowOff>
    </xdr:to>
    <xdr:cxnSp macro="">
      <xdr:nvCxnSpPr>
        <xdr:cNvPr id="52" name="直線コネクタ 51"/>
        <xdr:cNvCxnSpPr/>
      </xdr:nvCxnSpPr>
      <xdr:spPr bwMode="auto">
        <a:xfrm>
          <a:off x="5003800" y="3134304"/>
          <a:ext cx="647700" cy="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579</xdr:rowOff>
    </xdr:from>
    <xdr:to>
      <xdr:col>26</xdr:col>
      <xdr:colOff>50800</xdr:colOff>
      <xdr:row>18</xdr:row>
      <xdr:rowOff>11976</xdr:rowOff>
    </xdr:to>
    <xdr:cxnSp macro="">
      <xdr:nvCxnSpPr>
        <xdr:cNvPr id="55" name="直線コネクタ 54"/>
        <xdr:cNvCxnSpPr/>
      </xdr:nvCxnSpPr>
      <xdr:spPr bwMode="auto">
        <a:xfrm flipV="1">
          <a:off x="4305300" y="3134304"/>
          <a:ext cx="698500" cy="11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11976</xdr:rowOff>
    </xdr:from>
    <xdr:to>
      <xdr:col>22</xdr:col>
      <xdr:colOff>114300</xdr:colOff>
      <xdr:row>18</xdr:row>
      <xdr:rowOff>39816</xdr:rowOff>
    </xdr:to>
    <xdr:cxnSp macro="">
      <xdr:nvCxnSpPr>
        <xdr:cNvPr id="58" name="直線コネクタ 57"/>
        <xdr:cNvCxnSpPr/>
      </xdr:nvCxnSpPr>
      <xdr:spPr bwMode="auto">
        <a:xfrm flipV="1">
          <a:off x="3606800" y="3145701"/>
          <a:ext cx="698500" cy="278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39816</xdr:rowOff>
    </xdr:from>
    <xdr:to>
      <xdr:col>18</xdr:col>
      <xdr:colOff>177800</xdr:colOff>
      <xdr:row>18</xdr:row>
      <xdr:rowOff>54104</xdr:rowOff>
    </xdr:to>
    <xdr:cxnSp macro="">
      <xdr:nvCxnSpPr>
        <xdr:cNvPr id="61" name="直線コネクタ 60"/>
        <xdr:cNvCxnSpPr/>
      </xdr:nvCxnSpPr>
      <xdr:spPr bwMode="auto">
        <a:xfrm flipV="1">
          <a:off x="2908300" y="3173541"/>
          <a:ext cx="698500" cy="14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121572</xdr:rowOff>
    </xdr:from>
    <xdr:to>
      <xdr:col>29</xdr:col>
      <xdr:colOff>177800</xdr:colOff>
      <xdr:row>18</xdr:row>
      <xdr:rowOff>51722</xdr:rowOff>
    </xdr:to>
    <xdr:sp macro="" textlink="">
      <xdr:nvSpPr>
        <xdr:cNvPr id="71" name="楕円 70"/>
        <xdr:cNvSpPr/>
      </xdr:nvSpPr>
      <xdr:spPr bwMode="auto">
        <a:xfrm>
          <a:off x="5600700" y="3083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93649</xdr:rowOff>
    </xdr:from>
    <xdr:ext cx="762000" cy="259045"/>
    <xdr:sp macro="" textlink="">
      <xdr:nvSpPr>
        <xdr:cNvPr id="72" name="人口1人当たり決算額の推移該当値テキスト130"/>
        <xdr:cNvSpPr txBox="1"/>
      </xdr:nvSpPr>
      <xdr:spPr>
        <a:xfrm>
          <a:off x="5740400" y="3055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121229</xdr:rowOff>
    </xdr:from>
    <xdr:to>
      <xdr:col>26</xdr:col>
      <xdr:colOff>101600</xdr:colOff>
      <xdr:row>18</xdr:row>
      <xdr:rowOff>51379</xdr:rowOff>
    </xdr:to>
    <xdr:sp macro="" textlink="">
      <xdr:nvSpPr>
        <xdr:cNvPr id="73" name="楕円 72"/>
        <xdr:cNvSpPr/>
      </xdr:nvSpPr>
      <xdr:spPr bwMode="auto">
        <a:xfrm>
          <a:off x="4953000" y="308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36156</xdr:rowOff>
    </xdr:from>
    <xdr:ext cx="736600" cy="259045"/>
    <xdr:sp macro="" textlink="">
      <xdr:nvSpPr>
        <xdr:cNvPr id="74" name="テキスト ボックス 73"/>
        <xdr:cNvSpPr txBox="1"/>
      </xdr:nvSpPr>
      <xdr:spPr>
        <a:xfrm>
          <a:off x="4622800" y="3169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132626</xdr:rowOff>
    </xdr:from>
    <xdr:to>
      <xdr:col>22</xdr:col>
      <xdr:colOff>165100</xdr:colOff>
      <xdr:row>18</xdr:row>
      <xdr:rowOff>62776</xdr:rowOff>
    </xdr:to>
    <xdr:sp macro="" textlink="">
      <xdr:nvSpPr>
        <xdr:cNvPr id="75" name="楕円 74"/>
        <xdr:cNvSpPr/>
      </xdr:nvSpPr>
      <xdr:spPr bwMode="auto">
        <a:xfrm>
          <a:off x="4254500" y="30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47553</xdr:rowOff>
    </xdr:from>
    <xdr:ext cx="762000" cy="259045"/>
    <xdr:sp macro="" textlink="">
      <xdr:nvSpPr>
        <xdr:cNvPr id="76" name="テキスト ボックス 75"/>
        <xdr:cNvSpPr txBox="1"/>
      </xdr:nvSpPr>
      <xdr:spPr>
        <a:xfrm>
          <a:off x="3924300" y="31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160466</xdr:rowOff>
    </xdr:from>
    <xdr:to>
      <xdr:col>19</xdr:col>
      <xdr:colOff>38100</xdr:colOff>
      <xdr:row>18</xdr:row>
      <xdr:rowOff>90616</xdr:rowOff>
    </xdr:to>
    <xdr:sp macro="" textlink="">
      <xdr:nvSpPr>
        <xdr:cNvPr id="77" name="楕円 76"/>
        <xdr:cNvSpPr/>
      </xdr:nvSpPr>
      <xdr:spPr bwMode="auto">
        <a:xfrm>
          <a:off x="3556000" y="3122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75393</xdr:rowOff>
    </xdr:from>
    <xdr:ext cx="762000" cy="259045"/>
    <xdr:sp macro="" textlink="">
      <xdr:nvSpPr>
        <xdr:cNvPr id="78" name="テキスト ボックス 77"/>
        <xdr:cNvSpPr txBox="1"/>
      </xdr:nvSpPr>
      <xdr:spPr>
        <a:xfrm>
          <a:off x="3225800" y="320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3304</xdr:rowOff>
    </xdr:from>
    <xdr:to>
      <xdr:col>15</xdr:col>
      <xdr:colOff>101600</xdr:colOff>
      <xdr:row>18</xdr:row>
      <xdr:rowOff>104904</xdr:rowOff>
    </xdr:to>
    <xdr:sp macro="" textlink="">
      <xdr:nvSpPr>
        <xdr:cNvPr id="79" name="楕円 78"/>
        <xdr:cNvSpPr/>
      </xdr:nvSpPr>
      <xdr:spPr bwMode="auto">
        <a:xfrm>
          <a:off x="2857500" y="31370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89681</xdr:rowOff>
    </xdr:from>
    <xdr:ext cx="762000" cy="259045"/>
    <xdr:sp macro="" textlink="">
      <xdr:nvSpPr>
        <xdr:cNvPr id="80" name="テキスト ボックス 79"/>
        <xdr:cNvSpPr txBox="1"/>
      </xdr:nvSpPr>
      <xdr:spPr>
        <a:xfrm>
          <a:off x="2527300" y="3223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90750</xdr:rowOff>
    </xdr:from>
    <xdr:to>
      <xdr:col>29</xdr:col>
      <xdr:colOff>127000</xdr:colOff>
      <xdr:row>37</xdr:row>
      <xdr:rowOff>109169</xdr:rowOff>
    </xdr:to>
    <xdr:cxnSp macro="">
      <xdr:nvCxnSpPr>
        <xdr:cNvPr id="115" name="直線コネクタ 114"/>
        <xdr:cNvCxnSpPr/>
      </xdr:nvCxnSpPr>
      <xdr:spPr bwMode="auto">
        <a:xfrm>
          <a:off x="5003800" y="7215450"/>
          <a:ext cx="647700" cy="18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66878</xdr:rowOff>
    </xdr:from>
    <xdr:to>
      <xdr:col>26</xdr:col>
      <xdr:colOff>50800</xdr:colOff>
      <xdr:row>37</xdr:row>
      <xdr:rowOff>90750</xdr:rowOff>
    </xdr:to>
    <xdr:cxnSp macro="">
      <xdr:nvCxnSpPr>
        <xdr:cNvPr id="118" name="直線コネクタ 117"/>
        <xdr:cNvCxnSpPr/>
      </xdr:nvCxnSpPr>
      <xdr:spPr bwMode="auto">
        <a:xfrm>
          <a:off x="4305300" y="7191578"/>
          <a:ext cx="698500" cy="23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66878</xdr:rowOff>
    </xdr:from>
    <xdr:to>
      <xdr:col>22</xdr:col>
      <xdr:colOff>114300</xdr:colOff>
      <xdr:row>37</xdr:row>
      <xdr:rowOff>94245</xdr:rowOff>
    </xdr:to>
    <xdr:cxnSp macro="">
      <xdr:nvCxnSpPr>
        <xdr:cNvPr id="121" name="直線コネクタ 120"/>
        <xdr:cNvCxnSpPr/>
      </xdr:nvCxnSpPr>
      <xdr:spPr bwMode="auto">
        <a:xfrm flipV="1">
          <a:off x="3606800" y="7191578"/>
          <a:ext cx="698500" cy="27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94245</xdr:rowOff>
    </xdr:from>
    <xdr:to>
      <xdr:col>18</xdr:col>
      <xdr:colOff>177800</xdr:colOff>
      <xdr:row>37</xdr:row>
      <xdr:rowOff>112206</xdr:rowOff>
    </xdr:to>
    <xdr:cxnSp macro="">
      <xdr:nvCxnSpPr>
        <xdr:cNvPr id="124" name="直線コネクタ 123"/>
        <xdr:cNvCxnSpPr/>
      </xdr:nvCxnSpPr>
      <xdr:spPr bwMode="auto">
        <a:xfrm flipV="1">
          <a:off x="2908300" y="7218945"/>
          <a:ext cx="698500" cy="179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5489</xdr:rowOff>
    </xdr:from>
    <xdr:ext cx="762000" cy="259045"/>
    <xdr:sp macro="" textlink="">
      <xdr:nvSpPr>
        <xdr:cNvPr id="128" name="テキスト ボックス 127"/>
        <xdr:cNvSpPr txBox="1"/>
      </xdr:nvSpPr>
      <xdr:spPr>
        <a:xfrm>
          <a:off x="25273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58369</xdr:rowOff>
    </xdr:from>
    <xdr:to>
      <xdr:col>29</xdr:col>
      <xdr:colOff>177800</xdr:colOff>
      <xdr:row>37</xdr:row>
      <xdr:rowOff>159969</xdr:rowOff>
    </xdr:to>
    <xdr:sp macro="" textlink="">
      <xdr:nvSpPr>
        <xdr:cNvPr id="134" name="楕円 133"/>
        <xdr:cNvSpPr/>
      </xdr:nvSpPr>
      <xdr:spPr bwMode="auto">
        <a:xfrm>
          <a:off x="5600700" y="718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30446</xdr:rowOff>
    </xdr:from>
    <xdr:ext cx="762000" cy="259045"/>
    <xdr:sp macro="" textlink="">
      <xdr:nvSpPr>
        <xdr:cNvPr id="135" name="人口1人当たり決算額の推移該当値テキスト445"/>
        <xdr:cNvSpPr txBox="1"/>
      </xdr:nvSpPr>
      <xdr:spPr>
        <a:xfrm>
          <a:off x="5740400" y="71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39950</xdr:rowOff>
    </xdr:from>
    <xdr:to>
      <xdr:col>26</xdr:col>
      <xdr:colOff>101600</xdr:colOff>
      <xdr:row>37</xdr:row>
      <xdr:rowOff>141550</xdr:rowOff>
    </xdr:to>
    <xdr:sp macro="" textlink="">
      <xdr:nvSpPr>
        <xdr:cNvPr id="136" name="楕円 135"/>
        <xdr:cNvSpPr/>
      </xdr:nvSpPr>
      <xdr:spPr bwMode="auto">
        <a:xfrm>
          <a:off x="4953000" y="7164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126327</xdr:rowOff>
    </xdr:from>
    <xdr:ext cx="736600" cy="259045"/>
    <xdr:sp macro="" textlink="">
      <xdr:nvSpPr>
        <xdr:cNvPr id="137" name="テキスト ボックス 136"/>
        <xdr:cNvSpPr txBox="1"/>
      </xdr:nvSpPr>
      <xdr:spPr>
        <a:xfrm>
          <a:off x="4622800" y="72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16078</xdr:rowOff>
    </xdr:from>
    <xdr:to>
      <xdr:col>22</xdr:col>
      <xdr:colOff>165100</xdr:colOff>
      <xdr:row>37</xdr:row>
      <xdr:rowOff>117678</xdr:rowOff>
    </xdr:to>
    <xdr:sp macro="" textlink="">
      <xdr:nvSpPr>
        <xdr:cNvPr id="138" name="楕円 137"/>
        <xdr:cNvSpPr/>
      </xdr:nvSpPr>
      <xdr:spPr bwMode="auto">
        <a:xfrm>
          <a:off x="4254500" y="7140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102455</xdr:rowOff>
    </xdr:from>
    <xdr:ext cx="762000" cy="259045"/>
    <xdr:sp macro="" textlink="">
      <xdr:nvSpPr>
        <xdr:cNvPr id="139" name="テキスト ボックス 138"/>
        <xdr:cNvSpPr txBox="1"/>
      </xdr:nvSpPr>
      <xdr:spPr>
        <a:xfrm>
          <a:off x="3924300" y="722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43445</xdr:rowOff>
    </xdr:from>
    <xdr:to>
      <xdr:col>19</xdr:col>
      <xdr:colOff>38100</xdr:colOff>
      <xdr:row>37</xdr:row>
      <xdr:rowOff>145045</xdr:rowOff>
    </xdr:to>
    <xdr:sp macro="" textlink="">
      <xdr:nvSpPr>
        <xdr:cNvPr id="140" name="楕円 139"/>
        <xdr:cNvSpPr/>
      </xdr:nvSpPr>
      <xdr:spPr bwMode="auto">
        <a:xfrm>
          <a:off x="3556000" y="7168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129822</xdr:rowOff>
    </xdr:from>
    <xdr:ext cx="762000" cy="259045"/>
    <xdr:sp macro="" textlink="">
      <xdr:nvSpPr>
        <xdr:cNvPr id="141" name="テキスト ボックス 140"/>
        <xdr:cNvSpPr txBox="1"/>
      </xdr:nvSpPr>
      <xdr:spPr>
        <a:xfrm>
          <a:off x="3225800" y="725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61406</xdr:rowOff>
    </xdr:from>
    <xdr:to>
      <xdr:col>15</xdr:col>
      <xdr:colOff>101600</xdr:colOff>
      <xdr:row>37</xdr:row>
      <xdr:rowOff>163006</xdr:rowOff>
    </xdr:to>
    <xdr:sp macro="" textlink="">
      <xdr:nvSpPr>
        <xdr:cNvPr id="142" name="楕円 141"/>
        <xdr:cNvSpPr/>
      </xdr:nvSpPr>
      <xdr:spPr bwMode="auto">
        <a:xfrm>
          <a:off x="2857500" y="7186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147783</xdr:rowOff>
    </xdr:from>
    <xdr:ext cx="762000" cy="259045"/>
    <xdr:sp macro="" textlink="">
      <xdr:nvSpPr>
        <xdr:cNvPr id="143" name="テキスト ボックス 142"/>
        <xdr:cNvSpPr txBox="1"/>
      </xdr:nvSpPr>
      <xdr:spPr>
        <a:xfrm>
          <a:off x="2527300" y="7272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8198</xdr:rowOff>
    </xdr:from>
    <xdr:to>
      <xdr:col>24</xdr:col>
      <xdr:colOff>63500</xdr:colOff>
      <xdr:row>38</xdr:row>
      <xdr:rowOff>9493</xdr:rowOff>
    </xdr:to>
    <xdr:cxnSp macro="">
      <xdr:nvCxnSpPr>
        <xdr:cNvPr id="61" name="直線コネクタ 60"/>
        <xdr:cNvCxnSpPr/>
      </xdr:nvCxnSpPr>
      <xdr:spPr>
        <a:xfrm>
          <a:off x="3797300" y="6523298"/>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8198</xdr:rowOff>
    </xdr:from>
    <xdr:to>
      <xdr:col>19</xdr:col>
      <xdr:colOff>177800</xdr:colOff>
      <xdr:row>38</xdr:row>
      <xdr:rowOff>14656</xdr:rowOff>
    </xdr:to>
    <xdr:cxnSp macro="">
      <xdr:nvCxnSpPr>
        <xdr:cNvPr id="64" name="直線コネクタ 63"/>
        <xdr:cNvCxnSpPr/>
      </xdr:nvCxnSpPr>
      <xdr:spPr>
        <a:xfrm flipV="1">
          <a:off x="2908300" y="6523298"/>
          <a:ext cx="889000" cy="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14656</xdr:rowOff>
    </xdr:from>
    <xdr:to>
      <xdr:col>15</xdr:col>
      <xdr:colOff>50800</xdr:colOff>
      <xdr:row>38</xdr:row>
      <xdr:rowOff>32201</xdr:rowOff>
    </xdr:to>
    <xdr:cxnSp macro="">
      <xdr:nvCxnSpPr>
        <xdr:cNvPr id="67" name="直線コネクタ 66"/>
        <xdr:cNvCxnSpPr/>
      </xdr:nvCxnSpPr>
      <xdr:spPr>
        <a:xfrm flipV="1">
          <a:off x="2019300" y="6529756"/>
          <a:ext cx="889000" cy="1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28505</xdr:rowOff>
    </xdr:from>
    <xdr:to>
      <xdr:col>10</xdr:col>
      <xdr:colOff>114300</xdr:colOff>
      <xdr:row>38</xdr:row>
      <xdr:rowOff>32201</xdr:rowOff>
    </xdr:to>
    <xdr:cxnSp macro="">
      <xdr:nvCxnSpPr>
        <xdr:cNvPr id="70" name="直線コネクタ 69"/>
        <xdr:cNvCxnSpPr/>
      </xdr:nvCxnSpPr>
      <xdr:spPr>
        <a:xfrm>
          <a:off x="1130300" y="654360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130143</xdr:rowOff>
    </xdr:from>
    <xdr:to>
      <xdr:col>24</xdr:col>
      <xdr:colOff>114300</xdr:colOff>
      <xdr:row>38</xdr:row>
      <xdr:rowOff>60293</xdr:rowOff>
    </xdr:to>
    <xdr:sp macro="" textlink="">
      <xdr:nvSpPr>
        <xdr:cNvPr id="80" name="楕円 79"/>
        <xdr:cNvSpPr/>
      </xdr:nvSpPr>
      <xdr:spPr>
        <a:xfrm>
          <a:off x="4584700" y="647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108570</xdr:rowOff>
    </xdr:from>
    <xdr:ext cx="534377" cy="259045"/>
    <xdr:sp macro="" textlink="">
      <xdr:nvSpPr>
        <xdr:cNvPr id="81" name="人件費該当値テキスト"/>
        <xdr:cNvSpPr txBox="1"/>
      </xdr:nvSpPr>
      <xdr:spPr>
        <a:xfrm>
          <a:off x="4686300" y="64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128848</xdr:rowOff>
    </xdr:from>
    <xdr:to>
      <xdr:col>20</xdr:col>
      <xdr:colOff>38100</xdr:colOff>
      <xdr:row>38</xdr:row>
      <xdr:rowOff>58998</xdr:rowOff>
    </xdr:to>
    <xdr:sp macro="" textlink="">
      <xdr:nvSpPr>
        <xdr:cNvPr id="82" name="楕円 81"/>
        <xdr:cNvSpPr/>
      </xdr:nvSpPr>
      <xdr:spPr>
        <a:xfrm>
          <a:off x="3746500" y="647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50125</xdr:rowOff>
    </xdr:from>
    <xdr:ext cx="534377" cy="259045"/>
    <xdr:sp macro="" textlink="">
      <xdr:nvSpPr>
        <xdr:cNvPr id="83" name="テキスト ボックス 82"/>
        <xdr:cNvSpPr txBox="1"/>
      </xdr:nvSpPr>
      <xdr:spPr>
        <a:xfrm>
          <a:off x="3530111" y="656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135306</xdr:rowOff>
    </xdr:from>
    <xdr:to>
      <xdr:col>15</xdr:col>
      <xdr:colOff>101600</xdr:colOff>
      <xdr:row>38</xdr:row>
      <xdr:rowOff>65456</xdr:rowOff>
    </xdr:to>
    <xdr:sp macro="" textlink="">
      <xdr:nvSpPr>
        <xdr:cNvPr id="84" name="楕円 83"/>
        <xdr:cNvSpPr/>
      </xdr:nvSpPr>
      <xdr:spPr>
        <a:xfrm>
          <a:off x="2857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56583</xdr:rowOff>
    </xdr:from>
    <xdr:ext cx="534377" cy="259045"/>
    <xdr:sp macro="" textlink="">
      <xdr:nvSpPr>
        <xdr:cNvPr id="85" name="テキスト ボックス 84"/>
        <xdr:cNvSpPr txBox="1"/>
      </xdr:nvSpPr>
      <xdr:spPr>
        <a:xfrm>
          <a:off x="2641111" y="65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152851</xdr:rowOff>
    </xdr:from>
    <xdr:to>
      <xdr:col>10</xdr:col>
      <xdr:colOff>165100</xdr:colOff>
      <xdr:row>38</xdr:row>
      <xdr:rowOff>83001</xdr:rowOff>
    </xdr:to>
    <xdr:sp macro="" textlink="">
      <xdr:nvSpPr>
        <xdr:cNvPr id="86" name="楕円 85"/>
        <xdr:cNvSpPr/>
      </xdr:nvSpPr>
      <xdr:spPr>
        <a:xfrm>
          <a:off x="1968500" y="649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74128</xdr:rowOff>
    </xdr:from>
    <xdr:ext cx="534377" cy="259045"/>
    <xdr:sp macro="" textlink="">
      <xdr:nvSpPr>
        <xdr:cNvPr id="87" name="テキスト ボックス 86"/>
        <xdr:cNvSpPr txBox="1"/>
      </xdr:nvSpPr>
      <xdr:spPr>
        <a:xfrm>
          <a:off x="1752111" y="65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149155</xdr:rowOff>
    </xdr:from>
    <xdr:to>
      <xdr:col>6</xdr:col>
      <xdr:colOff>38100</xdr:colOff>
      <xdr:row>38</xdr:row>
      <xdr:rowOff>79305</xdr:rowOff>
    </xdr:to>
    <xdr:sp macro="" textlink="">
      <xdr:nvSpPr>
        <xdr:cNvPr id="88" name="楕円 87"/>
        <xdr:cNvSpPr/>
      </xdr:nvSpPr>
      <xdr:spPr>
        <a:xfrm>
          <a:off x="1079500" y="649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70432</xdr:rowOff>
    </xdr:from>
    <xdr:ext cx="534377" cy="259045"/>
    <xdr:sp macro="" textlink="">
      <xdr:nvSpPr>
        <xdr:cNvPr id="89" name="テキスト ボックス 88"/>
        <xdr:cNvSpPr txBox="1"/>
      </xdr:nvSpPr>
      <xdr:spPr>
        <a:xfrm>
          <a:off x="863111" y="658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111163</xdr:rowOff>
    </xdr:from>
    <xdr:to>
      <xdr:col>24</xdr:col>
      <xdr:colOff>63500</xdr:colOff>
      <xdr:row>57</xdr:row>
      <xdr:rowOff>116827</xdr:rowOff>
    </xdr:to>
    <xdr:cxnSp macro="">
      <xdr:nvCxnSpPr>
        <xdr:cNvPr id="119" name="直線コネクタ 118"/>
        <xdr:cNvCxnSpPr/>
      </xdr:nvCxnSpPr>
      <xdr:spPr>
        <a:xfrm>
          <a:off x="3797300" y="9883813"/>
          <a:ext cx="838200" cy="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111163</xdr:rowOff>
    </xdr:from>
    <xdr:to>
      <xdr:col>19</xdr:col>
      <xdr:colOff>177800</xdr:colOff>
      <xdr:row>57</xdr:row>
      <xdr:rowOff>127267</xdr:rowOff>
    </xdr:to>
    <xdr:cxnSp macro="">
      <xdr:nvCxnSpPr>
        <xdr:cNvPr id="122" name="直線コネクタ 121"/>
        <xdr:cNvCxnSpPr/>
      </xdr:nvCxnSpPr>
      <xdr:spPr>
        <a:xfrm flipV="1">
          <a:off x="2908300" y="9883813"/>
          <a:ext cx="889000" cy="16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108141</xdr:rowOff>
    </xdr:from>
    <xdr:to>
      <xdr:col>15</xdr:col>
      <xdr:colOff>50800</xdr:colOff>
      <xdr:row>57</xdr:row>
      <xdr:rowOff>127267</xdr:rowOff>
    </xdr:to>
    <xdr:cxnSp macro="">
      <xdr:nvCxnSpPr>
        <xdr:cNvPr id="125" name="直線コネクタ 124"/>
        <xdr:cNvCxnSpPr/>
      </xdr:nvCxnSpPr>
      <xdr:spPr>
        <a:xfrm>
          <a:off x="2019300" y="9880791"/>
          <a:ext cx="8890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108141</xdr:rowOff>
    </xdr:from>
    <xdr:to>
      <xdr:col>10</xdr:col>
      <xdr:colOff>114300</xdr:colOff>
      <xdr:row>57</xdr:row>
      <xdr:rowOff>140436</xdr:rowOff>
    </xdr:to>
    <xdr:cxnSp macro="">
      <xdr:nvCxnSpPr>
        <xdr:cNvPr id="128" name="直線コネクタ 127"/>
        <xdr:cNvCxnSpPr/>
      </xdr:nvCxnSpPr>
      <xdr:spPr>
        <a:xfrm flipV="1">
          <a:off x="1130300" y="9880791"/>
          <a:ext cx="889000" cy="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66027</xdr:rowOff>
    </xdr:from>
    <xdr:to>
      <xdr:col>24</xdr:col>
      <xdr:colOff>114300</xdr:colOff>
      <xdr:row>57</xdr:row>
      <xdr:rowOff>167627</xdr:rowOff>
    </xdr:to>
    <xdr:sp macro="" textlink="">
      <xdr:nvSpPr>
        <xdr:cNvPr id="138" name="楕円 137"/>
        <xdr:cNvSpPr/>
      </xdr:nvSpPr>
      <xdr:spPr>
        <a:xfrm>
          <a:off x="4584700" y="983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44454</xdr:rowOff>
    </xdr:from>
    <xdr:ext cx="534377" cy="259045"/>
    <xdr:sp macro="" textlink="">
      <xdr:nvSpPr>
        <xdr:cNvPr id="139" name="物件費該当値テキスト"/>
        <xdr:cNvSpPr txBox="1"/>
      </xdr:nvSpPr>
      <xdr:spPr>
        <a:xfrm>
          <a:off x="4686300" y="981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60363</xdr:rowOff>
    </xdr:from>
    <xdr:to>
      <xdr:col>20</xdr:col>
      <xdr:colOff>38100</xdr:colOff>
      <xdr:row>57</xdr:row>
      <xdr:rowOff>161963</xdr:rowOff>
    </xdr:to>
    <xdr:sp macro="" textlink="">
      <xdr:nvSpPr>
        <xdr:cNvPr id="140" name="楕円 139"/>
        <xdr:cNvSpPr/>
      </xdr:nvSpPr>
      <xdr:spPr>
        <a:xfrm>
          <a:off x="3746500" y="98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153090</xdr:rowOff>
    </xdr:from>
    <xdr:ext cx="534377" cy="259045"/>
    <xdr:sp macro="" textlink="">
      <xdr:nvSpPr>
        <xdr:cNvPr id="141" name="テキスト ボックス 140"/>
        <xdr:cNvSpPr txBox="1"/>
      </xdr:nvSpPr>
      <xdr:spPr>
        <a:xfrm>
          <a:off x="3530111" y="99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76467</xdr:rowOff>
    </xdr:from>
    <xdr:to>
      <xdr:col>15</xdr:col>
      <xdr:colOff>101600</xdr:colOff>
      <xdr:row>58</xdr:row>
      <xdr:rowOff>6617</xdr:rowOff>
    </xdr:to>
    <xdr:sp macro="" textlink="">
      <xdr:nvSpPr>
        <xdr:cNvPr id="142" name="楕円 141"/>
        <xdr:cNvSpPr/>
      </xdr:nvSpPr>
      <xdr:spPr>
        <a:xfrm>
          <a:off x="2857500" y="984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169194</xdr:rowOff>
    </xdr:from>
    <xdr:ext cx="534377" cy="259045"/>
    <xdr:sp macro="" textlink="">
      <xdr:nvSpPr>
        <xdr:cNvPr id="143" name="テキスト ボックス 142"/>
        <xdr:cNvSpPr txBox="1"/>
      </xdr:nvSpPr>
      <xdr:spPr>
        <a:xfrm>
          <a:off x="2641111" y="994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57341</xdr:rowOff>
    </xdr:from>
    <xdr:to>
      <xdr:col>10</xdr:col>
      <xdr:colOff>165100</xdr:colOff>
      <xdr:row>57</xdr:row>
      <xdr:rowOff>158941</xdr:rowOff>
    </xdr:to>
    <xdr:sp macro="" textlink="">
      <xdr:nvSpPr>
        <xdr:cNvPr id="144" name="楕円 143"/>
        <xdr:cNvSpPr/>
      </xdr:nvSpPr>
      <xdr:spPr>
        <a:xfrm>
          <a:off x="1968500" y="98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150068</xdr:rowOff>
    </xdr:from>
    <xdr:ext cx="534377" cy="259045"/>
    <xdr:sp macro="" textlink="">
      <xdr:nvSpPr>
        <xdr:cNvPr id="145" name="テキスト ボックス 144"/>
        <xdr:cNvSpPr txBox="1"/>
      </xdr:nvSpPr>
      <xdr:spPr>
        <a:xfrm>
          <a:off x="1752111" y="99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89636</xdr:rowOff>
    </xdr:from>
    <xdr:to>
      <xdr:col>6</xdr:col>
      <xdr:colOff>38100</xdr:colOff>
      <xdr:row>58</xdr:row>
      <xdr:rowOff>19786</xdr:rowOff>
    </xdr:to>
    <xdr:sp macro="" textlink="">
      <xdr:nvSpPr>
        <xdr:cNvPr id="146" name="楕円 145"/>
        <xdr:cNvSpPr/>
      </xdr:nvSpPr>
      <xdr:spPr>
        <a:xfrm>
          <a:off x="1079500" y="98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10913</xdr:rowOff>
    </xdr:from>
    <xdr:ext cx="534377" cy="259045"/>
    <xdr:sp macro="" textlink="">
      <xdr:nvSpPr>
        <xdr:cNvPr id="147" name="テキスト ボックス 146"/>
        <xdr:cNvSpPr txBox="1"/>
      </xdr:nvSpPr>
      <xdr:spPr>
        <a:xfrm>
          <a:off x="863111" y="995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144501</xdr:rowOff>
    </xdr:from>
    <xdr:to>
      <xdr:col>24</xdr:col>
      <xdr:colOff>63500</xdr:colOff>
      <xdr:row>76</xdr:row>
      <xdr:rowOff>153473</xdr:rowOff>
    </xdr:to>
    <xdr:cxnSp macro="">
      <xdr:nvCxnSpPr>
        <xdr:cNvPr id="172" name="直線コネクタ 171"/>
        <xdr:cNvCxnSpPr/>
      </xdr:nvCxnSpPr>
      <xdr:spPr>
        <a:xfrm flipV="1">
          <a:off x="3797300" y="13174701"/>
          <a:ext cx="838200" cy="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153473</xdr:rowOff>
    </xdr:from>
    <xdr:to>
      <xdr:col>19</xdr:col>
      <xdr:colOff>177800</xdr:colOff>
      <xdr:row>76</xdr:row>
      <xdr:rowOff>155930</xdr:rowOff>
    </xdr:to>
    <xdr:cxnSp macro="">
      <xdr:nvCxnSpPr>
        <xdr:cNvPr id="175" name="直線コネクタ 174"/>
        <xdr:cNvCxnSpPr/>
      </xdr:nvCxnSpPr>
      <xdr:spPr>
        <a:xfrm flipV="1">
          <a:off x="2908300" y="13183673"/>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155930</xdr:rowOff>
    </xdr:from>
    <xdr:to>
      <xdr:col>15</xdr:col>
      <xdr:colOff>50800</xdr:colOff>
      <xdr:row>77</xdr:row>
      <xdr:rowOff>3397</xdr:rowOff>
    </xdr:to>
    <xdr:cxnSp macro="">
      <xdr:nvCxnSpPr>
        <xdr:cNvPr id="178" name="直線コネクタ 177"/>
        <xdr:cNvCxnSpPr/>
      </xdr:nvCxnSpPr>
      <xdr:spPr>
        <a:xfrm flipV="1">
          <a:off x="2019300" y="13186130"/>
          <a:ext cx="889000" cy="1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3397</xdr:rowOff>
    </xdr:from>
    <xdr:to>
      <xdr:col>10</xdr:col>
      <xdr:colOff>114300</xdr:colOff>
      <xdr:row>77</xdr:row>
      <xdr:rowOff>27400</xdr:rowOff>
    </xdr:to>
    <xdr:cxnSp macro="">
      <xdr:nvCxnSpPr>
        <xdr:cNvPr id="181" name="直線コネクタ 180"/>
        <xdr:cNvCxnSpPr/>
      </xdr:nvCxnSpPr>
      <xdr:spPr>
        <a:xfrm flipV="1">
          <a:off x="1130300" y="13205047"/>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93701</xdr:rowOff>
    </xdr:from>
    <xdr:to>
      <xdr:col>24</xdr:col>
      <xdr:colOff>114300</xdr:colOff>
      <xdr:row>77</xdr:row>
      <xdr:rowOff>23851</xdr:rowOff>
    </xdr:to>
    <xdr:sp macro="" textlink="">
      <xdr:nvSpPr>
        <xdr:cNvPr id="191" name="楕円 190"/>
        <xdr:cNvSpPr/>
      </xdr:nvSpPr>
      <xdr:spPr>
        <a:xfrm>
          <a:off x="4584700" y="1312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116578</xdr:rowOff>
    </xdr:from>
    <xdr:ext cx="469744" cy="259045"/>
    <xdr:sp macro="" textlink="">
      <xdr:nvSpPr>
        <xdr:cNvPr id="192" name="維持補修費該当値テキスト"/>
        <xdr:cNvSpPr txBox="1"/>
      </xdr:nvSpPr>
      <xdr:spPr>
        <a:xfrm>
          <a:off x="4686300" y="12975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102673</xdr:rowOff>
    </xdr:from>
    <xdr:to>
      <xdr:col>20</xdr:col>
      <xdr:colOff>38100</xdr:colOff>
      <xdr:row>77</xdr:row>
      <xdr:rowOff>32823</xdr:rowOff>
    </xdr:to>
    <xdr:sp macro="" textlink="">
      <xdr:nvSpPr>
        <xdr:cNvPr id="193" name="楕円 192"/>
        <xdr:cNvSpPr/>
      </xdr:nvSpPr>
      <xdr:spPr>
        <a:xfrm>
          <a:off x="3746500" y="13132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49350</xdr:rowOff>
    </xdr:from>
    <xdr:ext cx="469744" cy="259045"/>
    <xdr:sp macro="" textlink="">
      <xdr:nvSpPr>
        <xdr:cNvPr id="194" name="テキスト ボックス 193"/>
        <xdr:cNvSpPr txBox="1"/>
      </xdr:nvSpPr>
      <xdr:spPr>
        <a:xfrm>
          <a:off x="3562428" y="12908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105130</xdr:rowOff>
    </xdr:from>
    <xdr:to>
      <xdr:col>15</xdr:col>
      <xdr:colOff>101600</xdr:colOff>
      <xdr:row>77</xdr:row>
      <xdr:rowOff>35280</xdr:rowOff>
    </xdr:to>
    <xdr:sp macro="" textlink="">
      <xdr:nvSpPr>
        <xdr:cNvPr id="195" name="楕円 194"/>
        <xdr:cNvSpPr/>
      </xdr:nvSpPr>
      <xdr:spPr>
        <a:xfrm>
          <a:off x="2857500" y="131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26407</xdr:rowOff>
    </xdr:from>
    <xdr:ext cx="469744" cy="259045"/>
    <xdr:sp macro="" textlink="">
      <xdr:nvSpPr>
        <xdr:cNvPr id="196" name="テキスト ボックス 195"/>
        <xdr:cNvSpPr txBox="1"/>
      </xdr:nvSpPr>
      <xdr:spPr>
        <a:xfrm>
          <a:off x="2673428" y="1322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124047</xdr:rowOff>
    </xdr:from>
    <xdr:to>
      <xdr:col>10</xdr:col>
      <xdr:colOff>165100</xdr:colOff>
      <xdr:row>77</xdr:row>
      <xdr:rowOff>54197</xdr:rowOff>
    </xdr:to>
    <xdr:sp macro="" textlink="">
      <xdr:nvSpPr>
        <xdr:cNvPr id="197" name="楕円 196"/>
        <xdr:cNvSpPr/>
      </xdr:nvSpPr>
      <xdr:spPr>
        <a:xfrm>
          <a:off x="1968500" y="13154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45324</xdr:rowOff>
    </xdr:from>
    <xdr:ext cx="469744" cy="259045"/>
    <xdr:sp macro="" textlink="">
      <xdr:nvSpPr>
        <xdr:cNvPr id="198" name="テキスト ボックス 197"/>
        <xdr:cNvSpPr txBox="1"/>
      </xdr:nvSpPr>
      <xdr:spPr>
        <a:xfrm>
          <a:off x="1784428" y="1324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148050</xdr:rowOff>
    </xdr:from>
    <xdr:to>
      <xdr:col>6</xdr:col>
      <xdr:colOff>38100</xdr:colOff>
      <xdr:row>77</xdr:row>
      <xdr:rowOff>78200</xdr:rowOff>
    </xdr:to>
    <xdr:sp macro="" textlink="">
      <xdr:nvSpPr>
        <xdr:cNvPr id="199" name="楕円 198"/>
        <xdr:cNvSpPr/>
      </xdr:nvSpPr>
      <xdr:spPr>
        <a:xfrm>
          <a:off x="1079500" y="1317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69327</xdr:rowOff>
    </xdr:from>
    <xdr:ext cx="469744" cy="259045"/>
    <xdr:sp macro="" textlink="">
      <xdr:nvSpPr>
        <xdr:cNvPr id="200" name="テキスト ボックス 199"/>
        <xdr:cNvSpPr txBox="1"/>
      </xdr:nvSpPr>
      <xdr:spPr>
        <a:xfrm>
          <a:off x="895428" y="132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25710</xdr:rowOff>
    </xdr:from>
    <xdr:to>
      <xdr:col>24</xdr:col>
      <xdr:colOff>63500</xdr:colOff>
      <xdr:row>98</xdr:row>
      <xdr:rowOff>66875</xdr:rowOff>
    </xdr:to>
    <xdr:cxnSp macro="">
      <xdr:nvCxnSpPr>
        <xdr:cNvPr id="232" name="直線コネクタ 231"/>
        <xdr:cNvCxnSpPr/>
      </xdr:nvCxnSpPr>
      <xdr:spPr>
        <a:xfrm flipV="1">
          <a:off x="3797300" y="16827810"/>
          <a:ext cx="838200" cy="41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46104</xdr:rowOff>
    </xdr:from>
    <xdr:to>
      <xdr:col>19</xdr:col>
      <xdr:colOff>177800</xdr:colOff>
      <xdr:row>98</xdr:row>
      <xdr:rowOff>66875</xdr:rowOff>
    </xdr:to>
    <xdr:cxnSp macro="">
      <xdr:nvCxnSpPr>
        <xdr:cNvPr id="235" name="直線コネクタ 234"/>
        <xdr:cNvCxnSpPr/>
      </xdr:nvCxnSpPr>
      <xdr:spPr>
        <a:xfrm>
          <a:off x="2908300" y="16848204"/>
          <a:ext cx="889000" cy="20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46104</xdr:rowOff>
    </xdr:from>
    <xdr:to>
      <xdr:col>15</xdr:col>
      <xdr:colOff>50800</xdr:colOff>
      <xdr:row>98</xdr:row>
      <xdr:rowOff>58041</xdr:rowOff>
    </xdr:to>
    <xdr:cxnSp macro="">
      <xdr:nvCxnSpPr>
        <xdr:cNvPr id="238" name="直線コネクタ 237"/>
        <xdr:cNvCxnSpPr/>
      </xdr:nvCxnSpPr>
      <xdr:spPr>
        <a:xfrm flipV="1">
          <a:off x="2019300" y="16848204"/>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58041</xdr:rowOff>
    </xdr:from>
    <xdr:to>
      <xdr:col>10</xdr:col>
      <xdr:colOff>114300</xdr:colOff>
      <xdr:row>98</xdr:row>
      <xdr:rowOff>118456</xdr:rowOff>
    </xdr:to>
    <xdr:cxnSp macro="">
      <xdr:nvCxnSpPr>
        <xdr:cNvPr id="241" name="直線コネクタ 240"/>
        <xdr:cNvCxnSpPr/>
      </xdr:nvCxnSpPr>
      <xdr:spPr>
        <a:xfrm flipV="1">
          <a:off x="1130300" y="1686014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146360</xdr:rowOff>
    </xdr:from>
    <xdr:to>
      <xdr:col>24</xdr:col>
      <xdr:colOff>114300</xdr:colOff>
      <xdr:row>98</xdr:row>
      <xdr:rowOff>76510</xdr:rowOff>
    </xdr:to>
    <xdr:sp macro="" textlink="">
      <xdr:nvSpPr>
        <xdr:cNvPr id="251" name="楕円 250"/>
        <xdr:cNvSpPr/>
      </xdr:nvSpPr>
      <xdr:spPr>
        <a:xfrm>
          <a:off x="4584700" y="167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124787</xdr:rowOff>
    </xdr:from>
    <xdr:ext cx="534377" cy="259045"/>
    <xdr:sp macro="" textlink="">
      <xdr:nvSpPr>
        <xdr:cNvPr id="252" name="扶助費該当値テキスト"/>
        <xdr:cNvSpPr txBox="1"/>
      </xdr:nvSpPr>
      <xdr:spPr>
        <a:xfrm>
          <a:off x="4686300" y="16755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16075</xdr:rowOff>
    </xdr:from>
    <xdr:to>
      <xdr:col>20</xdr:col>
      <xdr:colOff>38100</xdr:colOff>
      <xdr:row>98</xdr:row>
      <xdr:rowOff>117675</xdr:rowOff>
    </xdr:to>
    <xdr:sp macro="" textlink="">
      <xdr:nvSpPr>
        <xdr:cNvPr id="253" name="楕円 252"/>
        <xdr:cNvSpPr/>
      </xdr:nvSpPr>
      <xdr:spPr>
        <a:xfrm>
          <a:off x="3746500" y="1681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108802</xdr:rowOff>
    </xdr:from>
    <xdr:ext cx="534377" cy="259045"/>
    <xdr:sp macro="" textlink="">
      <xdr:nvSpPr>
        <xdr:cNvPr id="254" name="テキスト ボックス 253"/>
        <xdr:cNvSpPr txBox="1"/>
      </xdr:nvSpPr>
      <xdr:spPr>
        <a:xfrm>
          <a:off x="3530111" y="1691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166754</xdr:rowOff>
    </xdr:from>
    <xdr:to>
      <xdr:col>15</xdr:col>
      <xdr:colOff>101600</xdr:colOff>
      <xdr:row>98</xdr:row>
      <xdr:rowOff>96904</xdr:rowOff>
    </xdr:to>
    <xdr:sp macro="" textlink="">
      <xdr:nvSpPr>
        <xdr:cNvPr id="255" name="楕円 254"/>
        <xdr:cNvSpPr/>
      </xdr:nvSpPr>
      <xdr:spPr>
        <a:xfrm>
          <a:off x="2857500" y="1679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88031</xdr:rowOff>
    </xdr:from>
    <xdr:ext cx="534377" cy="259045"/>
    <xdr:sp macro="" textlink="">
      <xdr:nvSpPr>
        <xdr:cNvPr id="256" name="テキスト ボックス 255"/>
        <xdr:cNvSpPr txBox="1"/>
      </xdr:nvSpPr>
      <xdr:spPr>
        <a:xfrm>
          <a:off x="2641111" y="1689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7241</xdr:rowOff>
    </xdr:from>
    <xdr:to>
      <xdr:col>10</xdr:col>
      <xdr:colOff>165100</xdr:colOff>
      <xdr:row>98</xdr:row>
      <xdr:rowOff>108841</xdr:rowOff>
    </xdr:to>
    <xdr:sp macro="" textlink="">
      <xdr:nvSpPr>
        <xdr:cNvPr id="257" name="楕円 256"/>
        <xdr:cNvSpPr/>
      </xdr:nvSpPr>
      <xdr:spPr>
        <a:xfrm>
          <a:off x="1968500" y="1680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99968</xdr:rowOff>
    </xdr:from>
    <xdr:ext cx="534377" cy="259045"/>
    <xdr:sp macro="" textlink="">
      <xdr:nvSpPr>
        <xdr:cNvPr id="258" name="テキスト ボックス 257"/>
        <xdr:cNvSpPr txBox="1"/>
      </xdr:nvSpPr>
      <xdr:spPr>
        <a:xfrm>
          <a:off x="1752111" y="1690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67656</xdr:rowOff>
    </xdr:from>
    <xdr:to>
      <xdr:col>6</xdr:col>
      <xdr:colOff>38100</xdr:colOff>
      <xdr:row>98</xdr:row>
      <xdr:rowOff>169256</xdr:rowOff>
    </xdr:to>
    <xdr:sp macro="" textlink="">
      <xdr:nvSpPr>
        <xdr:cNvPr id="259" name="楕円 258"/>
        <xdr:cNvSpPr/>
      </xdr:nvSpPr>
      <xdr:spPr>
        <a:xfrm>
          <a:off x="1079500" y="1686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160383</xdr:rowOff>
    </xdr:from>
    <xdr:ext cx="534377" cy="259045"/>
    <xdr:sp macro="" textlink="">
      <xdr:nvSpPr>
        <xdr:cNvPr id="260" name="テキスト ボックス 259"/>
        <xdr:cNvSpPr txBox="1"/>
      </xdr:nvSpPr>
      <xdr:spPr>
        <a:xfrm>
          <a:off x="863111" y="1696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24300</xdr:rowOff>
    </xdr:from>
    <xdr:to>
      <xdr:col>55</xdr:col>
      <xdr:colOff>0</xdr:colOff>
      <xdr:row>37</xdr:row>
      <xdr:rowOff>97148</xdr:rowOff>
    </xdr:to>
    <xdr:cxnSp macro="">
      <xdr:nvCxnSpPr>
        <xdr:cNvPr id="291" name="直線コネクタ 290"/>
        <xdr:cNvCxnSpPr/>
      </xdr:nvCxnSpPr>
      <xdr:spPr>
        <a:xfrm flipV="1">
          <a:off x="9639300" y="6367950"/>
          <a:ext cx="838200" cy="7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97148</xdr:rowOff>
    </xdr:from>
    <xdr:to>
      <xdr:col>50</xdr:col>
      <xdr:colOff>114300</xdr:colOff>
      <xdr:row>37</xdr:row>
      <xdr:rowOff>108153</xdr:rowOff>
    </xdr:to>
    <xdr:cxnSp macro="">
      <xdr:nvCxnSpPr>
        <xdr:cNvPr id="294" name="直線コネクタ 293"/>
        <xdr:cNvCxnSpPr/>
      </xdr:nvCxnSpPr>
      <xdr:spPr>
        <a:xfrm flipV="1">
          <a:off x="8750300" y="6440798"/>
          <a:ext cx="889000" cy="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105225</xdr:rowOff>
    </xdr:from>
    <xdr:to>
      <xdr:col>45</xdr:col>
      <xdr:colOff>177800</xdr:colOff>
      <xdr:row>37</xdr:row>
      <xdr:rowOff>108153</xdr:rowOff>
    </xdr:to>
    <xdr:cxnSp macro="">
      <xdr:nvCxnSpPr>
        <xdr:cNvPr id="297" name="直線コネクタ 296"/>
        <xdr:cNvCxnSpPr/>
      </xdr:nvCxnSpPr>
      <xdr:spPr>
        <a:xfrm>
          <a:off x="7861300" y="6448875"/>
          <a:ext cx="889000" cy="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84607</xdr:rowOff>
    </xdr:from>
    <xdr:to>
      <xdr:col>41</xdr:col>
      <xdr:colOff>50800</xdr:colOff>
      <xdr:row>37</xdr:row>
      <xdr:rowOff>105225</xdr:rowOff>
    </xdr:to>
    <xdr:cxnSp macro="">
      <xdr:nvCxnSpPr>
        <xdr:cNvPr id="300" name="直線コネクタ 299"/>
        <xdr:cNvCxnSpPr/>
      </xdr:nvCxnSpPr>
      <xdr:spPr>
        <a:xfrm>
          <a:off x="6972300" y="6428257"/>
          <a:ext cx="889000" cy="2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144950</xdr:rowOff>
    </xdr:from>
    <xdr:to>
      <xdr:col>55</xdr:col>
      <xdr:colOff>50800</xdr:colOff>
      <xdr:row>37</xdr:row>
      <xdr:rowOff>75100</xdr:rowOff>
    </xdr:to>
    <xdr:sp macro="" textlink="">
      <xdr:nvSpPr>
        <xdr:cNvPr id="310" name="楕円 309"/>
        <xdr:cNvSpPr/>
      </xdr:nvSpPr>
      <xdr:spPr>
        <a:xfrm>
          <a:off x="10426700" y="63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123377</xdr:rowOff>
    </xdr:from>
    <xdr:ext cx="534377" cy="259045"/>
    <xdr:sp macro="" textlink="">
      <xdr:nvSpPr>
        <xdr:cNvPr id="311" name="補助費等該当値テキスト"/>
        <xdr:cNvSpPr txBox="1"/>
      </xdr:nvSpPr>
      <xdr:spPr>
        <a:xfrm>
          <a:off x="10528300" y="629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46348</xdr:rowOff>
    </xdr:from>
    <xdr:to>
      <xdr:col>50</xdr:col>
      <xdr:colOff>165100</xdr:colOff>
      <xdr:row>37</xdr:row>
      <xdr:rowOff>147948</xdr:rowOff>
    </xdr:to>
    <xdr:sp macro="" textlink="">
      <xdr:nvSpPr>
        <xdr:cNvPr id="312" name="楕円 311"/>
        <xdr:cNvSpPr/>
      </xdr:nvSpPr>
      <xdr:spPr>
        <a:xfrm>
          <a:off x="9588500" y="638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139075</xdr:rowOff>
    </xdr:from>
    <xdr:ext cx="534377" cy="259045"/>
    <xdr:sp macro="" textlink="">
      <xdr:nvSpPr>
        <xdr:cNvPr id="313" name="テキスト ボックス 312"/>
        <xdr:cNvSpPr txBox="1"/>
      </xdr:nvSpPr>
      <xdr:spPr>
        <a:xfrm>
          <a:off x="9372111" y="648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57353</xdr:rowOff>
    </xdr:from>
    <xdr:to>
      <xdr:col>46</xdr:col>
      <xdr:colOff>38100</xdr:colOff>
      <xdr:row>37</xdr:row>
      <xdr:rowOff>158953</xdr:rowOff>
    </xdr:to>
    <xdr:sp macro="" textlink="">
      <xdr:nvSpPr>
        <xdr:cNvPr id="314" name="楕円 313"/>
        <xdr:cNvSpPr/>
      </xdr:nvSpPr>
      <xdr:spPr>
        <a:xfrm>
          <a:off x="8699500" y="640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150080</xdr:rowOff>
    </xdr:from>
    <xdr:ext cx="534377" cy="259045"/>
    <xdr:sp macro="" textlink="">
      <xdr:nvSpPr>
        <xdr:cNvPr id="315" name="テキスト ボックス 314"/>
        <xdr:cNvSpPr txBox="1"/>
      </xdr:nvSpPr>
      <xdr:spPr>
        <a:xfrm>
          <a:off x="8483111" y="64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54425</xdr:rowOff>
    </xdr:from>
    <xdr:to>
      <xdr:col>41</xdr:col>
      <xdr:colOff>101600</xdr:colOff>
      <xdr:row>37</xdr:row>
      <xdr:rowOff>156025</xdr:rowOff>
    </xdr:to>
    <xdr:sp macro="" textlink="">
      <xdr:nvSpPr>
        <xdr:cNvPr id="316" name="楕円 315"/>
        <xdr:cNvSpPr/>
      </xdr:nvSpPr>
      <xdr:spPr>
        <a:xfrm>
          <a:off x="7810500" y="639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147152</xdr:rowOff>
    </xdr:from>
    <xdr:ext cx="534377" cy="259045"/>
    <xdr:sp macro="" textlink="">
      <xdr:nvSpPr>
        <xdr:cNvPr id="317" name="テキスト ボックス 316"/>
        <xdr:cNvSpPr txBox="1"/>
      </xdr:nvSpPr>
      <xdr:spPr>
        <a:xfrm>
          <a:off x="7594111" y="64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33807</xdr:rowOff>
    </xdr:from>
    <xdr:to>
      <xdr:col>36</xdr:col>
      <xdr:colOff>165100</xdr:colOff>
      <xdr:row>37</xdr:row>
      <xdr:rowOff>135407</xdr:rowOff>
    </xdr:to>
    <xdr:sp macro="" textlink="">
      <xdr:nvSpPr>
        <xdr:cNvPr id="318" name="楕円 317"/>
        <xdr:cNvSpPr/>
      </xdr:nvSpPr>
      <xdr:spPr>
        <a:xfrm>
          <a:off x="6921500" y="63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126534</xdr:rowOff>
    </xdr:from>
    <xdr:ext cx="534377" cy="259045"/>
    <xdr:sp macro="" textlink="">
      <xdr:nvSpPr>
        <xdr:cNvPr id="319" name="テキスト ボックス 318"/>
        <xdr:cNvSpPr txBox="1"/>
      </xdr:nvSpPr>
      <xdr:spPr>
        <a:xfrm>
          <a:off x="6705111" y="647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45000</xdr:rowOff>
    </xdr:from>
    <xdr:to>
      <xdr:col>55</xdr:col>
      <xdr:colOff>0</xdr:colOff>
      <xdr:row>58</xdr:row>
      <xdr:rowOff>84635</xdr:rowOff>
    </xdr:to>
    <xdr:cxnSp macro="">
      <xdr:nvCxnSpPr>
        <xdr:cNvPr id="346" name="直線コネクタ 345"/>
        <xdr:cNvCxnSpPr/>
      </xdr:nvCxnSpPr>
      <xdr:spPr>
        <a:xfrm>
          <a:off x="9639300" y="9989100"/>
          <a:ext cx="838200" cy="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45000</xdr:rowOff>
    </xdr:from>
    <xdr:to>
      <xdr:col>50</xdr:col>
      <xdr:colOff>114300</xdr:colOff>
      <xdr:row>58</xdr:row>
      <xdr:rowOff>107195</xdr:rowOff>
    </xdr:to>
    <xdr:cxnSp macro="">
      <xdr:nvCxnSpPr>
        <xdr:cNvPr id="349" name="直線コネクタ 348"/>
        <xdr:cNvCxnSpPr/>
      </xdr:nvCxnSpPr>
      <xdr:spPr>
        <a:xfrm flipV="1">
          <a:off x="8750300" y="9989100"/>
          <a:ext cx="889000" cy="6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92951</xdr:rowOff>
    </xdr:from>
    <xdr:to>
      <xdr:col>45</xdr:col>
      <xdr:colOff>177800</xdr:colOff>
      <xdr:row>58</xdr:row>
      <xdr:rowOff>107195</xdr:rowOff>
    </xdr:to>
    <xdr:cxnSp macro="">
      <xdr:nvCxnSpPr>
        <xdr:cNvPr id="352" name="直線コネクタ 351"/>
        <xdr:cNvCxnSpPr/>
      </xdr:nvCxnSpPr>
      <xdr:spPr>
        <a:xfrm>
          <a:off x="7861300" y="10037051"/>
          <a:ext cx="8890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92951</xdr:rowOff>
    </xdr:from>
    <xdr:to>
      <xdr:col>41</xdr:col>
      <xdr:colOff>50800</xdr:colOff>
      <xdr:row>58</xdr:row>
      <xdr:rowOff>104294</xdr:rowOff>
    </xdr:to>
    <xdr:cxnSp macro="">
      <xdr:nvCxnSpPr>
        <xdr:cNvPr id="355" name="直線コネクタ 354"/>
        <xdr:cNvCxnSpPr/>
      </xdr:nvCxnSpPr>
      <xdr:spPr>
        <a:xfrm flipV="1">
          <a:off x="6972300" y="10037051"/>
          <a:ext cx="889000" cy="1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33835</xdr:rowOff>
    </xdr:from>
    <xdr:to>
      <xdr:col>55</xdr:col>
      <xdr:colOff>50800</xdr:colOff>
      <xdr:row>58</xdr:row>
      <xdr:rowOff>135435</xdr:rowOff>
    </xdr:to>
    <xdr:sp macro="" textlink="">
      <xdr:nvSpPr>
        <xdr:cNvPr id="365" name="楕円 364"/>
        <xdr:cNvSpPr/>
      </xdr:nvSpPr>
      <xdr:spPr>
        <a:xfrm>
          <a:off x="10426700" y="997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165650</xdr:rowOff>
    </xdr:from>
    <xdr:to>
      <xdr:col>50</xdr:col>
      <xdr:colOff>165100</xdr:colOff>
      <xdr:row>58</xdr:row>
      <xdr:rowOff>95800</xdr:rowOff>
    </xdr:to>
    <xdr:sp macro="" textlink="">
      <xdr:nvSpPr>
        <xdr:cNvPr id="367" name="楕円 366"/>
        <xdr:cNvSpPr/>
      </xdr:nvSpPr>
      <xdr:spPr>
        <a:xfrm>
          <a:off x="9588500" y="99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86927</xdr:rowOff>
    </xdr:from>
    <xdr:ext cx="534377" cy="259045"/>
    <xdr:sp macro="" textlink="">
      <xdr:nvSpPr>
        <xdr:cNvPr id="368" name="テキスト ボックス 367"/>
        <xdr:cNvSpPr txBox="1"/>
      </xdr:nvSpPr>
      <xdr:spPr>
        <a:xfrm>
          <a:off x="9372111" y="1003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56395</xdr:rowOff>
    </xdr:from>
    <xdr:to>
      <xdr:col>46</xdr:col>
      <xdr:colOff>38100</xdr:colOff>
      <xdr:row>58</xdr:row>
      <xdr:rowOff>157995</xdr:rowOff>
    </xdr:to>
    <xdr:sp macro="" textlink="">
      <xdr:nvSpPr>
        <xdr:cNvPr id="369" name="楕円 368"/>
        <xdr:cNvSpPr/>
      </xdr:nvSpPr>
      <xdr:spPr>
        <a:xfrm>
          <a:off x="8699500" y="100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149122</xdr:rowOff>
    </xdr:from>
    <xdr:ext cx="534377" cy="259045"/>
    <xdr:sp macro="" textlink="">
      <xdr:nvSpPr>
        <xdr:cNvPr id="370" name="テキスト ボックス 369"/>
        <xdr:cNvSpPr txBox="1"/>
      </xdr:nvSpPr>
      <xdr:spPr>
        <a:xfrm>
          <a:off x="8483111" y="100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42151</xdr:rowOff>
    </xdr:from>
    <xdr:to>
      <xdr:col>41</xdr:col>
      <xdr:colOff>101600</xdr:colOff>
      <xdr:row>58</xdr:row>
      <xdr:rowOff>143751</xdr:rowOff>
    </xdr:to>
    <xdr:sp macro="" textlink="">
      <xdr:nvSpPr>
        <xdr:cNvPr id="371" name="楕円 370"/>
        <xdr:cNvSpPr/>
      </xdr:nvSpPr>
      <xdr:spPr>
        <a:xfrm>
          <a:off x="7810500" y="998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134878</xdr:rowOff>
    </xdr:from>
    <xdr:ext cx="534377" cy="259045"/>
    <xdr:sp macro="" textlink="">
      <xdr:nvSpPr>
        <xdr:cNvPr id="372" name="テキスト ボックス 371"/>
        <xdr:cNvSpPr txBox="1"/>
      </xdr:nvSpPr>
      <xdr:spPr>
        <a:xfrm>
          <a:off x="7594111" y="100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53494</xdr:rowOff>
    </xdr:from>
    <xdr:to>
      <xdr:col>36</xdr:col>
      <xdr:colOff>165100</xdr:colOff>
      <xdr:row>58</xdr:row>
      <xdr:rowOff>155094</xdr:rowOff>
    </xdr:to>
    <xdr:sp macro="" textlink="">
      <xdr:nvSpPr>
        <xdr:cNvPr id="373" name="楕円 372"/>
        <xdr:cNvSpPr/>
      </xdr:nvSpPr>
      <xdr:spPr>
        <a:xfrm>
          <a:off x="6921500" y="999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146221</xdr:rowOff>
    </xdr:from>
    <xdr:ext cx="534377" cy="259045"/>
    <xdr:sp macro="" textlink="">
      <xdr:nvSpPr>
        <xdr:cNvPr id="374" name="テキスト ボックス 373"/>
        <xdr:cNvSpPr txBox="1"/>
      </xdr:nvSpPr>
      <xdr:spPr>
        <a:xfrm>
          <a:off x="6705111" y="100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93385</xdr:rowOff>
    </xdr:from>
    <xdr:to>
      <xdr:col>55</xdr:col>
      <xdr:colOff>0</xdr:colOff>
      <xdr:row>78</xdr:row>
      <xdr:rowOff>117427</xdr:rowOff>
    </xdr:to>
    <xdr:cxnSp macro="">
      <xdr:nvCxnSpPr>
        <xdr:cNvPr id="401" name="直線コネクタ 400"/>
        <xdr:cNvCxnSpPr/>
      </xdr:nvCxnSpPr>
      <xdr:spPr>
        <a:xfrm>
          <a:off x="9639300" y="13466485"/>
          <a:ext cx="838200" cy="2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93385</xdr:rowOff>
    </xdr:from>
    <xdr:to>
      <xdr:col>50</xdr:col>
      <xdr:colOff>114300</xdr:colOff>
      <xdr:row>78</xdr:row>
      <xdr:rowOff>134136</xdr:rowOff>
    </xdr:to>
    <xdr:cxnSp macro="">
      <xdr:nvCxnSpPr>
        <xdr:cNvPr id="404" name="直線コネクタ 403"/>
        <xdr:cNvCxnSpPr/>
      </xdr:nvCxnSpPr>
      <xdr:spPr>
        <a:xfrm flipV="1">
          <a:off x="8750300" y="13466485"/>
          <a:ext cx="889000" cy="4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146183</xdr:rowOff>
    </xdr:from>
    <xdr:ext cx="534377" cy="259045"/>
    <xdr:sp macro="" textlink="">
      <xdr:nvSpPr>
        <xdr:cNvPr id="406" name="テキスト ボックス 405"/>
        <xdr:cNvSpPr txBox="1"/>
      </xdr:nvSpPr>
      <xdr:spPr>
        <a:xfrm>
          <a:off x="9372111" y="1351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134136</xdr:rowOff>
    </xdr:from>
    <xdr:to>
      <xdr:col>45</xdr:col>
      <xdr:colOff>177800</xdr:colOff>
      <xdr:row>78</xdr:row>
      <xdr:rowOff>138502</xdr:rowOff>
    </xdr:to>
    <xdr:cxnSp macro="">
      <xdr:nvCxnSpPr>
        <xdr:cNvPr id="407" name="直線コネクタ 406"/>
        <xdr:cNvCxnSpPr/>
      </xdr:nvCxnSpPr>
      <xdr:spPr>
        <a:xfrm flipV="1">
          <a:off x="7861300" y="13507236"/>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128563</xdr:rowOff>
    </xdr:from>
    <xdr:to>
      <xdr:col>41</xdr:col>
      <xdr:colOff>50800</xdr:colOff>
      <xdr:row>78</xdr:row>
      <xdr:rowOff>138502</xdr:rowOff>
    </xdr:to>
    <xdr:cxnSp macro="">
      <xdr:nvCxnSpPr>
        <xdr:cNvPr id="410" name="直線コネクタ 409"/>
        <xdr:cNvCxnSpPr/>
      </xdr:nvCxnSpPr>
      <xdr:spPr>
        <a:xfrm>
          <a:off x="6972300" y="13501663"/>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66627</xdr:rowOff>
    </xdr:from>
    <xdr:to>
      <xdr:col>55</xdr:col>
      <xdr:colOff>50800</xdr:colOff>
      <xdr:row>78</xdr:row>
      <xdr:rowOff>168227</xdr:rowOff>
    </xdr:to>
    <xdr:sp macro="" textlink="">
      <xdr:nvSpPr>
        <xdr:cNvPr id="420" name="楕円 419"/>
        <xdr:cNvSpPr/>
      </xdr:nvSpPr>
      <xdr:spPr>
        <a:xfrm>
          <a:off x="10426700" y="1343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37638</xdr:rowOff>
    </xdr:from>
    <xdr:ext cx="469744" cy="259045"/>
    <xdr:sp macro="" textlink="">
      <xdr:nvSpPr>
        <xdr:cNvPr id="421" name="普通建設事業費 （ うち新規整備　）該当値テキスト"/>
        <xdr:cNvSpPr txBox="1"/>
      </xdr:nvSpPr>
      <xdr:spPr>
        <a:xfrm>
          <a:off x="10528300" y="13410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42585</xdr:rowOff>
    </xdr:from>
    <xdr:to>
      <xdr:col>50</xdr:col>
      <xdr:colOff>165100</xdr:colOff>
      <xdr:row>78</xdr:row>
      <xdr:rowOff>144185</xdr:rowOff>
    </xdr:to>
    <xdr:sp macro="" textlink="">
      <xdr:nvSpPr>
        <xdr:cNvPr id="422" name="楕円 421"/>
        <xdr:cNvSpPr/>
      </xdr:nvSpPr>
      <xdr:spPr>
        <a:xfrm>
          <a:off x="9588500" y="1341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160712</xdr:rowOff>
    </xdr:from>
    <xdr:ext cx="534377" cy="259045"/>
    <xdr:sp macro="" textlink="">
      <xdr:nvSpPr>
        <xdr:cNvPr id="423" name="テキスト ボックス 422"/>
        <xdr:cNvSpPr txBox="1"/>
      </xdr:nvSpPr>
      <xdr:spPr>
        <a:xfrm>
          <a:off x="9372111" y="131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83336</xdr:rowOff>
    </xdr:from>
    <xdr:to>
      <xdr:col>46</xdr:col>
      <xdr:colOff>38100</xdr:colOff>
      <xdr:row>79</xdr:row>
      <xdr:rowOff>13486</xdr:rowOff>
    </xdr:to>
    <xdr:sp macro="" textlink="">
      <xdr:nvSpPr>
        <xdr:cNvPr id="424" name="楕円 423"/>
        <xdr:cNvSpPr/>
      </xdr:nvSpPr>
      <xdr:spPr>
        <a:xfrm>
          <a:off x="8699500" y="1345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4613</xdr:rowOff>
    </xdr:from>
    <xdr:ext cx="469744" cy="259045"/>
    <xdr:sp macro="" textlink="">
      <xdr:nvSpPr>
        <xdr:cNvPr id="425" name="テキスト ボックス 424"/>
        <xdr:cNvSpPr txBox="1"/>
      </xdr:nvSpPr>
      <xdr:spPr>
        <a:xfrm>
          <a:off x="8515428" y="13549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87702</xdr:rowOff>
    </xdr:from>
    <xdr:to>
      <xdr:col>41</xdr:col>
      <xdr:colOff>101600</xdr:colOff>
      <xdr:row>79</xdr:row>
      <xdr:rowOff>17852</xdr:rowOff>
    </xdr:to>
    <xdr:sp macro="" textlink="">
      <xdr:nvSpPr>
        <xdr:cNvPr id="426" name="楕円 425"/>
        <xdr:cNvSpPr/>
      </xdr:nvSpPr>
      <xdr:spPr>
        <a:xfrm>
          <a:off x="7810500" y="134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8979</xdr:rowOff>
    </xdr:from>
    <xdr:ext cx="378565" cy="259045"/>
    <xdr:sp macro="" textlink="">
      <xdr:nvSpPr>
        <xdr:cNvPr id="427" name="テキスト ボックス 426"/>
        <xdr:cNvSpPr txBox="1"/>
      </xdr:nvSpPr>
      <xdr:spPr>
        <a:xfrm>
          <a:off x="7672017" y="13553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77763</xdr:rowOff>
    </xdr:from>
    <xdr:to>
      <xdr:col>36</xdr:col>
      <xdr:colOff>165100</xdr:colOff>
      <xdr:row>79</xdr:row>
      <xdr:rowOff>7913</xdr:rowOff>
    </xdr:to>
    <xdr:sp macro="" textlink="">
      <xdr:nvSpPr>
        <xdr:cNvPr id="428" name="楕円 427"/>
        <xdr:cNvSpPr/>
      </xdr:nvSpPr>
      <xdr:spPr>
        <a:xfrm>
          <a:off x="6921500" y="134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170490</xdr:rowOff>
    </xdr:from>
    <xdr:ext cx="469744" cy="259045"/>
    <xdr:sp macro="" textlink="">
      <xdr:nvSpPr>
        <xdr:cNvPr id="429" name="テキスト ボックス 428"/>
        <xdr:cNvSpPr txBox="1"/>
      </xdr:nvSpPr>
      <xdr:spPr>
        <a:xfrm>
          <a:off x="6737428" y="1354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65047</xdr:rowOff>
    </xdr:from>
    <xdr:to>
      <xdr:col>55</xdr:col>
      <xdr:colOff>0</xdr:colOff>
      <xdr:row>98</xdr:row>
      <xdr:rowOff>129208</xdr:rowOff>
    </xdr:to>
    <xdr:cxnSp macro="">
      <xdr:nvCxnSpPr>
        <xdr:cNvPr id="458" name="直線コネクタ 457"/>
        <xdr:cNvCxnSpPr/>
      </xdr:nvCxnSpPr>
      <xdr:spPr>
        <a:xfrm>
          <a:off x="9639300" y="16867147"/>
          <a:ext cx="838200" cy="6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65047</xdr:rowOff>
    </xdr:from>
    <xdr:to>
      <xdr:col>50</xdr:col>
      <xdr:colOff>114300</xdr:colOff>
      <xdr:row>98</xdr:row>
      <xdr:rowOff>129977</xdr:rowOff>
    </xdr:to>
    <xdr:cxnSp macro="">
      <xdr:nvCxnSpPr>
        <xdr:cNvPr id="461" name="直線コネクタ 460"/>
        <xdr:cNvCxnSpPr/>
      </xdr:nvCxnSpPr>
      <xdr:spPr>
        <a:xfrm flipV="1">
          <a:off x="8750300" y="16867147"/>
          <a:ext cx="889000" cy="6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65923</xdr:rowOff>
    </xdr:from>
    <xdr:to>
      <xdr:col>45</xdr:col>
      <xdr:colOff>177800</xdr:colOff>
      <xdr:row>98</xdr:row>
      <xdr:rowOff>129977</xdr:rowOff>
    </xdr:to>
    <xdr:cxnSp macro="">
      <xdr:nvCxnSpPr>
        <xdr:cNvPr id="464" name="直線コネクタ 463"/>
        <xdr:cNvCxnSpPr/>
      </xdr:nvCxnSpPr>
      <xdr:spPr>
        <a:xfrm>
          <a:off x="7861300" y="16868023"/>
          <a:ext cx="889000" cy="6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65923</xdr:rowOff>
    </xdr:from>
    <xdr:to>
      <xdr:col>41</xdr:col>
      <xdr:colOff>50800</xdr:colOff>
      <xdr:row>98</xdr:row>
      <xdr:rowOff>147168</xdr:rowOff>
    </xdr:to>
    <xdr:cxnSp macro="">
      <xdr:nvCxnSpPr>
        <xdr:cNvPr id="467" name="直線コネクタ 466"/>
        <xdr:cNvCxnSpPr/>
      </xdr:nvCxnSpPr>
      <xdr:spPr>
        <a:xfrm flipV="1">
          <a:off x="6972300" y="16868023"/>
          <a:ext cx="889000" cy="8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78408</xdr:rowOff>
    </xdr:from>
    <xdr:to>
      <xdr:col>55</xdr:col>
      <xdr:colOff>50800</xdr:colOff>
      <xdr:row>99</xdr:row>
      <xdr:rowOff>8558</xdr:rowOff>
    </xdr:to>
    <xdr:sp macro="" textlink="">
      <xdr:nvSpPr>
        <xdr:cNvPr id="477" name="楕円 476"/>
        <xdr:cNvSpPr/>
      </xdr:nvSpPr>
      <xdr:spPr>
        <a:xfrm>
          <a:off x="10426700" y="1688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164785</xdr:rowOff>
    </xdr:from>
    <xdr:ext cx="534377" cy="259045"/>
    <xdr:sp macro="" textlink="">
      <xdr:nvSpPr>
        <xdr:cNvPr id="478" name="普通建設事業費 （ うち更新整備　）該当値テキスト"/>
        <xdr:cNvSpPr txBox="1"/>
      </xdr:nvSpPr>
      <xdr:spPr>
        <a:xfrm>
          <a:off x="10528300" y="1679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14247</xdr:rowOff>
    </xdr:from>
    <xdr:to>
      <xdr:col>50</xdr:col>
      <xdr:colOff>165100</xdr:colOff>
      <xdr:row>98</xdr:row>
      <xdr:rowOff>115847</xdr:rowOff>
    </xdr:to>
    <xdr:sp macro="" textlink="">
      <xdr:nvSpPr>
        <xdr:cNvPr id="479" name="楕円 478"/>
        <xdr:cNvSpPr/>
      </xdr:nvSpPr>
      <xdr:spPr>
        <a:xfrm>
          <a:off x="9588500" y="1681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106974</xdr:rowOff>
    </xdr:from>
    <xdr:ext cx="534377" cy="259045"/>
    <xdr:sp macro="" textlink="">
      <xdr:nvSpPr>
        <xdr:cNvPr id="480" name="テキスト ボックス 479"/>
        <xdr:cNvSpPr txBox="1"/>
      </xdr:nvSpPr>
      <xdr:spPr>
        <a:xfrm>
          <a:off x="9372111" y="1690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79177</xdr:rowOff>
    </xdr:from>
    <xdr:to>
      <xdr:col>46</xdr:col>
      <xdr:colOff>38100</xdr:colOff>
      <xdr:row>99</xdr:row>
      <xdr:rowOff>9327</xdr:rowOff>
    </xdr:to>
    <xdr:sp macro="" textlink="">
      <xdr:nvSpPr>
        <xdr:cNvPr id="481" name="楕円 480"/>
        <xdr:cNvSpPr/>
      </xdr:nvSpPr>
      <xdr:spPr>
        <a:xfrm>
          <a:off x="8699500" y="1688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454</xdr:rowOff>
    </xdr:from>
    <xdr:ext cx="534377" cy="259045"/>
    <xdr:sp macro="" textlink="">
      <xdr:nvSpPr>
        <xdr:cNvPr id="482" name="テキスト ボックス 481"/>
        <xdr:cNvSpPr txBox="1"/>
      </xdr:nvSpPr>
      <xdr:spPr>
        <a:xfrm>
          <a:off x="8483111" y="16974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15123</xdr:rowOff>
    </xdr:from>
    <xdr:to>
      <xdr:col>41</xdr:col>
      <xdr:colOff>101600</xdr:colOff>
      <xdr:row>98</xdr:row>
      <xdr:rowOff>116723</xdr:rowOff>
    </xdr:to>
    <xdr:sp macro="" textlink="">
      <xdr:nvSpPr>
        <xdr:cNvPr id="483" name="楕円 482"/>
        <xdr:cNvSpPr/>
      </xdr:nvSpPr>
      <xdr:spPr>
        <a:xfrm>
          <a:off x="7810500" y="1681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107850</xdr:rowOff>
    </xdr:from>
    <xdr:ext cx="534377" cy="259045"/>
    <xdr:sp macro="" textlink="">
      <xdr:nvSpPr>
        <xdr:cNvPr id="484" name="テキスト ボックス 483"/>
        <xdr:cNvSpPr txBox="1"/>
      </xdr:nvSpPr>
      <xdr:spPr>
        <a:xfrm>
          <a:off x="7594111" y="1690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96368</xdr:rowOff>
    </xdr:from>
    <xdr:to>
      <xdr:col>36</xdr:col>
      <xdr:colOff>165100</xdr:colOff>
      <xdr:row>99</xdr:row>
      <xdr:rowOff>26518</xdr:rowOff>
    </xdr:to>
    <xdr:sp macro="" textlink="">
      <xdr:nvSpPr>
        <xdr:cNvPr id="485" name="楕円 484"/>
        <xdr:cNvSpPr/>
      </xdr:nvSpPr>
      <xdr:spPr>
        <a:xfrm>
          <a:off x="6921500" y="1689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17645</xdr:rowOff>
    </xdr:from>
    <xdr:ext cx="469744" cy="259045"/>
    <xdr:sp macro="" textlink="">
      <xdr:nvSpPr>
        <xdr:cNvPr id="486" name="テキスト ボックス 485"/>
        <xdr:cNvSpPr txBox="1"/>
      </xdr:nvSpPr>
      <xdr:spPr>
        <a:xfrm>
          <a:off x="6737428" y="1699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160910</xdr:rowOff>
    </xdr:from>
    <xdr:to>
      <xdr:col>85</xdr:col>
      <xdr:colOff>127000</xdr:colOff>
      <xdr:row>77</xdr:row>
      <xdr:rowOff>162509</xdr:rowOff>
    </xdr:to>
    <xdr:cxnSp macro="">
      <xdr:nvCxnSpPr>
        <xdr:cNvPr id="621" name="直線コネクタ 620"/>
        <xdr:cNvCxnSpPr/>
      </xdr:nvCxnSpPr>
      <xdr:spPr>
        <a:xfrm flipV="1">
          <a:off x="15481300" y="13362560"/>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158445</xdr:rowOff>
    </xdr:from>
    <xdr:to>
      <xdr:col>81</xdr:col>
      <xdr:colOff>50800</xdr:colOff>
      <xdr:row>77</xdr:row>
      <xdr:rowOff>162509</xdr:rowOff>
    </xdr:to>
    <xdr:cxnSp macro="">
      <xdr:nvCxnSpPr>
        <xdr:cNvPr id="624" name="直線コネクタ 623"/>
        <xdr:cNvCxnSpPr/>
      </xdr:nvCxnSpPr>
      <xdr:spPr>
        <a:xfrm>
          <a:off x="14592300" y="13360095"/>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158445</xdr:rowOff>
    </xdr:from>
    <xdr:to>
      <xdr:col>76</xdr:col>
      <xdr:colOff>114300</xdr:colOff>
      <xdr:row>78</xdr:row>
      <xdr:rowOff>482</xdr:rowOff>
    </xdr:to>
    <xdr:cxnSp macro="">
      <xdr:nvCxnSpPr>
        <xdr:cNvPr id="627" name="直線コネクタ 626"/>
        <xdr:cNvCxnSpPr/>
      </xdr:nvCxnSpPr>
      <xdr:spPr>
        <a:xfrm flipV="1">
          <a:off x="13703300" y="133600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482</xdr:rowOff>
    </xdr:from>
    <xdr:to>
      <xdr:col>71</xdr:col>
      <xdr:colOff>177800</xdr:colOff>
      <xdr:row>78</xdr:row>
      <xdr:rowOff>11734</xdr:rowOff>
    </xdr:to>
    <xdr:cxnSp macro="">
      <xdr:nvCxnSpPr>
        <xdr:cNvPr id="630" name="直線コネクタ 629"/>
        <xdr:cNvCxnSpPr/>
      </xdr:nvCxnSpPr>
      <xdr:spPr>
        <a:xfrm flipV="1">
          <a:off x="12814300" y="1337358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110110</xdr:rowOff>
    </xdr:from>
    <xdr:to>
      <xdr:col>85</xdr:col>
      <xdr:colOff>177800</xdr:colOff>
      <xdr:row>78</xdr:row>
      <xdr:rowOff>40260</xdr:rowOff>
    </xdr:to>
    <xdr:sp macro="" textlink="">
      <xdr:nvSpPr>
        <xdr:cNvPr id="640" name="楕円 639"/>
        <xdr:cNvSpPr/>
      </xdr:nvSpPr>
      <xdr:spPr>
        <a:xfrm>
          <a:off x="16268700" y="1331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25037</xdr:rowOff>
    </xdr:from>
    <xdr:ext cx="534377" cy="259045"/>
    <xdr:sp macro="" textlink="">
      <xdr:nvSpPr>
        <xdr:cNvPr id="641" name="公債費該当値テキスト"/>
        <xdr:cNvSpPr txBox="1"/>
      </xdr:nvSpPr>
      <xdr:spPr>
        <a:xfrm>
          <a:off x="16370300" y="1322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111709</xdr:rowOff>
    </xdr:from>
    <xdr:to>
      <xdr:col>81</xdr:col>
      <xdr:colOff>101600</xdr:colOff>
      <xdr:row>78</xdr:row>
      <xdr:rowOff>41859</xdr:rowOff>
    </xdr:to>
    <xdr:sp macro="" textlink="">
      <xdr:nvSpPr>
        <xdr:cNvPr id="642" name="楕円 641"/>
        <xdr:cNvSpPr/>
      </xdr:nvSpPr>
      <xdr:spPr>
        <a:xfrm>
          <a:off x="15430500" y="133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32986</xdr:rowOff>
    </xdr:from>
    <xdr:ext cx="534377" cy="259045"/>
    <xdr:sp macro="" textlink="">
      <xdr:nvSpPr>
        <xdr:cNvPr id="643" name="テキスト ボックス 642"/>
        <xdr:cNvSpPr txBox="1"/>
      </xdr:nvSpPr>
      <xdr:spPr>
        <a:xfrm>
          <a:off x="15214111" y="1340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107645</xdr:rowOff>
    </xdr:from>
    <xdr:to>
      <xdr:col>76</xdr:col>
      <xdr:colOff>165100</xdr:colOff>
      <xdr:row>78</xdr:row>
      <xdr:rowOff>37795</xdr:rowOff>
    </xdr:to>
    <xdr:sp macro="" textlink="">
      <xdr:nvSpPr>
        <xdr:cNvPr id="644" name="楕円 643"/>
        <xdr:cNvSpPr/>
      </xdr:nvSpPr>
      <xdr:spPr>
        <a:xfrm>
          <a:off x="14541500" y="1330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28922</xdr:rowOff>
    </xdr:from>
    <xdr:ext cx="534377" cy="259045"/>
    <xdr:sp macro="" textlink="">
      <xdr:nvSpPr>
        <xdr:cNvPr id="645" name="テキスト ボックス 644"/>
        <xdr:cNvSpPr txBox="1"/>
      </xdr:nvSpPr>
      <xdr:spPr>
        <a:xfrm>
          <a:off x="14325111" y="1340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121132</xdr:rowOff>
    </xdr:from>
    <xdr:to>
      <xdr:col>72</xdr:col>
      <xdr:colOff>38100</xdr:colOff>
      <xdr:row>78</xdr:row>
      <xdr:rowOff>51282</xdr:rowOff>
    </xdr:to>
    <xdr:sp macro="" textlink="">
      <xdr:nvSpPr>
        <xdr:cNvPr id="646" name="楕円 645"/>
        <xdr:cNvSpPr/>
      </xdr:nvSpPr>
      <xdr:spPr>
        <a:xfrm>
          <a:off x="13652500" y="13322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42409</xdr:rowOff>
    </xdr:from>
    <xdr:ext cx="534377" cy="259045"/>
    <xdr:sp macro="" textlink="">
      <xdr:nvSpPr>
        <xdr:cNvPr id="647" name="テキスト ボックス 646"/>
        <xdr:cNvSpPr txBox="1"/>
      </xdr:nvSpPr>
      <xdr:spPr>
        <a:xfrm>
          <a:off x="13436111" y="13415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132384</xdr:rowOff>
    </xdr:from>
    <xdr:to>
      <xdr:col>67</xdr:col>
      <xdr:colOff>101600</xdr:colOff>
      <xdr:row>78</xdr:row>
      <xdr:rowOff>62534</xdr:rowOff>
    </xdr:to>
    <xdr:sp macro="" textlink="">
      <xdr:nvSpPr>
        <xdr:cNvPr id="648" name="楕円 647"/>
        <xdr:cNvSpPr/>
      </xdr:nvSpPr>
      <xdr:spPr>
        <a:xfrm>
          <a:off x="12763500" y="1333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53661</xdr:rowOff>
    </xdr:from>
    <xdr:ext cx="534377" cy="259045"/>
    <xdr:sp macro="" textlink="">
      <xdr:nvSpPr>
        <xdr:cNvPr id="649" name="テキスト ボックス 648"/>
        <xdr:cNvSpPr txBox="1"/>
      </xdr:nvSpPr>
      <xdr:spPr>
        <a:xfrm>
          <a:off x="12547111" y="1342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59677</xdr:rowOff>
    </xdr:from>
    <xdr:to>
      <xdr:col>85</xdr:col>
      <xdr:colOff>127000</xdr:colOff>
      <xdr:row>98</xdr:row>
      <xdr:rowOff>93968</xdr:rowOff>
    </xdr:to>
    <xdr:cxnSp macro="">
      <xdr:nvCxnSpPr>
        <xdr:cNvPr id="678" name="直線コネクタ 677"/>
        <xdr:cNvCxnSpPr/>
      </xdr:nvCxnSpPr>
      <xdr:spPr>
        <a:xfrm>
          <a:off x="15481300" y="16861777"/>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59677</xdr:rowOff>
    </xdr:from>
    <xdr:to>
      <xdr:col>81</xdr:col>
      <xdr:colOff>50800</xdr:colOff>
      <xdr:row>98</xdr:row>
      <xdr:rowOff>62954</xdr:rowOff>
    </xdr:to>
    <xdr:cxnSp macro="">
      <xdr:nvCxnSpPr>
        <xdr:cNvPr id="681" name="直線コネクタ 680"/>
        <xdr:cNvCxnSpPr/>
      </xdr:nvCxnSpPr>
      <xdr:spPr>
        <a:xfrm flipV="1">
          <a:off x="14592300" y="16861777"/>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41644</xdr:rowOff>
    </xdr:from>
    <xdr:to>
      <xdr:col>76</xdr:col>
      <xdr:colOff>114300</xdr:colOff>
      <xdr:row>98</xdr:row>
      <xdr:rowOff>62954</xdr:rowOff>
    </xdr:to>
    <xdr:cxnSp macro="">
      <xdr:nvCxnSpPr>
        <xdr:cNvPr id="684" name="直線コネクタ 683"/>
        <xdr:cNvCxnSpPr/>
      </xdr:nvCxnSpPr>
      <xdr:spPr>
        <a:xfrm>
          <a:off x="13703300" y="16843744"/>
          <a:ext cx="889000" cy="2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41644</xdr:rowOff>
    </xdr:from>
    <xdr:to>
      <xdr:col>71</xdr:col>
      <xdr:colOff>177800</xdr:colOff>
      <xdr:row>98</xdr:row>
      <xdr:rowOff>81242</xdr:rowOff>
    </xdr:to>
    <xdr:cxnSp macro="">
      <xdr:nvCxnSpPr>
        <xdr:cNvPr id="687" name="直線コネクタ 686"/>
        <xdr:cNvCxnSpPr/>
      </xdr:nvCxnSpPr>
      <xdr:spPr>
        <a:xfrm flipV="1">
          <a:off x="12814300" y="16843744"/>
          <a:ext cx="889000" cy="3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43168</xdr:rowOff>
    </xdr:from>
    <xdr:to>
      <xdr:col>85</xdr:col>
      <xdr:colOff>177800</xdr:colOff>
      <xdr:row>98</xdr:row>
      <xdr:rowOff>144768</xdr:rowOff>
    </xdr:to>
    <xdr:sp macro="" textlink="">
      <xdr:nvSpPr>
        <xdr:cNvPr id="697" name="楕円 696"/>
        <xdr:cNvSpPr/>
      </xdr:nvSpPr>
      <xdr:spPr>
        <a:xfrm>
          <a:off x="16268700" y="1684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157409</xdr:rowOff>
    </xdr:from>
    <xdr:ext cx="469744" cy="259045"/>
    <xdr:sp macro="" textlink="">
      <xdr:nvSpPr>
        <xdr:cNvPr id="698" name="積立金該当値テキスト"/>
        <xdr:cNvSpPr txBox="1"/>
      </xdr:nvSpPr>
      <xdr:spPr>
        <a:xfrm>
          <a:off x="16370300" y="1678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8877</xdr:rowOff>
    </xdr:from>
    <xdr:to>
      <xdr:col>81</xdr:col>
      <xdr:colOff>101600</xdr:colOff>
      <xdr:row>98</xdr:row>
      <xdr:rowOff>110477</xdr:rowOff>
    </xdr:to>
    <xdr:sp macro="" textlink="">
      <xdr:nvSpPr>
        <xdr:cNvPr id="699" name="楕円 698"/>
        <xdr:cNvSpPr/>
      </xdr:nvSpPr>
      <xdr:spPr>
        <a:xfrm>
          <a:off x="15430500" y="168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101604</xdr:rowOff>
    </xdr:from>
    <xdr:ext cx="534377" cy="259045"/>
    <xdr:sp macro="" textlink="">
      <xdr:nvSpPr>
        <xdr:cNvPr id="700" name="テキスト ボックス 699"/>
        <xdr:cNvSpPr txBox="1"/>
      </xdr:nvSpPr>
      <xdr:spPr>
        <a:xfrm>
          <a:off x="15214111" y="169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12154</xdr:rowOff>
    </xdr:from>
    <xdr:to>
      <xdr:col>76</xdr:col>
      <xdr:colOff>165100</xdr:colOff>
      <xdr:row>98</xdr:row>
      <xdr:rowOff>113754</xdr:rowOff>
    </xdr:to>
    <xdr:sp macro="" textlink="">
      <xdr:nvSpPr>
        <xdr:cNvPr id="701" name="楕円 700"/>
        <xdr:cNvSpPr/>
      </xdr:nvSpPr>
      <xdr:spPr>
        <a:xfrm>
          <a:off x="14541500" y="168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104881</xdr:rowOff>
    </xdr:from>
    <xdr:ext cx="534377" cy="259045"/>
    <xdr:sp macro="" textlink="">
      <xdr:nvSpPr>
        <xdr:cNvPr id="702" name="テキスト ボックス 701"/>
        <xdr:cNvSpPr txBox="1"/>
      </xdr:nvSpPr>
      <xdr:spPr>
        <a:xfrm>
          <a:off x="14325111" y="169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162294</xdr:rowOff>
    </xdr:from>
    <xdr:to>
      <xdr:col>72</xdr:col>
      <xdr:colOff>38100</xdr:colOff>
      <xdr:row>98</xdr:row>
      <xdr:rowOff>92444</xdr:rowOff>
    </xdr:to>
    <xdr:sp macro="" textlink="">
      <xdr:nvSpPr>
        <xdr:cNvPr id="703" name="楕円 702"/>
        <xdr:cNvSpPr/>
      </xdr:nvSpPr>
      <xdr:spPr>
        <a:xfrm>
          <a:off x="13652500" y="1679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83571</xdr:rowOff>
    </xdr:from>
    <xdr:ext cx="534377" cy="259045"/>
    <xdr:sp macro="" textlink="">
      <xdr:nvSpPr>
        <xdr:cNvPr id="704" name="テキスト ボックス 703"/>
        <xdr:cNvSpPr txBox="1"/>
      </xdr:nvSpPr>
      <xdr:spPr>
        <a:xfrm>
          <a:off x="13436111" y="1688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30442</xdr:rowOff>
    </xdr:from>
    <xdr:to>
      <xdr:col>67</xdr:col>
      <xdr:colOff>101600</xdr:colOff>
      <xdr:row>98</xdr:row>
      <xdr:rowOff>132042</xdr:rowOff>
    </xdr:to>
    <xdr:sp macro="" textlink="">
      <xdr:nvSpPr>
        <xdr:cNvPr id="705" name="楕円 704"/>
        <xdr:cNvSpPr/>
      </xdr:nvSpPr>
      <xdr:spPr>
        <a:xfrm>
          <a:off x="12763500" y="1683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123169</xdr:rowOff>
    </xdr:from>
    <xdr:ext cx="534377" cy="259045"/>
    <xdr:sp macro="" textlink="">
      <xdr:nvSpPr>
        <xdr:cNvPr id="706" name="テキスト ボックス 705"/>
        <xdr:cNvSpPr txBox="1"/>
      </xdr:nvSpPr>
      <xdr:spPr>
        <a:xfrm>
          <a:off x="12547111" y="1692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45231</xdr:rowOff>
    </xdr:from>
    <xdr:to>
      <xdr:col>116</xdr:col>
      <xdr:colOff>63500</xdr:colOff>
      <xdr:row>38</xdr:row>
      <xdr:rowOff>25400</xdr:rowOff>
    </xdr:to>
    <xdr:cxnSp macro="">
      <xdr:nvCxnSpPr>
        <xdr:cNvPr id="731" name="直線コネクタ 730"/>
        <xdr:cNvCxnSpPr/>
      </xdr:nvCxnSpPr>
      <xdr:spPr>
        <a:xfrm flipV="1">
          <a:off x="21323300" y="6217431"/>
          <a:ext cx="838200" cy="32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37895</xdr:rowOff>
    </xdr:from>
    <xdr:ext cx="469744" cy="259045"/>
    <xdr:sp macro="" textlink="">
      <xdr:nvSpPr>
        <xdr:cNvPr id="732" name="投資及び出資金平均値テキスト"/>
        <xdr:cNvSpPr txBox="1"/>
      </xdr:nvSpPr>
      <xdr:spPr>
        <a:xfrm>
          <a:off x="22212300" y="6381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4" name="直線コネクタ 733"/>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37" name="直線コネクタ 736"/>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0" name="直線コネクタ 739"/>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165881</xdr:rowOff>
    </xdr:from>
    <xdr:to>
      <xdr:col>116</xdr:col>
      <xdr:colOff>114300</xdr:colOff>
      <xdr:row>36</xdr:row>
      <xdr:rowOff>96031</xdr:rowOff>
    </xdr:to>
    <xdr:sp macro="" textlink="">
      <xdr:nvSpPr>
        <xdr:cNvPr id="750" name="楕円 749"/>
        <xdr:cNvSpPr/>
      </xdr:nvSpPr>
      <xdr:spPr>
        <a:xfrm>
          <a:off x="22110700" y="6166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17308</xdr:rowOff>
    </xdr:from>
    <xdr:ext cx="469744" cy="259045"/>
    <xdr:sp macro="" textlink="">
      <xdr:nvSpPr>
        <xdr:cNvPr id="751" name="投資及び出資金該当値テキスト"/>
        <xdr:cNvSpPr txBox="1"/>
      </xdr:nvSpPr>
      <xdr:spPr>
        <a:xfrm>
          <a:off x="22212300" y="6018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2" name="楕円 751"/>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3" name="テキスト ボックス 752"/>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4" name="楕円 753"/>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5" name="テキスト ボックス 754"/>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56" name="楕円 755"/>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57" name="テキスト ボックス 756"/>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58" name="楕円 757"/>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59" name="テキスト ボックス 758"/>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52969</xdr:rowOff>
    </xdr:from>
    <xdr:to>
      <xdr:col>116</xdr:col>
      <xdr:colOff>63500</xdr:colOff>
      <xdr:row>58</xdr:row>
      <xdr:rowOff>52969</xdr:rowOff>
    </xdr:to>
    <xdr:cxnSp macro="">
      <xdr:nvCxnSpPr>
        <xdr:cNvPr id="786" name="直線コネクタ 785"/>
        <xdr:cNvCxnSpPr/>
      </xdr:nvCxnSpPr>
      <xdr:spPr>
        <a:xfrm>
          <a:off x="21323300" y="99970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5834</xdr:rowOff>
    </xdr:from>
    <xdr:ext cx="469744" cy="259045"/>
    <xdr:sp macro="" textlink="">
      <xdr:nvSpPr>
        <xdr:cNvPr id="787" name="貸付金平均値テキスト"/>
        <xdr:cNvSpPr txBox="1"/>
      </xdr:nvSpPr>
      <xdr:spPr>
        <a:xfrm>
          <a:off x="22212300" y="994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52604</xdr:rowOff>
    </xdr:from>
    <xdr:to>
      <xdr:col>111</xdr:col>
      <xdr:colOff>177800</xdr:colOff>
      <xdr:row>58</xdr:row>
      <xdr:rowOff>52969</xdr:rowOff>
    </xdr:to>
    <xdr:cxnSp macro="">
      <xdr:nvCxnSpPr>
        <xdr:cNvPr id="789" name="直線コネクタ 788"/>
        <xdr:cNvCxnSpPr/>
      </xdr:nvCxnSpPr>
      <xdr:spPr>
        <a:xfrm>
          <a:off x="20434300" y="999670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118533</xdr:rowOff>
    </xdr:from>
    <xdr:ext cx="469744" cy="259045"/>
    <xdr:sp macro="" textlink="">
      <xdr:nvSpPr>
        <xdr:cNvPr id="791" name="テキスト ボックス 790"/>
        <xdr:cNvSpPr txBox="1"/>
      </xdr:nvSpPr>
      <xdr:spPr>
        <a:xfrm>
          <a:off x="21088428" y="10062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52604</xdr:rowOff>
    </xdr:from>
    <xdr:to>
      <xdr:col>107</xdr:col>
      <xdr:colOff>50800</xdr:colOff>
      <xdr:row>58</xdr:row>
      <xdr:rowOff>52649</xdr:rowOff>
    </xdr:to>
    <xdr:cxnSp macro="">
      <xdr:nvCxnSpPr>
        <xdr:cNvPr id="792" name="直線コネクタ 791"/>
        <xdr:cNvCxnSpPr/>
      </xdr:nvCxnSpPr>
      <xdr:spPr>
        <a:xfrm flipV="1">
          <a:off x="19545300" y="9996704"/>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119128</xdr:rowOff>
    </xdr:from>
    <xdr:ext cx="469744" cy="259045"/>
    <xdr:sp macro="" textlink="">
      <xdr:nvSpPr>
        <xdr:cNvPr id="794" name="テキスト ボックス 793"/>
        <xdr:cNvSpPr txBox="1"/>
      </xdr:nvSpPr>
      <xdr:spPr>
        <a:xfrm>
          <a:off x="20199428" y="1006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52284</xdr:rowOff>
    </xdr:from>
    <xdr:to>
      <xdr:col>102</xdr:col>
      <xdr:colOff>114300</xdr:colOff>
      <xdr:row>58</xdr:row>
      <xdr:rowOff>52649</xdr:rowOff>
    </xdr:to>
    <xdr:cxnSp macro="">
      <xdr:nvCxnSpPr>
        <xdr:cNvPr id="795" name="直線コネクタ 794"/>
        <xdr:cNvCxnSpPr/>
      </xdr:nvCxnSpPr>
      <xdr:spPr>
        <a:xfrm>
          <a:off x="18656300" y="9996384"/>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111721</xdr:rowOff>
    </xdr:from>
    <xdr:ext cx="469744" cy="259045"/>
    <xdr:sp macro="" textlink="">
      <xdr:nvSpPr>
        <xdr:cNvPr id="797" name="テキスト ボックス 796"/>
        <xdr:cNvSpPr txBox="1"/>
      </xdr:nvSpPr>
      <xdr:spPr>
        <a:xfrm>
          <a:off x="19310428" y="1005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126671</xdr:rowOff>
    </xdr:from>
    <xdr:ext cx="469744" cy="259045"/>
    <xdr:sp macro="" textlink="">
      <xdr:nvSpPr>
        <xdr:cNvPr id="799" name="テキスト ボックス 798"/>
        <xdr:cNvSpPr txBox="1"/>
      </xdr:nvSpPr>
      <xdr:spPr>
        <a:xfrm>
          <a:off x="18421428" y="10070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2169</xdr:rowOff>
    </xdr:from>
    <xdr:to>
      <xdr:col>116</xdr:col>
      <xdr:colOff>114300</xdr:colOff>
      <xdr:row>58</xdr:row>
      <xdr:rowOff>103769</xdr:rowOff>
    </xdr:to>
    <xdr:sp macro="" textlink="">
      <xdr:nvSpPr>
        <xdr:cNvPr id="805" name="楕円 804"/>
        <xdr:cNvSpPr/>
      </xdr:nvSpPr>
      <xdr:spPr>
        <a:xfrm>
          <a:off x="221107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132996</xdr:rowOff>
    </xdr:from>
    <xdr:ext cx="469744" cy="259045"/>
    <xdr:sp macro="" textlink="">
      <xdr:nvSpPr>
        <xdr:cNvPr id="806" name="貸付金該当値テキスト"/>
        <xdr:cNvSpPr txBox="1"/>
      </xdr:nvSpPr>
      <xdr:spPr>
        <a:xfrm>
          <a:off x="22212300" y="9734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2169</xdr:rowOff>
    </xdr:from>
    <xdr:to>
      <xdr:col>112</xdr:col>
      <xdr:colOff>38100</xdr:colOff>
      <xdr:row>58</xdr:row>
      <xdr:rowOff>103769</xdr:rowOff>
    </xdr:to>
    <xdr:sp macro="" textlink="">
      <xdr:nvSpPr>
        <xdr:cNvPr id="807" name="楕円 806"/>
        <xdr:cNvSpPr/>
      </xdr:nvSpPr>
      <xdr:spPr>
        <a:xfrm>
          <a:off x="21272500" y="994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120296</xdr:rowOff>
    </xdr:from>
    <xdr:ext cx="469744" cy="259045"/>
    <xdr:sp macro="" textlink="">
      <xdr:nvSpPr>
        <xdr:cNvPr id="808" name="テキスト ボックス 807"/>
        <xdr:cNvSpPr txBox="1"/>
      </xdr:nvSpPr>
      <xdr:spPr>
        <a:xfrm>
          <a:off x="21088428" y="9721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1804</xdr:rowOff>
    </xdr:from>
    <xdr:to>
      <xdr:col>107</xdr:col>
      <xdr:colOff>101600</xdr:colOff>
      <xdr:row>58</xdr:row>
      <xdr:rowOff>103404</xdr:rowOff>
    </xdr:to>
    <xdr:sp macro="" textlink="">
      <xdr:nvSpPr>
        <xdr:cNvPr id="809" name="楕円 808"/>
        <xdr:cNvSpPr/>
      </xdr:nvSpPr>
      <xdr:spPr>
        <a:xfrm>
          <a:off x="20383500" y="994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119931</xdr:rowOff>
    </xdr:from>
    <xdr:ext cx="469744" cy="259045"/>
    <xdr:sp macro="" textlink="">
      <xdr:nvSpPr>
        <xdr:cNvPr id="810" name="テキスト ボックス 809"/>
        <xdr:cNvSpPr txBox="1"/>
      </xdr:nvSpPr>
      <xdr:spPr>
        <a:xfrm>
          <a:off x="20199428" y="9721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1849</xdr:rowOff>
    </xdr:from>
    <xdr:to>
      <xdr:col>102</xdr:col>
      <xdr:colOff>165100</xdr:colOff>
      <xdr:row>58</xdr:row>
      <xdr:rowOff>103449</xdr:rowOff>
    </xdr:to>
    <xdr:sp macro="" textlink="">
      <xdr:nvSpPr>
        <xdr:cNvPr id="811" name="楕円 810"/>
        <xdr:cNvSpPr/>
      </xdr:nvSpPr>
      <xdr:spPr>
        <a:xfrm>
          <a:off x="19494500" y="99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119976</xdr:rowOff>
    </xdr:from>
    <xdr:ext cx="469744" cy="259045"/>
    <xdr:sp macro="" textlink="">
      <xdr:nvSpPr>
        <xdr:cNvPr id="812" name="テキスト ボックス 811"/>
        <xdr:cNvSpPr txBox="1"/>
      </xdr:nvSpPr>
      <xdr:spPr>
        <a:xfrm>
          <a:off x="19310428" y="9721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1484</xdr:rowOff>
    </xdr:from>
    <xdr:to>
      <xdr:col>98</xdr:col>
      <xdr:colOff>38100</xdr:colOff>
      <xdr:row>58</xdr:row>
      <xdr:rowOff>103084</xdr:rowOff>
    </xdr:to>
    <xdr:sp macro="" textlink="">
      <xdr:nvSpPr>
        <xdr:cNvPr id="813" name="楕円 812"/>
        <xdr:cNvSpPr/>
      </xdr:nvSpPr>
      <xdr:spPr>
        <a:xfrm>
          <a:off x="18605500" y="99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119611</xdr:rowOff>
    </xdr:from>
    <xdr:ext cx="469744" cy="259045"/>
    <xdr:sp macro="" textlink="">
      <xdr:nvSpPr>
        <xdr:cNvPr id="814" name="テキスト ボックス 813"/>
        <xdr:cNvSpPr txBox="1"/>
      </xdr:nvSpPr>
      <xdr:spPr>
        <a:xfrm>
          <a:off x="18421428" y="9720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70709</xdr:rowOff>
    </xdr:from>
    <xdr:to>
      <xdr:col>116</xdr:col>
      <xdr:colOff>63500</xdr:colOff>
      <xdr:row>77</xdr:row>
      <xdr:rowOff>94895</xdr:rowOff>
    </xdr:to>
    <xdr:cxnSp macro="">
      <xdr:nvCxnSpPr>
        <xdr:cNvPr id="842" name="直線コネクタ 841"/>
        <xdr:cNvCxnSpPr/>
      </xdr:nvCxnSpPr>
      <xdr:spPr>
        <a:xfrm>
          <a:off x="21323300" y="13100909"/>
          <a:ext cx="838200" cy="1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55347</xdr:rowOff>
    </xdr:from>
    <xdr:to>
      <xdr:col>111</xdr:col>
      <xdr:colOff>177800</xdr:colOff>
      <xdr:row>76</xdr:row>
      <xdr:rowOff>70709</xdr:rowOff>
    </xdr:to>
    <xdr:cxnSp macro="">
      <xdr:nvCxnSpPr>
        <xdr:cNvPr id="845" name="直線コネクタ 844"/>
        <xdr:cNvCxnSpPr/>
      </xdr:nvCxnSpPr>
      <xdr:spPr>
        <a:xfrm>
          <a:off x="20434300" y="13085547"/>
          <a:ext cx="889000" cy="1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55347</xdr:rowOff>
    </xdr:from>
    <xdr:to>
      <xdr:col>107</xdr:col>
      <xdr:colOff>50800</xdr:colOff>
      <xdr:row>76</xdr:row>
      <xdr:rowOff>118645</xdr:rowOff>
    </xdr:to>
    <xdr:cxnSp macro="">
      <xdr:nvCxnSpPr>
        <xdr:cNvPr id="848" name="直線コネクタ 847"/>
        <xdr:cNvCxnSpPr/>
      </xdr:nvCxnSpPr>
      <xdr:spPr>
        <a:xfrm flipV="1">
          <a:off x="19545300" y="13085547"/>
          <a:ext cx="889000" cy="6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118645</xdr:rowOff>
    </xdr:from>
    <xdr:to>
      <xdr:col>102</xdr:col>
      <xdr:colOff>114300</xdr:colOff>
      <xdr:row>76</xdr:row>
      <xdr:rowOff>132271</xdr:rowOff>
    </xdr:to>
    <xdr:cxnSp macro="">
      <xdr:nvCxnSpPr>
        <xdr:cNvPr id="851" name="直線コネクタ 850"/>
        <xdr:cNvCxnSpPr/>
      </xdr:nvCxnSpPr>
      <xdr:spPr>
        <a:xfrm flipV="1">
          <a:off x="18656300" y="13148845"/>
          <a:ext cx="889000" cy="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44095</xdr:rowOff>
    </xdr:from>
    <xdr:to>
      <xdr:col>116</xdr:col>
      <xdr:colOff>114300</xdr:colOff>
      <xdr:row>77</xdr:row>
      <xdr:rowOff>145695</xdr:rowOff>
    </xdr:to>
    <xdr:sp macro="" textlink="">
      <xdr:nvSpPr>
        <xdr:cNvPr id="861" name="楕円 860"/>
        <xdr:cNvSpPr/>
      </xdr:nvSpPr>
      <xdr:spPr>
        <a:xfrm>
          <a:off x="22110700" y="1324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22522</xdr:rowOff>
    </xdr:from>
    <xdr:ext cx="534377" cy="259045"/>
    <xdr:sp macro="" textlink="">
      <xdr:nvSpPr>
        <xdr:cNvPr id="862" name="繰出金該当値テキスト"/>
        <xdr:cNvSpPr txBox="1"/>
      </xdr:nvSpPr>
      <xdr:spPr>
        <a:xfrm>
          <a:off x="22212300" y="1322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19909</xdr:rowOff>
    </xdr:from>
    <xdr:to>
      <xdr:col>112</xdr:col>
      <xdr:colOff>38100</xdr:colOff>
      <xdr:row>76</xdr:row>
      <xdr:rowOff>121509</xdr:rowOff>
    </xdr:to>
    <xdr:sp macro="" textlink="">
      <xdr:nvSpPr>
        <xdr:cNvPr id="863" name="楕円 862"/>
        <xdr:cNvSpPr/>
      </xdr:nvSpPr>
      <xdr:spPr>
        <a:xfrm>
          <a:off x="21272500" y="130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112636</xdr:rowOff>
    </xdr:from>
    <xdr:ext cx="534377" cy="259045"/>
    <xdr:sp macro="" textlink="">
      <xdr:nvSpPr>
        <xdr:cNvPr id="864" name="テキスト ボックス 863"/>
        <xdr:cNvSpPr txBox="1"/>
      </xdr:nvSpPr>
      <xdr:spPr>
        <a:xfrm>
          <a:off x="21056111" y="1314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4547</xdr:rowOff>
    </xdr:from>
    <xdr:to>
      <xdr:col>107</xdr:col>
      <xdr:colOff>101600</xdr:colOff>
      <xdr:row>76</xdr:row>
      <xdr:rowOff>106147</xdr:rowOff>
    </xdr:to>
    <xdr:sp macro="" textlink="">
      <xdr:nvSpPr>
        <xdr:cNvPr id="865" name="楕円 864"/>
        <xdr:cNvSpPr/>
      </xdr:nvSpPr>
      <xdr:spPr>
        <a:xfrm>
          <a:off x="20383500" y="1303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97274</xdr:rowOff>
    </xdr:from>
    <xdr:ext cx="534377" cy="259045"/>
    <xdr:sp macro="" textlink="">
      <xdr:nvSpPr>
        <xdr:cNvPr id="866" name="テキスト ボックス 865"/>
        <xdr:cNvSpPr txBox="1"/>
      </xdr:nvSpPr>
      <xdr:spPr>
        <a:xfrm>
          <a:off x="20167111" y="1312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67845</xdr:rowOff>
    </xdr:from>
    <xdr:to>
      <xdr:col>102</xdr:col>
      <xdr:colOff>165100</xdr:colOff>
      <xdr:row>76</xdr:row>
      <xdr:rowOff>169445</xdr:rowOff>
    </xdr:to>
    <xdr:sp macro="" textlink="">
      <xdr:nvSpPr>
        <xdr:cNvPr id="867" name="楕円 866"/>
        <xdr:cNvSpPr/>
      </xdr:nvSpPr>
      <xdr:spPr>
        <a:xfrm>
          <a:off x="19494500" y="1309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160572</xdr:rowOff>
    </xdr:from>
    <xdr:ext cx="534377" cy="259045"/>
    <xdr:sp macro="" textlink="">
      <xdr:nvSpPr>
        <xdr:cNvPr id="868" name="テキスト ボックス 867"/>
        <xdr:cNvSpPr txBox="1"/>
      </xdr:nvSpPr>
      <xdr:spPr>
        <a:xfrm>
          <a:off x="19278111" y="131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81471</xdr:rowOff>
    </xdr:from>
    <xdr:to>
      <xdr:col>98</xdr:col>
      <xdr:colOff>38100</xdr:colOff>
      <xdr:row>77</xdr:row>
      <xdr:rowOff>11621</xdr:rowOff>
    </xdr:to>
    <xdr:sp macro="" textlink="">
      <xdr:nvSpPr>
        <xdr:cNvPr id="869" name="楕円 868"/>
        <xdr:cNvSpPr/>
      </xdr:nvSpPr>
      <xdr:spPr>
        <a:xfrm>
          <a:off x="18605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2748</xdr:rowOff>
    </xdr:from>
    <xdr:ext cx="534377" cy="259045"/>
    <xdr:sp macro="" textlink="">
      <xdr:nvSpPr>
        <xdr:cNvPr id="870" name="テキスト ボックス 869"/>
        <xdr:cNvSpPr txBox="1"/>
      </xdr:nvSpPr>
      <xdr:spPr>
        <a:xfrm>
          <a:off x="18389111" y="13204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287,913</a:t>
          </a:r>
          <a:r>
            <a:rPr kumimoji="1" lang="ja-JP" altLang="en-US" sz="1300">
              <a:latin typeface="ＭＳ Ｐゴシック" panose="020B0600070205080204" pitchFamily="50" charset="-128"/>
              <a:ea typeface="ＭＳ Ｐゴシック" panose="020B0600070205080204" pitchFamily="50" charset="-128"/>
            </a:rPr>
            <a:t>円となっている。維持補修費、投資及び出資金、貸付金以外のすべての項目について類似団体平均より低い水準となっている。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扶助費は、自立支援関連事業費や高齢者の増などにより増加傾向にあり、今後も増加が見込まれるが健診、予防接種の促進による医療費の抑制や、介護予防施策の推進による扶助費の抑制に努める。</a:t>
          </a:r>
        </a:p>
        <a:p>
          <a:r>
            <a:rPr kumimoji="1" lang="ja-JP" altLang="en-US" sz="1300">
              <a:latin typeface="ＭＳ Ｐゴシック" panose="020B0600070205080204" pitchFamily="50" charset="-128"/>
              <a:ea typeface="ＭＳ Ｐゴシック" panose="020B0600070205080204" pitchFamily="50" charset="-128"/>
            </a:rPr>
            <a:t>普通建設事業費は、放課後児童クラブ専用棟整備事業費、雨水貯留施設整備事業費、柏森小学校空調整備費の事業完了等により前年度より</a:t>
          </a:r>
          <a:r>
            <a:rPr kumimoji="1" lang="en-US" altLang="ja-JP" sz="1300">
              <a:latin typeface="ＭＳ Ｐゴシック" panose="020B0600070205080204" pitchFamily="50" charset="-128"/>
              <a:ea typeface="ＭＳ Ｐゴシック" panose="020B0600070205080204" pitchFamily="50" charset="-128"/>
            </a:rPr>
            <a:t>17,338</a:t>
          </a:r>
          <a:r>
            <a:rPr kumimoji="1" lang="ja-JP" altLang="en-US" sz="1300">
              <a:latin typeface="ＭＳ Ｐゴシック" panose="020B0600070205080204" pitchFamily="50" charset="-128"/>
              <a:ea typeface="ＭＳ Ｐゴシック" panose="020B0600070205080204" pitchFamily="50" charset="-128"/>
            </a:rPr>
            <a:t>円減少した。今後は多機能児童館建設等が予定されているため増加の見込みである。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積立金は、環境美化センター工場棟解体基金の新設、広域ごみ処理施設整備基金の積立額の増額を行ったが、公共施設建設基金が皆減したことにより</a:t>
          </a:r>
          <a:r>
            <a:rPr kumimoji="1" lang="en-US" altLang="ja-JP" sz="1300">
              <a:latin typeface="ＭＳ Ｐゴシック" panose="020B0600070205080204" pitchFamily="50" charset="-128"/>
              <a:ea typeface="ＭＳ Ｐゴシック" panose="020B0600070205080204" pitchFamily="50" charset="-128"/>
            </a:rPr>
            <a:t>2,700</a:t>
          </a:r>
          <a:r>
            <a:rPr kumimoji="1" lang="ja-JP" altLang="en-US" sz="1300">
              <a:latin typeface="ＭＳ Ｐゴシック" panose="020B0600070205080204" pitchFamily="50" charset="-128"/>
              <a:ea typeface="ＭＳ Ｐゴシック" panose="020B0600070205080204" pitchFamily="50" charset="-128"/>
            </a:rPr>
            <a:t>円減少した。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繰出金は、下水道事業が公営企業会計に移行したことにより公共下水道事業特別会計繰出金が皆減になったことにより</a:t>
          </a:r>
          <a:r>
            <a:rPr kumimoji="1" lang="en-US" altLang="ja-JP" sz="1300">
              <a:latin typeface="ＭＳ Ｐゴシック" panose="020B0600070205080204" pitchFamily="50" charset="-128"/>
              <a:ea typeface="ＭＳ Ｐゴシック" panose="020B0600070205080204" pitchFamily="50" charset="-128"/>
            </a:rPr>
            <a:t>8,558</a:t>
          </a:r>
          <a:r>
            <a:rPr kumimoji="1" lang="ja-JP" altLang="en-US" sz="1300">
              <a:latin typeface="ＭＳ Ｐゴシック" panose="020B0600070205080204" pitchFamily="50" charset="-128"/>
              <a:ea typeface="ＭＳ Ｐゴシック" panose="020B0600070205080204" pitchFamily="50" charset="-128"/>
            </a:rPr>
            <a:t>円の減少となったが、下水道事業会計の出資金を支出することとなったため投資及び出資金は</a:t>
          </a:r>
          <a:r>
            <a:rPr kumimoji="1" lang="en-US" altLang="ja-JP" sz="1300">
              <a:latin typeface="ＭＳ Ｐゴシック" panose="020B0600070205080204" pitchFamily="50" charset="-128"/>
              <a:ea typeface="ＭＳ Ｐゴシック" panose="020B0600070205080204" pitchFamily="50" charset="-128"/>
            </a:rPr>
            <a:t>5,653</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愛知県扶桑町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34,798
34,252
11.19
10,415,679
10,018,789
340,097
6,740,423
7,462,539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27360</xdr:rowOff>
    </xdr:from>
    <xdr:to>
      <xdr:col>24</xdr:col>
      <xdr:colOff>63500</xdr:colOff>
      <xdr:row>36</xdr:row>
      <xdr:rowOff>31605</xdr:rowOff>
    </xdr:to>
    <xdr:cxnSp macro="">
      <xdr:nvCxnSpPr>
        <xdr:cNvPr id="63" name="直線コネクタ 62"/>
        <xdr:cNvCxnSpPr/>
      </xdr:nvCxnSpPr>
      <xdr:spPr>
        <a:xfrm>
          <a:off x="3797300" y="6199560"/>
          <a:ext cx="8382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162560</xdr:rowOff>
    </xdr:from>
    <xdr:to>
      <xdr:col>19</xdr:col>
      <xdr:colOff>177800</xdr:colOff>
      <xdr:row>36</xdr:row>
      <xdr:rowOff>27360</xdr:rowOff>
    </xdr:to>
    <xdr:cxnSp macro="">
      <xdr:nvCxnSpPr>
        <xdr:cNvPr id="66" name="直線コネクタ 65"/>
        <xdr:cNvCxnSpPr/>
      </xdr:nvCxnSpPr>
      <xdr:spPr>
        <a:xfrm>
          <a:off x="2908300" y="6163310"/>
          <a:ext cx="889000" cy="3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162560</xdr:rowOff>
    </xdr:from>
    <xdr:to>
      <xdr:col>15</xdr:col>
      <xdr:colOff>50800</xdr:colOff>
      <xdr:row>35</xdr:row>
      <xdr:rowOff>167132</xdr:rowOff>
    </xdr:to>
    <xdr:cxnSp macro="">
      <xdr:nvCxnSpPr>
        <xdr:cNvPr id="69" name="直線コネクタ 68"/>
        <xdr:cNvCxnSpPr/>
      </xdr:nvCxnSpPr>
      <xdr:spPr>
        <a:xfrm flipV="1">
          <a:off x="2019300" y="61633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59489</xdr:rowOff>
    </xdr:from>
    <xdr:ext cx="469744" cy="259045"/>
    <xdr:sp macro="" textlink="">
      <xdr:nvSpPr>
        <xdr:cNvPr id="71" name="テキスト ボックス 70"/>
        <xdr:cNvSpPr txBox="1"/>
      </xdr:nvSpPr>
      <xdr:spPr>
        <a:xfrm>
          <a:off x="2673428" y="62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60343</xdr:rowOff>
    </xdr:from>
    <xdr:to>
      <xdr:col>10</xdr:col>
      <xdr:colOff>114300</xdr:colOff>
      <xdr:row>35</xdr:row>
      <xdr:rowOff>167132</xdr:rowOff>
    </xdr:to>
    <xdr:cxnSp macro="">
      <xdr:nvCxnSpPr>
        <xdr:cNvPr id="72" name="直線コネクタ 71"/>
        <xdr:cNvCxnSpPr/>
      </xdr:nvCxnSpPr>
      <xdr:spPr>
        <a:xfrm>
          <a:off x="1130300" y="6061093"/>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52958</xdr:rowOff>
    </xdr:from>
    <xdr:ext cx="469744" cy="259045"/>
    <xdr:sp macro="" textlink="">
      <xdr:nvSpPr>
        <xdr:cNvPr id="74" name="テキスト ボックス 73"/>
        <xdr:cNvSpPr txBox="1"/>
      </xdr:nvSpPr>
      <xdr:spPr>
        <a:xfrm>
          <a:off x="1784428" y="622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143745</xdr:rowOff>
    </xdr:from>
    <xdr:ext cx="469744" cy="259045"/>
    <xdr:sp macro="" textlink="">
      <xdr:nvSpPr>
        <xdr:cNvPr id="76" name="テキスト ボックス 75"/>
        <xdr:cNvSpPr txBox="1"/>
      </xdr:nvSpPr>
      <xdr:spPr>
        <a:xfrm>
          <a:off x="895428" y="614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152255</xdr:rowOff>
    </xdr:from>
    <xdr:to>
      <xdr:col>24</xdr:col>
      <xdr:colOff>114300</xdr:colOff>
      <xdr:row>36</xdr:row>
      <xdr:rowOff>82405</xdr:rowOff>
    </xdr:to>
    <xdr:sp macro="" textlink="">
      <xdr:nvSpPr>
        <xdr:cNvPr id="82" name="楕円 81"/>
        <xdr:cNvSpPr/>
      </xdr:nvSpPr>
      <xdr:spPr>
        <a:xfrm>
          <a:off x="4584700" y="6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130682</xdr:rowOff>
    </xdr:from>
    <xdr:ext cx="469744" cy="259045"/>
    <xdr:sp macro="" textlink="">
      <xdr:nvSpPr>
        <xdr:cNvPr id="83" name="議会費該当値テキスト"/>
        <xdr:cNvSpPr txBox="1"/>
      </xdr:nvSpPr>
      <xdr:spPr>
        <a:xfrm>
          <a:off x="4686300" y="61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148010</xdr:rowOff>
    </xdr:from>
    <xdr:to>
      <xdr:col>20</xdr:col>
      <xdr:colOff>38100</xdr:colOff>
      <xdr:row>36</xdr:row>
      <xdr:rowOff>78160</xdr:rowOff>
    </xdr:to>
    <xdr:sp macro="" textlink="">
      <xdr:nvSpPr>
        <xdr:cNvPr id="84" name="楕円 83"/>
        <xdr:cNvSpPr/>
      </xdr:nvSpPr>
      <xdr:spPr>
        <a:xfrm>
          <a:off x="3746500" y="6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69287</xdr:rowOff>
    </xdr:from>
    <xdr:ext cx="469744" cy="259045"/>
    <xdr:sp macro="" textlink="">
      <xdr:nvSpPr>
        <xdr:cNvPr id="85" name="テキスト ボックス 84"/>
        <xdr:cNvSpPr txBox="1"/>
      </xdr:nvSpPr>
      <xdr:spPr>
        <a:xfrm>
          <a:off x="3562428" y="624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111760</xdr:rowOff>
    </xdr:from>
    <xdr:to>
      <xdr:col>15</xdr:col>
      <xdr:colOff>101600</xdr:colOff>
      <xdr:row>36</xdr:row>
      <xdr:rowOff>41910</xdr:rowOff>
    </xdr:to>
    <xdr:sp macro="" textlink="">
      <xdr:nvSpPr>
        <xdr:cNvPr id="86" name="楕円 85"/>
        <xdr:cNvSpPr/>
      </xdr:nvSpPr>
      <xdr:spPr>
        <a:xfrm>
          <a:off x="2857500" y="611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58437</xdr:rowOff>
    </xdr:from>
    <xdr:ext cx="469744" cy="259045"/>
    <xdr:sp macro="" textlink="">
      <xdr:nvSpPr>
        <xdr:cNvPr id="87" name="テキスト ボックス 86"/>
        <xdr:cNvSpPr txBox="1"/>
      </xdr:nvSpPr>
      <xdr:spPr>
        <a:xfrm>
          <a:off x="2673428" y="5887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116332</xdr:rowOff>
    </xdr:from>
    <xdr:to>
      <xdr:col>10</xdr:col>
      <xdr:colOff>165100</xdr:colOff>
      <xdr:row>36</xdr:row>
      <xdr:rowOff>46482</xdr:rowOff>
    </xdr:to>
    <xdr:sp macro="" textlink="">
      <xdr:nvSpPr>
        <xdr:cNvPr id="88" name="楕円 87"/>
        <xdr:cNvSpPr/>
      </xdr:nvSpPr>
      <xdr:spPr>
        <a:xfrm>
          <a:off x="196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63009</xdr:rowOff>
    </xdr:from>
    <xdr:ext cx="469744" cy="259045"/>
    <xdr:sp macro="" textlink="">
      <xdr:nvSpPr>
        <xdr:cNvPr id="89" name="テキスト ボックス 88"/>
        <xdr:cNvSpPr txBox="1"/>
      </xdr:nvSpPr>
      <xdr:spPr>
        <a:xfrm>
          <a:off x="1784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9543</xdr:rowOff>
    </xdr:from>
    <xdr:to>
      <xdr:col>6</xdr:col>
      <xdr:colOff>38100</xdr:colOff>
      <xdr:row>35</xdr:row>
      <xdr:rowOff>111143</xdr:rowOff>
    </xdr:to>
    <xdr:sp macro="" textlink="">
      <xdr:nvSpPr>
        <xdr:cNvPr id="90" name="楕円 89"/>
        <xdr:cNvSpPr/>
      </xdr:nvSpPr>
      <xdr:spPr>
        <a:xfrm>
          <a:off x="1079500" y="601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127670</xdr:rowOff>
    </xdr:from>
    <xdr:ext cx="469744" cy="259045"/>
    <xdr:sp macro="" textlink="">
      <xdr:nvSpPr>
        <xdr:cNvPr id="91" name="テキスト ボックス 90"/>
        <xdr:cNvSpPr txBox="1"/>
      </xdr:nvSpPr>
      <xdr:spPr>
        <a:xfrm>
          <a:off x="895428" y="5785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163224</xdr:rowOff>
    </xdr:from>
    <xdr:to>
      <xdr:col>24</xdr:col>
      <xdr:colOff>63500</xdr:colOff>
      <xdr:row>59</xdr:row>
      <xdr:rowOff>37036</xdr:rowOff>
    </xdr:to>
    <xdr:cxnSp macro="">
      <xdr:nvCxnSpPr>
        <xdr:cNvPr id="123" name="直線コネクタ 122"/>
        <xdr:cNvCxnSpPr/>
      </xdr:nvCxnSpPr>
      <xdr:spPr>
        <a:xfrm>
          <a:off x="3797300" y="10107324"/>
          <a:ext cx="8382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163224</xdr:rowOff>
    </xdr:from>
    <xdr:to>
      <xdr:col>19</xdr:col>
      <xdr:colOff>177800</xdr:colOff>
      <xdr:row>59</xdr:row>
      <xdr:rowOff>34892</xdr:rowOff>
    </xdr:to>
    <xdr:cxnSp macro="">
      <xdr:nvCxnSpPr>
        <xdr:cNvPr id="126" name="直線コネクタ 125"/>
        <xdr:cNvCxnSpPr/>
      </xdr:nvCxnSpPr>
      <xdr:spPr>
        <a:xfrm flipV="1">
          <a:off x="2908300" y="10107324"/>
          <a:ext cx="889000" cy="4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131481</xdr:rowOff>
    </xdr:from>
    <xdr:to>
      <xdr:col>15</xdr:col>
      <xdr:colOff>50800</xdr:colOff>
      <xdr:row>59</xdr:row>
      <xdr:rowOff>34892</xdr:rowOff>
    </xdr:to>
    <xdr:cxnSp macro="">
      <xdr:nvCxnSpPr>
        <xdr:cNvPr id="129" name="直線コネクタ 128"/>
        <xdr:cNvCxnSpPr/>
      </xdr:nvCxnSpPr>
      <xdr:spPr>
        <a:xfrm>
          <a:off x="2019300" y="10075581"/>
          <a:ext cx="889000" cy="7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131481</xdr:rowOff>
    </xdr:from>
    <xdr:to>
      <xdr:col>10</xdr:col>
      <xdr:colOff>114300</xdr:colOff>
      <xdr:row>59</xdr:row>
      <xdr:rowOff>6197</xdr:rowOff>
    </xdr:to>
    <xdr:cxnSp macro="">
      <xdr:nvCxnSpPr>
        <xdr:cNvPr id="132" name="直線コネクタ 131"/>
        <xdr:cNvCxnSpPr/>
      </xdr:nvCxnSpPr>
      <xdr:spPr>
        <a:xfrm flipV="1">
          <a:off x="1130300" y="10075581"/>
          <a:ext cx="889000" cy="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157686</xdr:rowOff>
    </xdr:from>
    <xdr:to>
      <xdr:col>24</xdr:col>
      <xdr:colOff>114300</xdr:colOff>
      <xdr:row>59</xdr:row>
      <xdr:rowOff>87836</xdr:rowOff>
    </xdr:to>
    <xdr:sp macro="" textlink="">
      <xdr:nvSpPr>
        <xdr:cNvPr id="142" name="楕円 141"/>
        <xdr:cNvSpPr/>
      </xdr:nvSpPr>
      <xdr:spPr>
        <a:xfrm>
          <a:off x="4584700" y="101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72613</xdr:rowOff>
    </xdr:from>
    <xdr:ext cx="534377" cy="259045"/>
    <xdr:sp macro="" textlink="">
      <xdr:nvSpPr>
        <xdr:cNvPr id="143" name="総務費該当値テキスト"/>
        <xdr:cNvSpPr txBox="1"/>
      </xdr:nvSpPr>
      <xdr:spPr>
        <a:xfrm>
          <a:off x="4686300" y="1001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112424</xdr:rowOff>
    </xdr:from>
    <xdr:to>
      <xdr:col>20</xdr:col>
      <xdr:colOff>38100</xdr:colOff>
      <xdr:row>59</xdr:row>
      <xdr:rowOff>42574</xdr:rowOff>
    </xdr:to>
    <xdr:sp macro="" textlink="">
      <xdr:nvSpPr>
        <xdr:cNvPr id="144" name="楕円 143"/>
        <xdr:cNvSpPr/>
      </xdr:nvSpPr>
      <xdr:spPr>
        <a:xfrm>
          <a:off x="3746500" y="1005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33701</xdr:rowOff>
    </xdr:from>
    <xdr:ext cx="534377" cy="259045"/>
    <xdr:sp macro="" textlink="">
      <xdr:nvSpPr>
        <xdr:cNvPr id="145" name="テキスト ボックス 144"/>
        <xdr:cNvSpPr txBox="1"/>
      </xdr:nvSpPr>
      <xdr:spPr>
        <a:xfrm>
          <a:off x="3530111" y="10149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155542</xdr:rowOff>
    </xdr:from>
    <xdr:to>
      <xdr:col>15</xdr:col>
      <xdr:colOff>101600</xdr:colOff>
      <xdr:row>59</xdr:row>
      <xdr:rowOff>85692</xdr:rowOff>
    </xdr:to>
    <xdr:sp macro="" textlink="">
      <xdr:nvSpPr>
        <xdr:cNvPr id="146" name="楕円 145"/>
        <xdr:cNvSpPr/>
      </xdr:nvSpPr>
      <xdr:spPr>
        <a:xfrm>
          <a:off x="2857500" y="1009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76819</xdr:rowOff>
    </xdr:from>
    <xdr:ext cx="534377" cy="259045"/>
    <xdr:sp macro="" textlink="">
      <xdr:nvSpPr>
        <xdr:cNvPr id="147" name="テキスト ボックス 146"/>
        <xdr:cNvSpPr txBox="1"/>
      </xdr:nvSpPr>
      <xdr:spPr>
        <a:xfrm>
          <a:off x="2641111" y="101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80681</xdr:rowOff>
    </xdr:from>
    <xdr:to>
      <xdr:col>10</xdr:col>
      <xdr:colOff>165100</xdr:colOff>
      <xdr:row>59</xdr:row>
      <xdr:rowOff>10831</xdr:rowOff>
    </xdr:to>
    <xdr:sp macro="" textlink="">
      <xdr:nvSpPr>
        <xdr:cNvPr id="148" name="楕円 147"/>
        <xdr:cNvSpPr/>
      </xdr:nvSpPr>
      <xdr:spPr>
        <a:xfrm>
          <a:off x="1968500" y="1002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1958</xdr:rowOff>
    </xdr:from>
    <xdr:ext cx="534377" cy="259045"/>
    <xdr:sp macro="" textlink="">
      <xdr:nvSpPr>
        <xdr:cNvPr id="149" name="テキスト ボックス 148"/>
        <xdr:cNvSpPr txBox="1"/>
      </xdr:nvSpPr>
      <xdr:spPr>
        <a:xfrm>
          <a:off x="1752111" y="101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126847</xdr:rowOff>
    </xdr:from>
    <xdr:to>
      <xdr:col>6</xdr:col>
      <xdr:colOff>38100</xdr:colOff>
      <xdr:row>59</xdr:row>
      <xdr:rowOff>56997</xdr:rowOff>
    </xdr:to>
    <xdr:sp macro="" textlink="">
      <xdr:nvSpPr>
        <xdr:cNvPr id="150" name="楕円 149"/>
        <xdr:cNvSpPr/>
      </xdr:nvSpPr>
      <xdr:spPr>
        <a:xfrm>
          <a:off x="1079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48124</xdr:rowOff>
    </xdr:from>
    <xdr:ext cx="534377" cy="259045"/>
    <xdr:sp macro="" textlink="">
      <xdr:nvSpPr>
        <xdr:cNvPr id="151" name="テキスト ボックス 150"/>
        <xdr:cNvSpPr txBox="1"/>
      </xdr:nvSpPr>
      <xdr:spPr>
        <a:xfrm>
          <a:off x="863111" y="1016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51169</xdr:rowOff>
    </xdr:from>
    <xdr:to>
      <xdr:col>24</xdr:col>
      <xdr:colOff>63500</xdr:colOff>
      <xdr:row>77</xdr:row>
      <xdr:rowOff>81941</xdr:rowOff>
    </xdr:to>
    <xdr:cxnSp macro="">
      <xdr:nvCxnSpPr>
        <xdr:cNvPr id="181" name="直線コネクタ 180"/>
        <xdr:cNvCxnSpPr/>
      </xdr:nvCxnSpPr>
      <xdr:spPr>
        <a:xfrm>
          <a:off x="3797300" y="13081369"/>
          <a:ext cx="838200" cy="20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51169</xdr:rowOff>
    </xdr:from>
    <xdr:to>
      <xdr:col>19</xdr:col>
      <xdr:colOff>177800</xdr:colOff>
      <xdr:row>77</xdr:row>
      <xdr:rowOff>110834</xdr:rowOff>
    </xdr:to>
    <xdr:cxnSp macro="">
      <xdr:nvCxnSpPr>
        <xdr:cNvPr id="184" name="直線コネクタ 183"/>
        <xdr:cNvCxnSpPr/>
      </xdr:nvCxnSpPr>
      <xdr:spPr>
        <a:xfrm flipV="1">
          <a:off x="2908300" y="13081369"/>
          <a:ext cx="889000" cy="231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195</xdr:rowOff>
    </xdr:from>
    <xdr:ext cx="599010" cy="259045"/>
    <xdr:sp macro="" textlink="">
      <xdr:nvSpPr>
        <xdr:cNvPr id="186" name="テキスト ボックス 185"/>
        <xdr:cNvSpPr txBox="1"/>
      </xdr:nvSpPr>
      <xdr:spPr>
        <a:xfrm>
          <a:off x="3497795" y="13201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110834</xdr:rowOff>
    </xdr:from>
    <xdr:to>
      <xdr:col>15</xdr:col>
      <xdr:colOff>50800</xdr:colOff>
      <xdr:row>77</xdr:row>
      <xdr:rowOff>141706</xdr:rowOff>
    </xdr:to>
    <xdr:cxnSp macro="">
      <xdr:nvCxnSpPr>
        <xdr:cNvPr id="187" name="直線コネクタ 186"/>
        <xdr:cNvCxnSpPr/>
      </xdr:nvCxnSpPr>
      <xdr:spPr>
        <a:xfrm flipV="1">
          <a:off x="2019300" y="13312484"/>
          <a:ext cx="889000" cy="3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141706</xdr:rowOff>
    </xdr:from>
    <xdr:to>
      <xdr:col>10</xdr:col>
      <xdr:colOff>114300</xdr:colOff>
      <xdr:row>78</xdr:row>
      <xdr:rowOff>42507</xdr:rowOff>
    </xdr:to>
    <xdr:cxnSp macro="">
      <xdr:nvCxnSpPr>
        <xdr:cNvPr id="190" name="直線コネクタ 189"/>
        <xdr:cNvCxnSpPr/>
      </xdr:nvCxnSpPr>
      <xdr:spPr>
        <a:xfrm flipV="1">
          <a:off x="1130300" y="13343356"/>
          <a:ext cx="889000" cy="7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31141</xdr:rowOff>
    </xdr:from>
    <xdr:to>
      <xdr:col>24</xdr:col>
      <xdr:colOff>114300</xdr:colOff>
      <xdr:row>77</xdr:row>
      <xdr:rowOff>132741</xdr:rowOff>
    </xdr:to>
    <xdr:sp macro="" textlink="">
      <xdr:nvSpPr>
        <xdr:cNvPr id="200" name="楕円 199"/>
        <xdr:cNvSpPr/>
      </xdr:nvSpPr>
      <xdr:spPr>
        <a:xfrm>
          <a:off x="4584700" y="132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9568</xdr:rowOff>
    </xdr:from>
    <xdr:ext cx="599010" cy="259045"/>
    <xdr:sp macro="" textlink="">
      <xdr:nvSpPr>
        <xdr:cNvPr id="201" name="民生費該当値テキスト"/>
        <xdr:cNvSpPr txBox="1"/>
      </xdr:nvSpPr>
      <xdr:spPr>
        <a:xfrm>
          <a:off x="4686300" y="1321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369</xdr:rowOff>
    </xdr:from>
    <xdr:to>
      <xdr:col>20</xdr:col>
      <xdr:colOff>38100</xdr:colOff>
      <xdr:row>76</xdr:row>
      <xdr:rowOff>101969</xdr:rowOff>
    </xdr:to>
    <xdr:sp macro="" textlink="">
      <xdr:nvSpPr>
        <xdr:cNvPr id="202" name="楕円 201"/>
        <xdr:cNvSpPr/>
      </xdr:nvSpPr>
      <xdr:spPr>
        <a:xfrm>
          <a:off x="3746500" y="130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118495</xdr:rowOff>
    </xdr:from>
    <xdr:ext cx="599010" cy="259045"/>
    <xdr:sp macro="" textlink="">
      <xdr:nvSpPr>
        <xdr:cNvPr id="203" name="テキスト ボックス 202"/>
        <xdr:cNvSpPr txBox="1"/>
      </xdr:nvSpPr>
      <xdr:spPr>
        <a:xfrm>
          <a:off x="3497795" y="1280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60034</xdr:rowOff>
    </xdr:from>
    <xdr:to>
      <xdr:col>15</xdr:col>
      <xdr:colOff>101600</xdr:colOff>
      <xdr:row>77</xdr:row>
      <xdr:rowOff>161634</xdr:rowOff>
    </xdr:to>
    <xdr:sp macro="" textlink="">
      <xdr:nvSpPr>
        <xdr:cNvPr id="204" name="楕円 203"/>
        <xdr:cNvSpPr/>
      </xdr:nvSpPr>
      <xdr:spPr>
        <a:xfrm>
          <a:off x="2857500" y="132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152761</xdr:rowOff>
    </xdr:from>
    <xdr:ext cx="599010" cy="259045"/>
    <xdr:sp macro="" textlink="">
      <xdr:nvSpPr>
        <xdr:cNvPr id="205" name="テキスト ボックス 204"/>
        <xdr:cNvSpPr txBox="1"/>
      </xdr:nvSpPr>
      <xdr:spPr>
        <a:xfrm>
          <a:off x="2608795" y="13354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90906</xdr:rowOff>
    </xdr:from>
    <xdr:to>
      <xdr:col>10</xdr:col>
      <xdr:colOff>165100</xdr:colOff>
      <xdr:row>78</xdr:row>
      <xdr:rowOff>21056</xdr:rowOff>
    </xdr:to>
    <xdr:sp macro="" textlink="">
      <xdr:nvSpPr>
        <xdr:cNvPr id="206" name="楕円 205"/>
        <xdr:cNvSpPr/>
      </xdr:nvSpPr>
      <xdr:spPr>
        <a:xfrm>
          <a:off x="1968500" y="1329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12183</xdr:rowOff>
    </xdr:from>
    <xdr:ext cx="599010" cy="259045"/>
    <xdr:sp macro="" textlink="">
      <xdr:nvSpPr>
        <xdr:cNvPr id="207" name="テキスト ボックス 206"/>
        <xdr:cNvSpPr txBox="1"/>
      </xdr:nvSpPr>
      <xdr:spPr>
        <a:xfrm>
          <a:off x="1719795" y="13385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163157</xdr:rowOff>
    </xdr:from>
    <xdr:to>
      <xdr:col>6</xdr:col>
      <xdr:colOff>38100</xdr:colOff>
      <xdr:row>78</xdr:row>
      <xdr:rowOff>93307</xdr:rowOff>
    </xdr:to>
    <xdr:sp macro="" textlink="">
      <xdr:nvSpPr>
        <xdr:cNvPr id="208" name="楕円 207"/>
        <xdr:cNvSpPr/>
      </xdr:nvSpPr>
      <xdr:spPr>
        <a:xfrm>
          <a:off x="1079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84434</xdr:rowOff>
    </xdr:from>
    <xdr:ext cx="599010" cy="259045"/>
    <xdr:sp macro="" textlink="">
      <xdr:nvSpPr>
        <xdr:cNvPr id="209" name="テキスト ボックス 208"/>
        <xdr:cNvSpPr txBox="1"/>
      </xdr:nvSpPr>
      <xdr:spPr>
        <a:xfrm>
          <a:off x="830795" y="13457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126082</xdr:rowOff>
    </xdr:from>
    <xdr:to>
      <xdr:col>24</xdr:col>
      <xdr:colOff>63500</xdr:colOff>
      <xdr:row>99</xdr:row>
      <xdr:rowOff>33956</xdr:rowOff>
    </xdr:to>
    <xdr:cxnSp macro="">
      <xdr:nvCxnSpPr>
        <xdr:cNvPr id="241" name="直線コネクタ 240"/>
        <xdr:cNvCxnSpPr/>
      </xdr:nvCxnSpPr>
      <xdr:spPr>
        <a:xfrm flipV="1">
          <a:off x="3797300" y="16928182"/>
          <a:ext cx="838200" cy="7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33956</xdr:rowOff>
    </xdr:from>
    <xdr:to>
      <xdr:col>19</xdr:col>
      <xdr:colOff>177800</xdr:colOff>
      <xdr:row>99</xdr:row>
      <xdr:rowOff>42709</xdr:rowOff>
    </xdr:to>
    <xdr:cxnSp macro="">
      <xdr:nvCxnSpPr>
        <xdr:cNvPr id="244" name="直線コネクタ 243"/>
        <xdr:cNvCxnSpPr/>
      </xdr:nvCxnSpPr>
      <xdr:spPr>
        <a:xfrm flipV="1">
          <a:off x="2908300" y="17007506"/>
          <a:ext cx="889000" cy="8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42709</xdr:rowOff>
    </xdr:from>
    <xdr:to>
      <xdr:col>15</xdr:col>
      <xdr:colOff>50800</xdr:colOff>
      <xdr:row>99</xdr:row>
      <xdr:rowOff>46006</xdr:rowOff>
    </xdr:to>
    <xdr:cxnSp macro="">
      <xdr:nvCxnSpPr>
        <xdr:cNvPr id="247" name="直線コネクタ 246"/>
        <xdr:cNvCxnSpPr/>
      </xdr:nvCxnSpPr>
      <xdr:spPr>
        <a:xfrm flipV="1">
          <a:off x="2019300" y="17016259"/>
          <a:ext cx="889000" cy="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46006</xdr:rowOff>
    </xdr:from>
    <xdr:to>
      <xdr:col>10</xdr:col>
      <xdr:colOff>114300</xdr:colOff>
      <xdr:row>99</xdr:row>
      <xdr:rowOff>51608</xdr:rowOff>
    </xdr:to>
    <xdr:cxnSp macro="">
      <xdr:nvCxnSpPr>
        <xdr:cNvPr id="250" name="直線コネクタ 249"/>
        <xdr:cNvCxnSpPr/>
      </xdr:nvCxnSpPr>
      <xdr:spPr>
        <a:xfrm flipV="1">
          <a:off x="1130300" y="17019556"/>
          <a:ext cx="8890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75282</xdr:rowOff>
    </xdr:from>
    <xdr:to>
      <xdr:col>24</xdr:col>
      <xdr:colOff>114300</xdr:colOff>
      <xdr:row>99</xdr:row>
      <xdr:rowOff>5432</xdr:rowOff>
    </xdr:to>
    <xdr:sp macro="" textlink="">
      <xdr:nvSpPr>
        <xdr:cNvPr id="260" name="楕円 259"/>
        <xdr:cNvSpPr/>
      </xdr:nvSpPr>
      <xdr:spPr>
        <a:xfrm>
          <a:off x="4584700" y="168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53709</xdr:rowOff>
    </xdr:from>
    <xdr:ext cx="534377" cy="259045"/>
    <xdr:sp macro="" textlink="">
      <xdr:nvSpPr>
        <xdr:cNvPr id="261" name="衛生費該当値テキスト"/>
        <xdr:cNvSpPr txBox="1"/>
      </xdr:nvSpPr>
      <xdr:spPr>
        <a:xfrm>
          <a:off x="4686300" y="1685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154606</xdr:rowOff>
    </xdr:from>
    <xdr:to>
      <xdr:col>20</xdr:col>
      <xdr:colOff>38100</xdr:colOff>
      <xdr:row>99</xdr:row>
      <xdr:rowOff>84756</xdr:rowOff>
    </xdr:to>
    <xdr:sp macro="" textlink="">
      <xdr:nvSpPr>
        <xdr:cNvPr id="262" name="楕円 261"/>
        <xdr:cNvSpPr/>
      </xdr:nvSpPr>
      <xdr:spPr>
        <a:xfrm>
          <a:off x="3746500" y="169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75883</xdr:rowOff>
    </xdr:from>
    <xdr:ext cx="534377" cy="259045"/>
    <xdr:sp macro="" textlink="">
      <xdr:nvSpPr>
        <xdr:cNvPr id="263" name="テキスト ボックス 262"/>
        <xdr:cNvSpPr txBox="1"/>
      </xdr:nvSpPr>
      <xdr:spPr>
        <a:xfrm>
          <a:off x="3530111" y="1704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163359</xdr:rowOff>
    </xdr:from>
    <xdr:to>
      <xdr:col>15</xdr:col>
      <xdr:colOff>101600</xdr:colOff>
      <xdr:row>99</xdr:row>
      <xdr:rowOff>93509</xdr:rowOff>
    </xdr:to>
    <xdr:sp macro="" textlink="">
      <xdr:nvSpPr>
        <xdr:cNvPr id="264" name="楕円 263"/>
        <xdr:cNvSpPr/>
      </xdr:nvSpPr>
      <xdr:spPr>
        <a:xfrm>
          <a:off x="2857500" y="1696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84636</xdr:rowOff>
    </xdr:from>
    <xdr:ext cx="534377" cy="259045"/>
    <xdr:sp macro="" textlink="">
      <xdr:nvSpPr>
        <xdr:cNvPr id="265" name="テキスト ボックス 264"/>
        <xdr:cNvSpPr txBox="1"/>
      </xdr:nvSpPr>
      <xdr:spPr>
        <a:xfrm>
          <a:off x="2641111" y="1705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166656</xdr:rowOff>
    </xdr:from>
    <xdr:to>
      <xdr:col>10</xdr:col>
      <xdr:colOff>165100</xdr:colOff>
      <xdr:row>99</xdr:row>
      <xdr:rowOff>96806</xdr:rowOff>
    </xdr:to>
    <xdr:sp macro="" textlink="">
      <xdr:nvSpPr>
        <xdr:cNvPr id="266" name="楕円 265"/>
        <xdr:cNvSpPr/>
      </xdr:nvSpPr>
      <xdr:spPr>
        <a:xfrm>
          <a:off x="1968500" y="169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87933</xdr:rowOff>
    </xdr:from>
    <xdr:ext cx="534377" cy="259045"/>
    <xdr:sp macro="" textlink="">
      <xdr:nvSpPr>
        <xdr:cNvPr id="267" name="テキスト ボックス 266"/>
        <xdr:cNvSpPr txBox="1"/>
      </xdr:nvSpPr>
      <xdr:spPr>
        <a:xfrm>
          <a:off x="1752111" y="170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808</xdr:rowOff>
    </xdr:from>
    <xdr:to>
      <xdr:col>6</xdr:col>
      <xdr:colOff>38100</xdr:colOff>
      <xdr:row>99</xdr:row>
      <xdr:rowOff>102408</xdr:rowOff>
    </xdr:to>
    <xdr:sp macro="" textlink="">
      <xdr:nvSpPr>
        <xdr:cNvPr id="268" name="楕円 267"/>
        <xdr:cNvSpPr/>
      </xdr:nvSpPr>
      <xdr:spPr>
        <a:xfrm>
          <a:off x="1079500" y="1697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93535</xdr:rowOff>
    </xdr:from>
    <xdr:ext cx="534377" cy="259045"/>
    <xdr:sp macro="" textlink="">
      <xdr:nvSpPr>
        <xdr:cNvPr id="269" name="テキスト ボックス 268"/>
        <xdr:cNvSpPr txBox="1"/>
      </xdr:nvSpPr>
      <xdr:spPr>
        <a:xfrm>
          <a:off x="863111" y="170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39769</xdr:rowOff>
    </xdr:from>
    <xdr:to>
      <xdr:col>55</xdr:col>
      <xdr:colOff>0</xdr:colOff>
      <xdr:row>39</xdr:row>
      <xdr:rowOff>40096</xdr:rowOff>
    </xdr:to>
    <xdr:cxnSp macro="">
      <xdr:nvCxnSpPr>
        <xdr:cNvPr id="300" name="直線コネクタ 299"/>
        <xdr:cNvCxnSpPr/>
      </xdr:nvCxnSpPr>
      <xdr:spPr>
        <a:xfrm flipV="1">
          <a:off x="9639300" y="672631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39116</xdr:rowOff>
    </xdr:from>
    <xdr:to>
      <xdr:col>50</xdr:col>
      <xdr:colOff>114300</xdr:colOff>
      <xdr:row>39</xdr:row>
      <xdr:rowOff>40096</xdr:rowOff>
    </xdr:to>
    <xdr:cxnSp macro="">
      <xdr:nvCxnSpPr>
        <xdr:cNvPr id="303" name="直線コネクタ 302"/>
        <xdr:cNvCxnSpPr/>
      </xdr:nvCxnSpPr>
      <xdr:spPr>
        <a:xfrm>
          <a:off x="8750300" y="6725666"/>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39116</xdr:rowOff>
    </xdr:from>
    <xdr:to>
      <xdr:col>45</xdr:col>
      <xdr:colOff>177800</xdr:colOff>
      <xdr:row>39</xdr:row>
      <xdr:rowOff>39443</xdr:rowOff>
    </xdr:to>
    <xdr:cxnSp macro="">
      <xdr:nvCxnSpPr>
        <xdr:cNvPr id="306" name="直線コネクタ 305"/>
        <xdr:cNvCxnSpPr/>
      </xdr:nvCxnSpPr>
      <xdr:spPr>
        <a:xfrm flipV="1">
          <a:off x="7861300" y="672566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39443</xdr:rowOff>
    </xdr:to>
    <xdr:cxnSp macro="">
      <xdr:nvCxnSpPr>
        <xdr:cNvPr id="309" name="直線コネクタ 308"/>
        <xdr:cNvCxnSpPr/>
      </xdr:nvCxnSpPr>
      <xdr:spPr>
        <a:xfrm>
          <a:off x="6972300" y="6725666"/>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160419</xdr:rowOff>
    </xdr:from>
    <xdr:to>
      <xdr:col>55</xdr:col>
      <xdr:colOff>50800</xdr:colOff>
      <xdr:row>39</xdr:row>
      <xdr:rowOff>90569</xdr:rowOff>
    </xdr:to>
    <xdr:sp macro="" textlink="">
      <xdr:nvSpPr>
        <xdr:cNvPr id="319" name="楕円 318"/>
        <xdr:cNvSpPr/>
      </xdr:nvSpPr>
      <xdr:spPr>
        <a:xfrm>
          <a:off x="10426700" y="667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75346</xdr:rowOff>
    </xdr:from>
    <xdr:ext cx="378565" cy="259045"/>
    <xdr:sp macro="" textlink="">
      <xdr:nvSpPr>
        <xdr:cNvPr id="320" name="労働費該当値テキスト"/>
        <xdr:cNvSpPr txBox="1"/>
      </xdr:nvSpPr>
      <xdr:spPr>
        <a:xfrm>
          <a:off x="10528300" y="6590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160746</xdr:rowOff>
    </xdr:from>
    <xdr:to>
      <xdr:col>50</xdr:col>
      <xdr:colOff>165100</xdr:colOff>
      <xdr:row>39</xdr:row>
      <xdr:rowOff>90896</xdr:rowOff>
    </xdr:to>
    <xdr:sp macro="" textlink="">
      <xdr:nvSpPr>
        <xdr:cNvPr id="321" name="楕円 320"/>
        <xdr:cNvSpPr/>
      </xdr:nvSpPr>
      <xdr:spPr>
        <a:xfrm>
          <a:off x="9588500" y="667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82023</xdr:rowOff>
    </xdr:from>
    <xdr:ext cx="378565" cy="259045"/>
    <xdr:sp macro="" textlink="">
      <xdr:nvSpPr>
        <xdr:cNvPr id="322" name="テキスト ボックス 321"/>
        <xdr:cNvSpPr txBox="1"/>
      </xdr:nvSpPr>
      <xdr:spPr>
        <a:xfrm>
          <a:off x="9450017" y="6768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159766</xdr:rowOff>
    </xdr:from>
    <xdr:to>
      <xdr:col>46</xdr:col>
      <xdr:colOff>38100</xdr:colOff>
      <xdr:row>39</xdr:row>
      <xdr:rowOff>89916</xdr:rowOff>
    </xdr:to>
    <xdr:sp macro="" textlink="">
      <xdr:nvSpPr>
        <xdr:cNvPr id="323" name="楕円 322"/>
        <xdr:cNvSpPr/>
      </xdr:nvSpPr>
      <xdr:spPr>
        <a:xfrm>
          <a:off x="8699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81043</xdr:rowOff>
    </xdr:from>
    <xdr:ext cx="378565" cy="259045"/>
    <xdr:sp macro="" textlink="">
      <xdr:nvSpPr>
        <xdr:cNvPr id="324" name="テキスト ボックス 323"/>
        <xdr:cNvSpPr txBox="1"/>
      </xdr:nvSpPr>
      <xdr:spPr>
        <a:xfrm>
          <a:off x="8561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160093</xdr:rowOff>
    </xdr:from>
    <xdr:to>
      <xdr:col>41</xdr:col>
      <xdr:colOff>101600</xdr:colOff>
      <xdr:row>39</xdr:row>
      <xdr:rowOff>90243</xdr:rowOff>
    </xdr:to>
    <xdr:sp macro="" textlink="">
      <xdr:nvSpPr>
        <xdr:cNvPr id="325" name="楕円 324"/>
        <xdr:cNvSpPr/>
      </xdr:nvSpPr>
      <xdr:spPr>
        <a:xfrm>
          <a:off x="7810500" y="66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81370</xdr:rowOff>
    </xdr:from>
    <xdr:ext cx="378565" cy="259045"/>
    <xdr:sp macro="" textlink="">
      <xdr:nvSpPr>
        <xdr:cNvPr id="326" name="テキスト ボックス 325"/>
        <xdr:cNvSpPr txBox="1"/>
      </xdr:nvSpPr>
      <xdr:spPr>
        <a:xfrm>
          <a:off x="7672017" y="6767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27" name="楕円 326"/>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81043</xdr:rowOff>
    </xdr:from>
    <xdr:ext cx="378565" cy="259045"/>
    <xdr:sp macro="" textlink="">
      <xdr:nvSpPr>
        <xdr:cNvPr id="328" name="テキスト ボックス 327"/>
        <xdr:cNvSpPr txBox="1"/>
      </xdr:nvSpPr>
      <xdr:spPr>
        <a:xfrm>
          <a:off x="6783017" y="676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56914</xdr:rowOff>
    </xdr:from>
    <xdr:to>
      <xdr:col>55</xdr:col>
      <xdr:colOff>0</xdr:colOff>
      <xdr:row>59</xdr:row>
      <xdr:rowOff>60588</xdr:rowOff>
    </xdr:to>
    <xdr:cxnSp macro="">
      <xdr:nvCxnSpPr>
        <xdr:cNvPr id="359" name="直線コネクタ 358"/>
        <xdr:cNvCxnSpPr/>
      </xdr:nvCxnSpPr>
      <xdr:spPr>
        <a:xfrm>
          <a:off x="9639300" y="10172464"/>
          <a:ext cx="838200" cy="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56914</xdr:rowOff>
    </xdr:from>
    <xdr:to>
      <xdr:col>50</xdr:col>
      <xdr:colOff>114300</xdr:colOff>
      <xdr:row>59</xdr:row>
      <xdr:rowOff>61355</xdr:rowOff>
    </xdr:to>
    <xdr:cxnSp macro="">
      <xdr:nvCxnSpPr>
        <xdr:cNvPr id="362" name="直線コネクタ 361"/>
        <xdr:cNvCxnSpPr/>
      </xdr:nvCxnSpPr>
      <xdr:spPr>
        <a:xfrm flipV="1">
          <a:off x="8750300" y="10172464"/>
          <a:ext cx="889000" cy="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54645</xdr:rowOff>
    </xdr:from>
    <xdr:to>
      <xdr:col>45</xdr:col>
      <xdr:colOff>177800</xdr:colOff>
      <xdr:row>59</xdr:row>
      <xdr:rowOff>61355</xdr:rowOff>
    </xdr:to>
    <xdr:cxnSp macro="">
      <xdr:nvCxnSpPr>
        <xdr:cNvPr id="365" name="直線コネクタ 364"/>
        <xdr:cNvCxnSpPr/>
      </xdr:nvCxnSpPr>
      <xdr:spPr>
        <a:xfrm>
          <a:off x="7861300" y="10170195"/>
          <a:ext cx="8890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49942</xdr:rowOff>
    </xdr:from>
    <xdr:to>
      <xdr:col>41</xdr:col>
      <xdr:colOff>50800</xdr:colOff>
      <xdr:row>59</xdr:row>
      <xdr:rowOff>54645</xdr:rowOff>
    </xdr:to>
    <xdr:cxnSp macro="">
      <xdr:nvCxnSpPr>
        <xdr:cNvPr id="368" name="直線コネクタ 367"/>
        <xdr:cNvCxnSpPr/>
      </xdr:nvCxnSpPr>
      <xdr:spPr>
        <a:xfrm>
          <a:off x="6972300" y="10165492"/>
          <a:ext cx="889000" cy="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9788</xdr:rowOff>
    </xdr:from>
    <xdr:to>
      <xdr:col>55</xdr:col>
      <xdr:colOff>50800</xdr:colOff>
      <xdr:row>59</xdr:row>
      <xdr:rowOff>111388</xdr:rowOff>
    </xdr:to>
    <xdr:sp macro="" textlink="">
      <xdr:nvSpPr>
        <xdr:cNvPr id="378" name="楕円 377"/>
        <xdr:cNvSpPr/>
      </xdr:nvSpPr>
      <xdr:spPr>
        <a:xfrm>
          <a:off x="10426700" y="1012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96165</xdr:rowOff>
    </xdr:from>
    <xdr:ext cx="469744" cy="259045"/>
    <xdr:sp macro="" textlink="">
      <xdr:nvSpPr>
        <xdr:cNvPr id="379" name="農林水産業費該当値テキスト"/>
        <xdr:cNvSpPr txBox="1"/>
      </xdr:nvSpPr>
      <xdr:spPr>
        <a:xfrm>
          <a:off x="10528300" y="10040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6114</xdr:rowOff>
    </xdr:from>
    <xdr:to>
      <xdr:col>50</xdr:col>
      <xdr:colOff>165100</xdr:colOff>
      <xdr:row>59</xdr:row>
      <xdr:rowOff>107714</xdr:rowOff>
    </xdr:to>
    <xdr:sp macro="" textlink="">
      <xdr:nvSpPr>
        <xdr:cNvPr id="380" name="楕円 379"/>
        <xdr:cNvSpPr/>
      </xdr:nvSpPr>
      <xdr:spPr>
        <a:xfrm>
          <a:off x="9588500" y="1012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98841</xdr:rowOff>
    </xdr:from>
    <xdr:ext cx="469744" cy="259045"/>
    <xdr:sp macro="" textlink="">
      <xdr:nvSpPr>
        <xdr:cNvPr id="381" name="テキスト ボックス 380"/>
        <xdr:cNvSpPr txBox="1"/>
      </xdr:nvSpPr>
      <xdr:spPr>
        <a:xfrm>
          <a:off x="9404428" y="1021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10555</xdr:rowOff>
    </xdr:from>
    <xdr:to>
      <xdr:col>46</xdr:col>
      <xdr:colOff>38100</xdr:colOff>
      <xdr:row>59</xdr:row>
      <xdr:rowOff>112155</xdr:rowOff>
    </xdr:to>
    <xdr:sp macro="" textlink="">
      <xdr:nvSpPr>
        <xdr:cNvPr id="382" name="楕円 381"/>
        <xdr:cNvSpPr/>
      </xdr:nvSpPr>
      <xdr:spPr>
        <a:xfrm>
          <a:off x="8699500" y="1012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103282</xdr:rowOff>
    </xdr:from>
    <xdr:ext cx="469744" cy="259045"/>
    <xdr:sp macro="" textlink="">
      <xdr:nvSpPr>
        <xdr:cNvPr id="383" name="テキスト ボックス 382"/>
        <xdr:cNvSpPr txBox="1"/>
      </xdr:nvSpPr>
      <xdr:spPr>
        <a:xfrm>
          <a:off x="8515428" y="1021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3845</xdr:rowOff>
    </xdr:from>
    <xdr:to>
      <xdr:col>41</xdr:col>
      <xdr:colOff>101600</xdr:colOff>
      <xdr:row>59</xdr:row>
      <xdr:rowOff>105445</xdr:rowOff>
    </xdr:to>
    <xdr:sp macro="" textlink="">
      <xdr:nvSpPr>
        <xdr:cNvPr id="384" name="楕円 383"/>
        <xdr:cNvSpPr/>
      </xdr:nvSpPr>
      <xdr:spPr>
        <a:xfrm>
          <a:off x="7810500" y="10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96572</xdr:rowOff>
    </xdr:from>
    <xdr:ext cx="469744" cy="259045"/>
    <xdr:sp macro="" textlink="">
      <xdr:nvSpPr>
        <xdr:cNvPr id="385" name="テキスト ボックス 384"/>
        <xdr:cNvSpPr txBox="1"/>
      </xdr:nvSpPr>
      <xdr:spPr>
        <a:xfrm>
          <a:off x="7626428" y="1021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170592</xdr:rowOff>
    </xdr:from>
    <xdr:to>
      <xdr:col>36</xdr:col>
      <xdr:colOff>165100</xdr:colOff>
      <xdr:row>59</xdr:row>
      <xdr:rowOff>100742</xdr:rowOff>
    </xdr:to>
    <xdr:sp macro="" textlink="">
      <xdr:nvSpPr>
        <xdr:cNvPr id="386" name="楕円 385"/>
        <xdr:cNvSpPr/>
      </xdr:nvSpPr>
      <xdr:spPr>
        <a:xfrm>
          <a:off x="6921500" y="1011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91869</xdr:rowOff>
    </xdr:from>
    <xdr:ext cx="469744" cy="259045"/>
    <xdr:sp macro="" textlink="">
      <xdr:nvSpPr>
        <xdr:cNvPr id="387" name="テキスト ボックス 386"/>
        <xdr:cNvSpPr txBox="1"/>
      </xdr:nvSpPr>
      <xdr:spPr>
        <a:xfrm>
          <a:off x="6737428" y="1020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55783</xdr:rowOff>
    </xdr:from>
    <xdr:to>
      <xdr:col>55</xdr:col>
      <xdr:colOff>0</xdr:colOff>
      <xdr:row>79</xdr:row>
      <xdr:rowOff>59854</xdr:rowOff>
    </xdr:to>
    <xdr:cxnSp macro="">
      <xdr:nvCxnSpPr>
        <xdr:cNvPr id="418" name="直線コネクタ 417"/>
        <xdr:cNvCxnSpPr/>
      </xdr:nvCxnSpPr>
      <xdr:spPr>
        <a:xfrm flipV="1">
          <a:off x="9639300" y="13600333"/>
          <a:ext cx="838200" cy="4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59854</xdr:rowOff>
    </xdr:from>
    <xdr:to>
      <xdr:col>50</xdr:col>
      <xdr:colOff>114300</xdr:colOff>
      <xdr:row>79</xdr:row>
      <xdr:rowOff>64937</xdr:rowOff>
    </xdr:to>
    <xdr:cxnSp macro="">
      <xdr:nvCxnSpPr>
        <xdr:cNvPr id="421" name="直線コネクタ 420"/>
        <xdr:cNvCxnSpPr/>
      </xdr:nvCxnSpPr>
      <xdr:spPr>
        <a:xfrm flipV="1">
          <a:off x="8750300" y="13604404"/>
          <a:ext cx="889000" cy="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63151</xdr:rowOff>
    </xdr:from>
    <xdr:to>
      <xdr:col>45</xdr:col>
      <xdr:colOff>177800</xdr:colOff>
      <xdr:row>79</xdr:row>
      <xdr:rowOff>64937</xdr:rowOff>
    </xdr:to>
    <xdr:cxnSp macro="">
      <xdr:nvCxnSpPr>
        <xdr:cNvPr id="424" name="直線コネクタ 423"/>
        <xdr:cNvCxnSpPr/>
      </xdr:nvCxnSpPr>
      <xdr:spPr>
        <a:xfrm>
          <a:off x="7861300" y="13607701"/>
          <a:ext cx="889000" cy="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51755</xdr:rowOff>
    </xdr:from>
    <xdr:to>
      <xdr:col>41</xdr:col>
      <xdr:colOff>50800</xdr:colOff>
      <xdr:row>79</xdr:row>
      <xdr:rowOff>63151</xdr:rowOff>
    </xdr:to>
    <xdr:cxnSp macro="">
      <xdr:nvCxnSpPr>
        <xdr:cNvPr id="427" name="直線コネクタ 426"/>
        <xdr:cNvCxnSpPr/>
      </xdr:nvCxnSpPr>
      <xdr:spPr>
        <a:xfrm>
          <a:off x="6972300" y="13596305"/>
          <a:ext cx="889000" cy="1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4983</xdr:rowOff>
    </xdr:from>
    <xdr:to>
      <xdr:col>55</xdr:col>
      <xdr:colOff>50800</xdr:colOff>
      <xdr:row>79</xdr:row>
      <xdr:rowOff>106583</xdr:rowOff>
    </xdr:to>
    <xdr:sp macro="" textlink="">
      <xdr:nvSpPr>
        <xdr:cNvPr id="437" name="楕円 436"/>
        <xdr:cNvSpPr/>
      </xdr:nvSpPr>
      <xdr:spPr>
        <a:xfrm>
          <a:off x="10426700" y="1354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123237</xdr:rowOff>
    </xdr:from>
    <xdr:ext cx="469744" cy="259045"/>
    <xdr:sp macro="" textlink="">
      <xdr:nvSpPr>
        <xdr:cNvPr id="438" name="商工費該当値テキスト"/>
        <xdr:cNvSpPr txBox="1"/>
      </xdr:nvSpPr>
      <xdr:spPr>
        <a:xfrm>
          <a:off x="10528300" y="13496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9054</xdr:rowOff>
    </xdr:from>
    <xdr:to>
      <xdr:col>50</xdr:col>
      <xdr:colOff>165100</xdr:colOff>
      <xdr:row>79</xdr:row>
      <xdr:rowOff>110654</xdr:rowOff>
    </xdr:to>
    <xdr:sp macro="" textlink="">
      <xdr:nvSpPr>
        <xdr:cNvPr id="439" name="楕円 438"/>
        <xdr:cNvSpPr/>
      </xdr:nvSpPr>
      <xdr:spPr>
        <a:xfrm>
          <a:off x="9588500" y="1355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101781</xdr:rowOff>
    </xdr:from>
    <xdr:ext cx="469744" cy="259045"/>
    <xdr:sp macro="" textlink="">
      <xdr:nvSpPr>
        <xdr:cNvPr id="440" name="テキスト ボックス 439"/>
        <xdr:cNvSpPr txBox="1"/>
      </xdr:nvSpPr>
      <xdr:spPr>
        <a:xfrm>
          <a:off x="9404428" y="1364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14137</xdr:rowOff>
    </xdr:from>
    <xdr:to>
      <xdr:col>46</xdr:col>
      <xdr:colOff>38100</xdr:colOff>
      <xdr:row>79</xdr:row>
      <xdr:rowOff>115737</xdr:rowOff>
    </xdr:to>
    <xdr:sp macro="" textlink="">
      <xdr:nvSpPr>
        <xdr:cNvPr id="441" name="楕円 440"/>
        <xdr:cNvSpPr/>
      </xdr:nvSpPr>
      <xdr:spPr>
        <a:xfrm>
          <a:off x="8699500" y="1355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106864</xdr:rowOff>
    </xdr:from>
    <xdr:ext cx="469744" cy="259045"/>
    <xdr:sp macro="" textlink="">
      <xdr:nvSpPr>
        <xdr:cNvPr id="442" name="テキスト ボックス 441"/>
        <xdr:cNvSpPr txBox="1"/>
      </xdr:nvSpPr>
      <xdr:spPr>
        <a:xfrm>
          <a:off x="8515428" y="13651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12351</xdr:rowOff>
    </xdr:from>
    <xdr:to>
      <xdr:col>41</xdr:col>
      <xdr:colOff>101600</xdr:colOff>
      <xdr:row>79</xdr:row>
      <xdr:rowOff>113951</xdr:rowOff>
    </xdr:to>
    <xdr:sp macro="" textlink="">
      <xdr:nvSpPr>
        <xdr:cNvPr id="443" name="楕円 442"/>
        <xdr:cNvSpPr/>
      </xdr:nvSpPr>
      <xdr:spPr>
        <a:xfrm>
          <a:off x="7810500" y="135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105078</xdr:rowOff>
    </xdr:from>
    <xdr:ext cx="469744" cy="259045"/>
    <xdr:sp macro="" textlink="">
      <xdr:nvSpPr>
        <xdr:cNvPr id="444" name="テキスト ボックス 443"/>
        <xdr:cNvSpPr txBox="1"/>
      </xdr:nvSpPr>
      <xdr:spPr>
        <a:xfrm>
          <a:off x="7626428" y="1364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955</xdr:rowOff>
    </xdr:from>
    <xdr:to>
      <xdr:col>36</xdr:col>
      <xdr:colOff>165100</xdr:colOff>
      <xdr:row>79</xdr:row>
      <xdr:rowOff>102555</xdr:rowOff>
    </xdr:to>
    <xdr:sp macro="" textlink="">
      <xdr:nvSpPr>
        <xdr:cNvPr id="445" name="楕円 444"/>
        <xdr:cNvSpPr/>
      </xdr:nvSpPr>
      <xdr:spPr>
        <a:xfrm>
          <a:off x="6921500" y="1354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93682</xdr:rowOff>
    </xdr:from>
    <xdr:ext cx="469744" cy="259045"/>
    <xdr:sp macro="" textlink="">
      <xdr:nvSpPr>
        <xdr:cNvPr id="446" name="テキスト ボックス 445"/>
        <xdr:cNvSpPr txBox="1"/>
      </xdr:nvSpPr>
      <xdr:spPr>
        <a:xfrm>
          <a:off x="6737428" y="13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74085</xdr:rowOff>
    </xdr:from>
    <xdr:to>
      <xdr:col>55</xdr:col>
      <xdr:colOff>0</xdr:colOff>
      <xdr:row>98</xdr:row>
      <xdr:rowOff>75600</xdr:rowOff>
    </xdr:to>
    <xdr:cxnSp macro="">
      <xdr:nvCxnSpPr>
        <xdr:cNvPr id="473" name="直線コネクタ 472"/>
        <xdr:cNvCxnSpPr/>
      </xdr:nvCxnSpPr>
      <xdr:spPr>
        <a:xfrm>
          <a:off x="9639300" y="16876185"/>
          <a:ext cx="838200" cy="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74085</xdr:rowOff>
    </xdr:from>
    <xdr:to>
      <xdr:col>50</xdr:col>
      <xdr:colOff>114300</xdr:colOff>
      <xdr:row>98</xdr:row>
      <xdr:rowOff>77775</xdr:rowOff>
    </xdr:to>
    <xdr:cxnSp macro="">
      <xdr:nvCxnSpPr>
        <xdr:cNvPr id="476" name="直線コネクタ 475"/>
        <xdr:cNvCxnSpPr/>
      </xdr:nvCxnSpPr>
      <xdr:spPr>
        <a:xfrm flipV="1">
          <a:off x="8750300" y="16876185"/>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77775</xdr:rowOff>
    </xdr:from>
    <xdr:to>
      <xdr:col>45</xdr:col>
      <xdr:colOff>177800</xdr:colOff>
      <xdr:row>98</xdr:row>
      <xdr:rowOff>89926</xdr:rowOff>
    </xdr:to>
    <xdr:cxnSp macro="">
      <xdr:nvCxnSpPr>
        <xdr:cNvPr id="479" name="直線コネクタ 478"/>
        <xdr:cNvCxnSpPr/>
      </xdr:nvCxnSpPr>
      <xdr:spPr>
        <a:xfrm flipV="1">
          <a:off x="7861300" y="16879875"/>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82992</xdr:rowOff>
    </xdr:from>
    <xdr:to>
      <xdr:col>41</xdr:col>
      <xdr:colOff>50800</xdr:colOff>
      <xdr:row>98</xdr:row>
      <xdr:rowOff>89926</xdr:rowOff>
    </xdr:to>
    <xdr:cxnSp macro="">
      <xdr:nvCxnSpPr>
        <xdr:cNvPr id="482" name="直線コネクタ 481"/>
        <xdr:cNvCxnSpPr/>
      </xdr:nvCxnSpPr>
      <xdr:spPr>
        <a:xfrm>
          <a:off x="6972300" y="16885092"/>
          <a:ext cx="889000" cy="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24800</xdr:rowOff>
    </xdr:from>
    <xdr:to>
      <xdr:col>55</xdr:col>
      <xdr:colOff>50800</xdr:colOff>
      <xdr:row>98</xdr:row>
      <xdr:rowOff>126400</xdr:rowOff>
    </xdr:to>
    <xdr:sp macro="" textlink="">
      <xdr:nvSpPr>
        <xdr:cNvPr id="492" name="楕円 491"/>
        <xdr:cNvSpPr/>
      </xdr:nvSpPr>
      <xdr:spPr>
        <a:xfrm>
          <a:off x="10426700" y="1682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149613</xdr:rowOff>
    </xdr:from>
    <xdr:ext cx="534377" cy="259045"/>
    <xdr:sp macro="" textlink="">
      <xdr:nvSpPr>
        <xdr:cNvPr id="493" name="土木費該当値テキスト"/>
        <xdr:cNvSpPr txBox="1"/>
      </xdr:nvSpPr>
      <xdr:spPr>
        <a:xfrm>
          <a:off x="10528300" y="1678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23285</xdr:rowOff>
    </xdr:from>
    <xdr:to>
      <xdr:col>50</xdr:col>
      <xdr:colOff>165100</xdr:colOff>
      <xdr:row>98</xdr:row>
      <xdr:rowOff>124885</xdr:rowOff>
    </xdr:to>
    <xdr:sp macro="" textlink="">
      <xdr:nvSpPr>
        <xdr:cNvPr id="494" name="楕円 493"/>
        <xdr:cNvSpPr/>
      </xdr:nvSpPr>
      <xdr:spPr>
        <a:xfrm>
          <a:off x="9588500" y="168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116012</xdr:rowOff>
    </xdr:from>
    <xdr:ext cx="534377" cy="259045"/>
    <xdr:sp macro="" textlink="">
      <xdr:nvSpPr>
        <xdr:cNvPr id="495" name="テキスト ボックス 494"/>
        <xdr:cNvSpPr txBox="1"/>
      </xdr:nvSpPr>
      <xdr:spPr>
        <a:xfrm>
          <a:off x="9372111" y="1691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26975</xdr:rowOff>
    </xdr:from>
    <xdr:to>
      <xdr:col>46</xdr:col>
      <xdr:colOff>38100</xdr:colOff>
      <xdr:row>98</xdr:row>
      <xdr:rowOff>128575</xdr:rowOff>
    </xdr:to>
    <xdr:sp macro="" textlink="">
      <xdr:nvSpPr>
        <xdr:cNvPr id="496" name="楕円 495"/>
        <xdr:cNvSpPr/>
      </xdr:nvSpPr>
      <xdr:spPr>
        <a:xfrm>
          <a:off x="8699500" y="1682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119702</xdr:rowOff>
    </xdr:from>
    <xdr:ext cx="534377" cy="259045"/>
    <xdr:sp macro="" textlink="">
      <xdr:nvSpPr>
        <xdr:cNvPr id="497" name="テキスト ボックス 496"/>
        <xdr:cNvSpPr txBox="1"/>
      </xdr:nvSpPr>
      <xdr:spPr>
        <a:xfrm>
          <a:off x="8483111" y="169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39126</xdr:rowOff>
    </xdr:from>
    <xdr:to>
      <xdr:col>41</xdr:col>
      <xdr:colOff>101600</xdr:colOff>
      <xdr:row>98</xdr:row>
      <xdr:rowOff>140726</xdr:rowOff>
    </xdr:to>
    <xdr:sp macro="" textlink="">
      <xdr:nvSpPr>
        <xdr:cNvPr id="498" name="楕円 497"/>
        <xdr:cNvSpPr/>
      </xdr:nvSpPr>
      <xdr:spPr>
        <a:xfrm>
          <a:off x="7810500" y="1684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131853</xdr:rowOff>
    </xdr:from>
    <xdr:ext cx="534377" cy="259045"/>
    <xdr:sp macro="" textlink="">
      <xdr:nvSpPr>
        <xdr:cNvPr id="499" name="テキスト ボックス 498"/>
        <xdr:cNvSpPr txBox="1"/>
      </xdr:nvSpPr>
      <xdr:spPr>
        <a:xfrm>
          <a:off x="7594111" y="1693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32192</xdr:rowOff>
    </xdr:from>
    <xdr:to>
      <xdr:col>36</xdr:col>
      <xdr:colOff>165100</xdr:colOff>
      <xdr:row>98</xdr:row>
      <xdr:rowOff>133792</xdr:rowOff>
    </xdr:to>
    <xdr:sp macro="" textlink="">
      <xdr:nvSpPr>
        <xdr:cNvPr id="500" name="楕円 499"/>
        <xdr:cNvSpPr/>
      </xdr:nvSpPr>
      <xdr:spPr>
        <a:xfrm>
          <a:off x="6921500" y="1683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124919</xdr:rowOff>
    </xdr:from>
    <xdr:ext cx="534377" cy="259045"/>
    <xdr:sp macro="" textlink="">
      <xdr:nvSpPr>
        <xdr:cNvPr id="501" name="テキスト ボックス 500"/>
        <xdr:cNvSpPr txBox="1"/>
      </xdr:nvSpPr>
      <xdr:spPr>
        <a:xfrm>
          <a:off x="6705111" y="1692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68949</xdr:rowOff>
    </xdr:from>
    <xdr:to>
      <xdr:col>85</xdr:col>
      <xdr:colOff>127000</xdr:colOff>
      <xdr:row>38</xdr:row>
      <xdr:rowOff>98857</xdr:rowOff>
    </xdr:to>
    <xdr:cxnSp macro="">
      <xdr:nvCxnSpPr>
        <xdr:cNvPr id="531" name="直線コネクタ 530"/>
        <xdr:cNvCxnSpPr/>
      </xdr:nvCxnSpPr>
      <xdr:spPr>
        <a:xfrm flipV="1">
          <a:off x="15481300" y="6584049"/>
          <a:ext cx="838200" cy="2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94476</xdr:rowOff>
    </xdr:from>
    <xdr:to>
      <xdr:col>81</xdr:col>
      <xdr:colOff>50800</xdr:colOff>
      <xdr:row>38</xdr:row>
      <xdr:rowOff>98857</xdr:rowOff>
    </xdr:to>
    <xdr:cxnSp macro="">
      <xdr:nvCxnSpPr>
        <xdr:cNvPr id="534" name="直線コネクタ 533"/>
        <xdr:cNvCxnSpPr/>
      </xdr:nvCxnSpPr>
      <xdr:spPr>
        <a:xfrm>
          <a:off x="14592300" y="6609576"/>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142253</xdr:rowOff>
    </xdr:from>
    <xdr:to>
      <xdr:col>76</xdr:col>
      <xdr:colOff>114300</xdr:colOff>
      <xdr:row>38</xdr:row>
      <xdr:rowOff>94476</xdr:rowOff>
    </xdr:to>
    <xdr:cxnSp macro="">
      <xdr:nvCxnSpPr>
        <xdr:cNvPr id="537" name="直線コネクタ 536"/>
        <xdr:cNvCxnSpPr/>
      </xdr:nvCxnSpPr>
      <xdr:spPr>
        <a:xfrm>
          <a:off x="13703300" y="6485903"/>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142253</xdr:rowOff>
    </xdr:from>
    <xdr:to>
      <xdr:col>71</xdr:col>
      <xdr:colOff>177800</xdr:colOff>
      <xdr:row>38</xdr:row>
      <xdr:rowOff>76454</xdr:rowOff>
    </xdr:to>
    <xdr:cxnSp macro="">
      <xdr:nvCxnSpPr>
        <xdr:cNvPr id="540" name="直線コネクタ 539"/>
        <xdr:cNvCxnSpPr/>
      </xdr:nvCxnSpPr>
      <xdr:spPr>
        <a:xfrm flipV="1">
          <a:off x="12814300" y="6485903"/>
          <a:ext cx="889000" cy="105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18149</xdr:rowOff>
    </xdr:from>
    <xdr:to>
      <xdr:col>85</xdr:col>
      <xdr:colOff>177800</xdr:colOff>
      <xdr:row>38</xdr:row>
      <xdr:rowOff>119749</xdr:rowOff>
    </xdr:to>
    <xdr:sp macro="" textlink="">
      <xdr:nvSpPr>
        <xdr:cNvPr id="550" name="楕円 549"/>
        <xdr:cNvSpPr/>
      </xdr:nvSpPr>
      <xdr:spPr>
        <a:xfrm>
          <a:off x="16268700" y="653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168026</xdr:rowOff>
    </xdr:from>
    <xdr:ext cx="534377" cy="259045"/>
    <xdr:sp macro="" textlink="">
      <xdr:nvSpPr>
        <xdr:cNvPr id="551" name="消防費該当値テキスト"/>
        <xdr:cNvSpPr txBox="1"/>
      </xdr:nvSpPr>
      <xdr:spPr>
        <a:xfrm>
          <a:off x="16370300" y="651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48057</xdr:rowOff>
    </xdr:from>
    <xdr:to>
      <xdr:col>81</xdr:col>
      <xdr:colOff>101600</xdr:colOff>
      <xdr:row>38</xdr:row>
      <xdr:rowOff>149657</xdr:rowOff>
    </xdr:to>
    <xdr:sp macro="" textlink="">
      <xdr:nvSpPr>
        <xdr:cNvPr id="552" name="楕円 551"/>
        <xdr:cNvSpPr/>
      </xdr:nvSpPr>
      <xdr:spPr>
        <a:xfrm>
          <a:off x="15430500" y="656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140784</xdr:rowOff>
    </xdr:from>
    <xdr:ext cx="534377" cy="259045"/>
    <xdr:sp macro="" textlink="">
      <xdr:nvSpPr>
        <xdr:cNvPr id="553" name="テキスト ボックス 552"/>
        <xdr:cNvSpPr txBox="1"/>
      </xdr:nvSpPr>
      <xdr:spPr>
        <a:xfrm>
          <a:off x="15214111" y="665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43676</xdr:rowOff>
    </xdr:from>
    <xdr:to>
      <xdr:col>76</xdr:col>
      <xdr:colOff>165100</xdr:colOff>
      <xdr:row>38</xdr:row>
      <xdr:rowOff>145276</xdr:rowOff>
    </xdr:to>
    <xdr:sp macro="" textlink="">
      <xdr:nvSpPr>
        <xdr:cNvPr id="554" name="楕円 553"/>
        <xdr:cNvSpPr/>
      </xdr:nvSpPr>
      <xdr:spPr>
        <a:xfrm>
          <a:off x="14541500" y="65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136403</xdr:rowOff>
    </xdr:from>
    <xdr:ext cx="534377" cy="259045"/>
    <xdr:sp macro="" textlink="">
      <xdr:nvSpPr>
        <xdr:cNvPr id="555" name="テキスト ボックス 554"/>
        <xdr:cNvSpPr txBox="1"/>
      </xdr:nvSpPr>
      <xdr:spPr>
        <a:xfrm>
          <a:off x="14325111" y="665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91453</xdr:rowOff>
    </xdr:from>
    <xdr:to>
      <xdr:col>72</xdr:col>
      <xdr:colOff>38100</xdr:colOff>
      <xdr:row>38</xdr:row>
      <xdr:rowOff>21603</xdr:rowOff>
    </xdr:to>
    <xdr:sp macro="" textlink="">
      <xdr:nvSpPr>
        <xdr:cNvPr id="556" name="楕円 555"/>
        <xdr:cNvSpPr/>
      </xdr:nvSpPr>
      <xdr:spPr>
        <a:xfrm>
          <a:off x="13652500" y="643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12730</xdr:rowOff>
    </xdr:from>
    <xdr:ext cx="534377" cy="259045"/>
    <xdr:sp macro="" textlink="">
      <xdr:nvSpPr>
        <xdr:cNvPr id="557" name="テキスト ボックス 556"/>
        <xdr:cNvSpPr txBox="1"/>
      </xdr:nvSpPr>
      <xdr:spPr>
        <a:xfrm>
          <a:off x="13436111" y="65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25654</xdr:rowOff>
    </xdr:from>
    <xdr:to>
      <xdr:col>67</xdr:col>
      <xdr:colOff>101600</xdr:colOff>
      <xdr:row>38</xdr:row>
      <xdr:rowOff>127254</xdr:rowOff>
    </xdr:to>
    <xdr:sp macro="" textlink="">
      <xdr:nvSpPr>
        <xdr:cNvPr id="558" name="楕円 557"/>
        <xdr:cNvSpPr/>
      </xdr:nvSpPr>
      <xdr:spPr>
        <a:xfrm>
          <a:off x="12763500" y="654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118381</xdr:rowOff>
    </xdr:from>
    <xdr:ext cx="534377" cy="259045"/>
    <xdr:sp macro="" textlink="">
      <xdr:nvSpPr>
        <xdr:cNvPr id="559" name="テキスト ボックス 558"/>
        <xdr:cNvSpPr txBox="1"/>
      </xdr:nvSpPr>
      <xdr:spPr>
        <a:xfrm>
          <a:off x="12547111" y="663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168471</xdr:rowOff>
    </xdr:from>
    <xdr:to>
      <xdr:col>85</xdr:col>
      <xdr:colOff>127000</xdr:colOff>
      <xdr:row>59</xdr:row>
      <xdr:rowOff>6557</xdr:rowOff>
    </xdr:to>
    <xdr:cxnSp macro="">
      <xdr:nvCxnSpPr>
        <xdr:cNvPr id="591" name="直線コネクタ 590"/>
        <xdr:cNvCxnSpPr/>
      </xdr:nvCxnSpPr>
      <xdr:spPr>
        <a:xfrm flipV="1">
          <a:off x="15481300" y="10112571"/>
          <a:ext cx="838200" cy="9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6557</xdr:rowOff>
    </xdr:from>
    <xdr:to>
      <xdr:col>81</xdr:col>
      <xdr:colOff>50800</xdr:colOff>
      <xdr:row>59</xdr:row>
      <xdr:rowOff>43067</xdr:rowOff>
    </xdr:to>
    <xdr:cxnSp macro="">
      <xdr:nvCxnSpPr>
        <xdr:cNvPr id="594" name="直線コネクタ 593"/>
        <xdr:cNvCxnSpPr/>
      </xdr:nvCxnSpPr>
      <xdr:spPr>
        <a:xfrm flipV="1">
          <a:off x="14592300" y="10122107"/>
          <a:ext cx="889000" cy="3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6" name="テキスト ボックス 595"/>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19162</xdr:rowOff>
    </xdr:from>
    <xdr:to>
      <xdr:col>76</xdr:col>
      <xdr:colOff>114300</xdr:colOff>
      <xdr:row>59</xdr:row>
      <xdr:rowOff>43067</xdr:rowOff>
    </xdr:to>
    <xdr:cxnSp macro="">
      <xdr:nvCxnSpPr>
        <xdr:cNvPr id="597" name="直線コネクタ 596"/>
        <xdr:cNvCxnSpPr/>
      </xdr:nvCxnSpPr>
      <xdr:spPr>
        <a:xfrm>
          <a:off x="13703300" y="10134712"/>
          <a:ext cx="889000" cy="2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9" name="テキスト ボックス 598"/>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19162</xdr:rowOff>
    </xdr:from>
    <xdr:to>
      <xdr:col>71</xdr:col>
      <xdr:colOff>177800</xdr:colOff>
      <xdr:row>59</xdr:row>
      <xdr:rowOff>72459</xdr:rowOff>
    </xdr:to>
    <xdr:cxnSp macro="">
      <xdr:nvCxnSpPr>
        <xdr:cNvPr id="600" name="直線コネクタ 599"/>
        <xdr:cNvCxnSpPr/>
      </xdr:nvCxnSpPr>
      <xdr:spPr>
        <a:xfrm flipV="1">
          <a:off x="12814300" y="10134712"/>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602" name="テキスト ボックス 601"/>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4" name="テキスト ボックス 603"/>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117671</xdr:rowOff>
    </xdr:from>
    <xdr:to>
      <xdr:col>85</xdr:col>
      <xdr:colOff>177800</xdr:colOff>
      <xdr:row>59</xdr:row>
      <xdr:rowOff>47821</xdr:rowOff>
    </xdr:to>
    <xdr:sp macro="" textlink="">
      <xdr:nvSpPr>
        <xdr:cNvPr id="610" name="楕円 609"/>
        <xdr:cNvSpPr/>
      </xdr:nvSpPr>
      <xdr:spPr>
        <a:xfrm>
          <a:off x="16268700" y="1006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96098</xdr:rowOff>
    </xdr:from>
    <xdr:ext cx="534377" cy="259045"/>
    <xdr:sp macro="" textlink="">
      <xdr:nvSpPr>
        <xdr:cNvPr id="611" name="教育費該当値テキスト"/>
        <xdr:cNvSpPr txBox="1"/>
      </xdr:nvSpPr>
      <xdr:spPr>
        <a:xfrm>
          <a:off x="16370300" y="100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127207</xdr:rowOff>
    </xdr:from>
    <xdr:to>
      <xdr:col>81</xdr:col>
      <xdr:colOff>101600</xdr:colOff>
      <xdr:row>59</xdr:row>
      <xdr:rowOff>57357</xdr:rowOff>
    </xdr:to>
    <xdr:sp macro="" textlink="">
      <xdr:nvSpPr>
        <xdr:cNvPr id="612" name="楕円 611"/>
        <xdr:cNvSpPr/>
      </xdr:nvSpPr>
      <xdr:spPr>
        <a:xfrm>
          <a:off x="15430500" y="1007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48484</xdr:rowOff>
    </xdr:from>
    <xdr:ext cx="534377" cy="259045"/>
    <xdr:sp macro="" textlink="">
      <xdr:nvSpPr>
        <xdr:cNvPr id="613" name="テキスト ボックス 612"/>
        <xdr:cNvSpPr txBox="1"/>
      </xdr:nvSpPr>
      <xdr:spPr>
        <a:xfrm>
          <a:off x="15214111" y="1016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163717</xdr:rowOff>
    </xdr:from>
    <xdr:to>
      <xdr:col>76</xdr:col>
      <xdr:colOff>165100</xdr:colOff>
      <xdr:row>59</xdr:row>
      <xdr:rowOff>93867</xdr:rowOff>
    </xdr:to>
    <xdr:sp macro="" textlink="">
      <xdr:nvSpPr>
        <xdr:cNvPr id="614" name="楕円 613"/>
        <xdr:cNvSpPr/>
      </xdr:nvSpPr>
      <xdr:spPr>
        <a:xfrm>
          <a:off x="14541500" y="101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84994</xdr:rowOff>
    </xdr:from>
    <xdr:ext cx="534377" cy="259045"/>
    <xdr:sp macro="" textlink="">
      <xdr:nvSpPr>
        <xdr:cNvPr id="615" name="テキスト ボックス 614"/>
        <xdr:cNvSpPr txBox="1"/>
      </xdr:nvSpPr>
      <xdr:spPr>
        <a:xfrm>
          <a:off x="14325111" y="102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139812</xdr:rowOff>
    </xdr:from>
    <xdr:to>
      <xdr:col>72</xdr:col>
      <xdr:colOff>38100</xdr:colOff>
      <xdr:row>59</xdr:row>
      <xdr:rowOff>69962</xdr:rowOff>
    </xdr:to>
    <xdr:sp macro="" textlink="">
      <xdr:nvSpPr>
        <xdr:cNvPr id="616" name="楕円 615"/>
        <xdr:cNvSpPr/>
      </xdr:nvSpPr>
      <xdr:spPr>
        <a:xfrm>
          <a:off x="13652500" y="1008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61089</xdr:rowOff>
    </xdr:from>
    <xdr:ext cx="534377" cy="259045"/>
    <xdr:sp macro="" textlink="">
      <xdr:nvSpPr>
        <xdr:cNvPr id="617" name="テキスト ボックス 616"/>
        <xdr:cNvSpPr txBox="1"/>
      </xdr:nvSpPr>
      <xdr:spPr>
        <a:xfrm>
          <a:off x="13436111" y="1017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21659</xdr:rowOff>
    </xdr:from>
    <xdr:to>
      <xdr:col>67</xdr:col>
      <xdr:colOff>101600</xdr:colOff>
      <xdr:row>59</xdr:row>
      <xdr:rowOff>123259</xdr:rowOff>
    </xdr:to>
    <xdr:sp macro="" textlink="">
      <xdr:nvSpPr>
        <xdr:cNvPr id="618" name="楕円 617"/>
        <xdr:cNvSpPr/>
      </xdr:nvSpPr>
      <xdr:spPr>
        <a:xfrm>
          <a:off x="12763500" y="101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114386</xdr:rowOff>
    </xdr:from>
    <xdr:ext cx="534377" cy="259045"/>
    <xdr:sp macro="" textlink="">
      <xdr:nvSpPr>
        <xdr:cNvPr id="619" name="テキスト ボックス 618"/>
        <xdr:cNvSpPr txBox="1"/>
      </xdr:nvSpPr>
      <xdr:spPr>
        <a:xfrm>
          <a:off x="12547111" y="1022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160910</xdr:rowOff>
    </xdr:from>
    <xdr:to>
      <xdr:col>85</xdr:col>
      <xdr:colOff>127000</xdr:colOff>
      <xdr:row>97</xdr:row>
      <xdr:rowOff>162509</xdr:rowOff>
    </xdr:to>
    <xdr:cxnSp macro="">
      <xdr:nvCxnSpPr>
        <xdr:cNvPr id="705" name="直線コネクタ 704"/>
        <xdr:cNvCxnSpPr/>
      </xdr:nvCxnSpPr>
      <xdr:spPr>
        <a:xfrm flipV="1">
          <a:off x="15481300" y="16791560"/>
          <a:ext cx="8382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158445</xdr:rowOff>
    </xdr:from>
    <xdr:to>
      <xdr:col>81</xdr:col>
      <xdr:colOff>50800</xdr:colOff>
      <xdr:row>97</xdr:row>
      <xdr:rowOff>162509</xdr:rowOff>
    </xdr:to>
    <xdr:cxnSp macro="">
      <xdr:nvCxnSpPr>
        <xdr:cNvPr id="708" name="直線コネクタ 707"/>
        <xdr:cNvCxnSpPr/>
      </xdr:nvCxnSpPr>
      <xdr:spPr>
        <a:xfrm>
          <a:off x="14592300" y="16789095"/>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158445</xdr:rowOff>
    </xdr:from>
    <xdr:to>
      <xdr:col>76</xdr:col>
      <xdr:colOff>114300</xdr:colOff>
      <xdr:row>98</xdr:row>
      <xdr:rowOff>482</xdr:rowOff>
    </xdr:to>
    <xdr:cxnSp macro="">
      <xdr:nvCxnSpPr>
        <xdr:cNvPr id="711" name="直線コネクタ 710"/>
        <xdr:cNvCxnSpPr/>
      </xdr:nvCxnSpPr>
      <xdr:spPr>
        <a:xfrm flipV="1">
          <a:off x="13703300" y="16789095"/>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482</xdr:rowOff>
    </xdr:from>
    <xdr:to>
      <xdr:col>71</xdr:col>
      <xdr:colOff>177800</xdr:colOff>
      <xdr:row>98</xdr:row>
      <xdr:rowOff>11734</xdr:rowOff>
    </xdr:to>
    <xdr:cxnSp macro="">
      <xdr:nvCxnSpPr>
        <xdr:cNvPr id="714" name="直線コネクタ 713"/>
        <xdr:cNvCxnSpPr/>
      </xdr:nvCxnSpPr>
      <xdr:spPr>
        <a:xfrm flipV="1">
          <a:off x="12814300" y="16802582"/>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110110</xdr:rowOff>
    </xdr:from>
    <xdr:to>
      <xdr:col>85</xdr:col>
      <xdr:colOff>177800</xdr:colOff>
      <xdr:row>98</xdr:row>
      <xdr:rowOff>40260</xdr:rowOff>
    </xdr:to>
    <xdr:sp macro="" textlink="">
      <xdr:nvSpPr>
        <xdr:cNvPr id="724" name="楕円 723"/>
        <xdr:cNvSpPr/>
      </xdr:nvSpPr>
      <xdr:spPr>
        <a:xfrm>
          <a:off x="16268700" y="1674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25037</xdr:rowOff>
    </xdr:from>
    <xdr:ext cx="534377" cy="259045"/>
    <xdr:sp macro="" textlink="">
      <xdr:nvSpPr>
        <xdr:cNvPr id="725" name="公債費該当値テキスト"/>
        <xdr:cNvSpPr txBox="1"/>
      </xdr:nvSpPr>
      <xdr:spPr>
        <a:xfrm>
          <a:off x="16370300" y="166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111709</xdr:rowOff>
    </xdr:from>
    <xdr:to>
      <xdr:col>81</xdr:col>
      <xdr:colOff>101600</xdr:colOff>
      <xdr:row>98</xdr:row>
      <xdr:rowOff>41859</xdr:rowOff>
    </xdr:to>
    <xdr:sp macro="" textlink="">
      <xdr:nvSpPr>
        <xdr:cNvPr id="726" name="楕円 725"/>
        <xdr:cNvSpPr/>
      </xdr:nvSpPr>
      <xdr:spPr>
        <a:xfrm>
          <a:off x="15430500" y="167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32986</xdr:rowOff>
    </xdr:from>
    <xdr:ext cx="534377" cy="259045"/>
    <xdr:sp macro="" textlink="">
      <xdr:nvSpPr>
        <xdr:cNvPr id="727" name="テキスト ボックス 726"/>
        <xdr:cNvSpPr txBox="1"/>
      </xdr:nvSpPr>
      <xdr:spPr>
        <a:xfrm>
          <a:off x="15214111" y="168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107645</xdr:rowOff>
    </xdr:from>
    <xdr:to>
      <xdr:col>76</xdr:col>
      <xdr:colOff>165100</xdr:colOff>
      <xdr:row>98</xdr:row>
      <xdr:rowOff>37795</xdr:rowOff>
    </xdr:to>
    <xdr:sp macro="" textlink="">
      <xdr:nvSpPr>
        <xdr:cNvPr id="728" name="楕円 727"/>
        <xdr:cNvSpPr/>
      </xdr:nvSpPr>
      <xdr:spPr>
        <a:xfrm>
          <a:off x="14541500" y="167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28922</xdr:rowOff>
    </xdr:from>
    <xdr:ext cx="534377" cy="259045"/>
    <xdr:sp macro="" textlink="">
      <xdr:nvSpPr>
        <xdr:cNvPr id="729" name="テキスト ボックス 728"/>
        <xdr:cNvSpPr txBox="1"/>
      </xdr:nvSpPr>
      <xdr:spPr>
        <a:xfrm>
          <a:off x="14325111" y="1683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121132</xdr:rowOff>
    </xdr:from>
    <xdr:to>
      <xdr:col>72</xdr:col>
      <xdr:colOff>38100</xdr:colOff>
      <xdr:row>98</xdr:row>
      <xdr:rowOff>51282</xdr:rowOff>
    </xdr:to>
    <xdr:sp macro="" textlink="">
      <xdr:nvSpPr>
        <xdr:cNvPr id="730" name="楕円 729"/>
        <xdr:cNvSpPr/>
      </xdr:nvSpPr>
      <xdr:spPr>
        <a:xfrm>
          <a:off x="13652500" y="1675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42409</xdr:rowOff>
    </xdr:from>
    <xdr:ext cx="534377" cy="259045"/>
    <xdr:sp macro="" textlink="">
      <xdr:nvSpPr>
        <xdr:cNvPr id="731" name="テキスト ボックス 730"/>
        <xdr:cNvSpPr txBox="1"/>
      </xdr:nvSpPr>
      <xdr:spPr>
        <a:xfrm>
          <a:off x="13436111" y="1684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132384</xdr:rowOff>
    </xdr:from>
    <xdr:to>
      <xdr:col>67</xdr:col>
      <xdr:colOff>101600</xdr:colOff>
      <xdr:row>98</xdr:row>
      <xdr:rowOff>62534</xdr:rowOff>
    </xdr:to>
    <xdr:sp macro="" textlink="">
      <xdr:nvSpPr>
        <xdr:cNvPr id="732" name="楕円 731"/>
        <xdr:cNvSpPr/>
      </xdr:nvSpPr>
      <xdr:spPr>
        <a:xfrm>
          <a:off x="12763500" y="1676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53661</xdr:rowOff>
    </xdr:from>
    <xdr:ext cx="534377" cy="259045"/>
    <xdr:sp macro="" textlink="">
      <xdr:nvSpPr>
        <xdr:cNvPr id="733" name="テキスト ボックス 732"/>
        <xdr:cNvSpPr txBox="1"/>
      </xdr:nvSpPr>
      <xdr:spPr>
        <a:xfrm>
          <a:off x="12547111" y="1685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a:t>
          </a:r>
          <a:r>
            <a:rPr kumimoji="1" lang="en-US" altLang="ja-JP" sz="1300">
              <a:latin typeface="ＭＳ Ｐゴシック" panose="020B0600070205080204" pitchFamily="50" charset="-128"/>
              <a:ea typeface="ＭＳ Ｐゴシック" panose="020B0600070205080204" pitchFamily="50" charset="-128"/>
            </a:rPr>
            <a:t>287,913</a:t>
          </a:r>
          <a:r>
            <a:rPr kumimoji="1" lang="ja-JP" altLang="en-US" sz="1300">
              <a:latin typeface="ＭＳ Ｐゴシック" panose="020B0600070205080204" pitchFamily="50" charset="-128"/>
              <a:ea typeface="ＭＳ Ｐゴシック" panose="020B0600070205080204" pitchFamily="50" charset="-128"/>
            </a:rPr>
            <a:t>円となっている。全ての項目について類似団体平均を下回った。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総務費は、公共施設建設基金積立金の皆減などにより</a:t>
          </a:r>
          <a:r>
            <a:rPr kumimoji="1" lang="en-US" altLang="ja-JP" sz="1300">
              <a:latin typeface="ＭＳ Ｐゴシック" panose="020B0600070205080204" pitchFamily="50" charset="-128"/>
              <a:ea typeface="ＭＳ Ｐゴシック" panose="020B0600070205080204" pitchFamily="50" charset="-128"/>
            </a:rPr>
            <a:t>4,158</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民生費は、放課後児童クラブ専用棟建設事業の完了により</a:t>
          </a:r>
          <a:r>
            <a:rPr kumimoji="1" lang="en-US" altLang="ja-JP" sz="1300">
              <a:latin typeface="ＭＳ Ｐゴシック" panose="020B0600070205080204" pitchFamily="50" charset="-128"/>
              <a:ea typeface="ＭＳ Ｐゴシック" panose="020B0600070205080204" pitchFamily="50" charset="-128"/>
            </a:rPr>
            <a:t>15,923</a:t>
          </a:r>
          <a:r>
            <a:rPr kumimoji="1" lang="ja-JP" altLang="en-US" sz="1300">
              <a:latin typeface="ＭＳ Ｐゴシック" panose="020B0600070205080204" pitchFamily="50" charset="-128"/>
              <a:ea typeface="ＭＳ Ｐゴシック" panose="020B0600070205080204" pitchFamily="50" charset="-128"/>
            </a:rPr>
            <a:t>円の減少となった。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衛生費は、尾張北部環境組合負担金の増や環境美化センター工場棟解体基金の新設、広域ごみ処理施設整備基金の積立額の増額を行ったことにより</a:t>
          </a:r>
          <a:r>
            <a:rPr kumimoji="1" lang="en-US" altLang="ja-JP" sz="1300">
              <a:latin typeface="ＭＳ Ｐゴシック" panose="020B0600070205080204" pitchFamily="50" charset="-128"/>
              <a:ea typeface="ＭＳ Ｐゴシック" panose="020B0600070205080204" pitchFamily="50" charset="-128"/>
            </a:rPr>
            <a:t>4,858</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教育費は、柏森小学校空調設備整備事業、扶桑町図書館冷暖房設備改修の事業完了などにより減少する一方で、小中学校校舎大規模改造事業の増により</a:t>
          </a:r>
          <a:r>
            <a:rPr kumimoji="1" lang="en-US" altLang="ja-JP" sz="1300">
              <a:latin typeface="ＭＳ Ｐゴシック" panose="020B0600070205080204" pitchFamily="50" charset="-128"/>
              <a:ea typeface="ＭＳ Ｐゴシック" panose="020B0600070205080204" pitchFamily="50" charset="-128"/>
            </a:rPr>
            <a:t>876</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令和元年度については法人税収入が増加したことにより税収が大きく増加したため、実質単年度収支は黒字であった。財政調整基金についても取崩を行わなかったため基金残高も増加した。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財政調整基金残については、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％程度が適正規模であると認識しているが、今後については大規模な建設事業を予定しているため、減少していくことが見込まれる。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愛知県扶桑町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令和元年度の連結実質赤字比率は、直近５か年と同様に、全会計において黒字額であり、健全な状況であった。</a:t>
          </a:r>
        </a:p>
        <a:p>
          <a:r>
            <a:rPr kumimoji="1" lang="ja-JP" altLang="en-US" sz="1400">
              <a:latin typeface="ＭＳ ゴシック" pitchFamily="49" charset="-128"/>
              <a:ea typeface="ＭＳ ゴシック" pitchFamily="49" charset="-128"/>
            </a:rPr>
            <a:t>　今後も現状程度の黒字額を維持できるよう、引き続き健全な財政運営に努めていく。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10415679</v>
      </c>
      <c r="BO4" s="462"/>
      <c r="BP4" s="462"/>
      <c r="BQ4" s="462"/>
      <c r="BR4" s="462"/>
      <c r="BS4" s="462"/>
      <c r="BT4" s="462"/>
      <c r="BU4" s="463"/>
      <c r="BV4" s="461">
        <v>10797054</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5</v>
      </c>
      <c r="CU4" s="646"/>
      <c r="CV4" s="646"/>
      <c r="CW4" s="646"/>
      <c r="CX4" s="646"/>
      <c r="CY4" s="646"/>
      <c r="CZ4" s="646"/>
      <c r="DA4" s="647"/>
      <c r="DB4" s="645">
        <v>3.9</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10018789</v>
      </c>
      <c r="BO5" s="467"/>
      <c r="BP5" s="467"/>
      <c r="BQ5" s="467"/>
      <c r="BR5" s="467"/>
      <c r="BS5" s="467"/>
      <c r="BT5" s="467"/>
      <c r="BU5" s="468"/>
      <c r="BV5" s="466">
        <v>10500112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87.1</v>
      </c>
      <c r="CU5" s="437"/>
      <c r="CV5" s="437"/>
      <c r="CW5" s="437"/>
      <c r="CX5" s="437"/>
      <c r="CY5" s="437"/>
      <c r="CZ5" s="437"/>
      <c r="DA5" s="438"/>
      <c r="DB5" s="436">
        <v>91.5</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396890</v>
      </c>
      <c r="BO6" s="467"/>
      <c r="BP6" s="467"/>
      <c r="BQ6" s="467"/>
      <c r="BR6" s="467"/>
      <c r="BS6" s="467"/>
      <c r="BT6" s="467"/>
      <c r="BU6" s="468"/>
      <c r="BV6" s="466">
        <v>296942</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93</v>
      </c>
      <c r="CU6" s="620"/>
      <c r="CV6" s="620"/>
      <c r="CW6" s="620"/>
      <c r="CX6" s="620"/>
      <c r="CY6" s="620"/>
      <c r="CZ6" s="620"/>
      <c r="DA6" s="621"/>
      <c r="DB6" s="619">
        <v>99.3</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56793</v>
      </c>
      <c r="BO7" s="467"/>
      <c r="BP7" s="467"/>
      <c r="BQ7" s="467"/>
      <c r="BR7" s="467"/>
      <c r="BS7" s="467"/>
      <c r="BT7" s="467"/>
      <c r="BU7" s="468"/>
      <c r="BV7" s="466">
        <v>32771</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6740423</v>
      </c>
      <c r="CU7" s="467"/>
      <c r="CV7" s="467"/>
      <c r="CW7" s="467"/>
      <c r="CX7" s="467"/>
      <c r="CY7" s="467"/>
      <c r="CZ7" s="467"/>
      <c r="DA7" s="468"/>
      <c r="DB7" s="466">
        <v>6710087</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340097</v>
      </c>
      <c r="BO8" s="467"/>
      <c r="BP8" s="467"/>
      <c r="BQ8" s="467"/>
      <c r="BR8" s="467"/>
      <c r="BS8" s="467"/>
      <c r="BT8" s="467"/>
      <c r="BU8" s="468"/>
      <c r="BV8" s="466">
        <v>264171</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0.85</v>
      </c>
      <c r="CU8" s="580"/>
      <c r="CV8" s="580"/>
      <c r="CW8" s="580"/>
      <c r="CX8" s="580"/>
      <c r="CY8" s="580"/>
      <c r="CZ8" s="580"/>
      <c r="DA8" s="581"/>
      <c r="DB8" s="579">
        <v>0.85</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33806</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116</v>
      </c>
      <c r="AV9" s="524"/>
      <c r="AW9" s="524"/>
      <c r="AX9" s="524"/>
      <c r="AY9" s="446" t="s">
        <v>117</v>
      </c>
      <c r="AZ9" s="447"/>
      <c r="BA9" s="447"/>
      <c r="BB9" s="447"/>
      <c r="BC9" s="447"/>
      <c r="BD9" s="447"/>
      <c r="BE9" s="447"/>
      <c r="BF9" s="447"/>
      <c r="BG9" s="447"/>
      <c r="BH9" s="447"/>
      <c r="BI9" s="447"/>
      <c r="BJ9" s="447"/>
      <c r="BK9" s="447"/>
      <c r="BL9" s="447"/>
      <c r="BM9" s="448"/>
      <c r="BN9" s="466">
        <v>75926</v>
      </c>
      <c r="BO9" s="467"/>
      <c r="BP9" s="467"/>
      <c r="BQ9" s="467"/>
      <c r="BR9" s="467"/>
      <c r="BS9" s="467"/>
      <c r="BT9" s="467"/>
      <c r="BU9" s="468"/>
      <c r="BV9" s="466">
        <v>-37232</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7.8</v>
      </c>
      <c r="CU9" s="437"/>
      <c r="CV9" s="437"/>
      <c r="CW9" s="437"/>
      <c r="CX9" s="437"/>
      <c r="CY9" s="437"/>
      <c r="CZ9" s="437"/>
      <c r="DA9" s="438"/>
      <c r="DB9" s="436">
        <v>7.8</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119</v>
      </c>
      <c r="M10" s="440"/>
      <c r="N10" s="440"/>
      <c r="O10" s="440"/>
      <c r="P10" s="440"/>
      <c r="Q10" s="441"/>
      <c r="R10" s="442">
        <v>33558</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101</v>
      </c>
      <c r="AV10" s="524"/>
      <c r="AW10" s="524"/>
      <c r="AX10" s="524"/>
      <c r="AY10" s="446" t="s">
        <v>121</v>
      </c>
      <c r="AZ10" s="447"/>
      <c r="BA10" s="447"/>
      <c r="BB10" s="447"/>
      <c r="BC10" s="447"/>
      <c r="BD10" s="447"/>
      <c r="BE10" s="447"/>
      <c r="BF10" s="447"/>
      <c r="BG10" s="447"/>
      <c r="BH10" s="447"/>
      <c r="BI10" s="447"/>
      <c r="BJ10" s="447"/>
      <c r="BK10" s="447"/>
      <c r="BL10" s="447"/>
      <c r="BM10" s="448"/>
      <c r="BN10" s="466">
        <v>189836</v>
      </c>
      <c r="BO10" s="467"/>
      <c r="BP10" s="467"/>
      <c r="BQ10" s="467"/>
      <c r="BR10" s="467"/>
      <c r="BS10" s="467"/>
      <c r="BT10" s="467"/>
      <c r="BU10" s="468"/>
      <c r="BV10" s="466">
        <v>149961</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34798</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135</v>
      </c>
      <c r="AV12" s="524"/>
      <c r="AW12" s="524"/>
      <c r="AX12" s="524"/>
      <c r="AY12" s="446" t="s">
        <v>136</v>
      </c>
      <c r="AZ12" s="447"/>
      <c r="BA12" s="447"/>
      <c r="BB12" s="447"/>
      <c r="BC12" s="447"/>
      <c r="BD12" s="447"/>
      <c r="BE12" s="447"/>
      <c r="BF12" s="447"/>
      <c r="BG12" s="447"/>
      <c r="BH12" s="447"/>
      <c r="BI12" s="447"/>
      <c r="BJ12" s="447"/>
      <c r="BK12" s="447"/>
      <c r="BL12" s="447"/>
      <c r="BM12" s="448"/>
      <c r="BN12" s="466">
        <v>0</v>
      </c>
      <c r="BO12" s="467"/>
      <c r="BP12" s="467"/>
      <c r="BQ12" s="467"/>
      <c r="BR12" s="467"/>
      <c r="BS12" s="467"/>
      <c r="BT12" s="467"/>
      <c r="BU12" s="468"/>
      <c r="BV12" s="466">
        <v>352128</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138</v>
      </c>
      <c r="CU12" s="580"/>
      <c r="CV12" s="580"/>
      <c r="CW12" s="580"/>
      <c r="CX12" s="580"/>
      <c r="CY12" s="580"/>
      <c r="CZ12" s="580"/>
      <c r="DA12" s="581"/>
      <c r="DB12" s="579" t="s">
        <v>139</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140</v>
      </c>
      <c r="N13" s="567"/>
      <c r="O13" s="567"/>
      <c r="P13" s="567"/>
      <c r="Q13" s="568"/>
      <c r="R13" s="569">
        <v>34252</v>
      </c>
      <c r="S13" s="570"/>
      <c r="T13" s="570"/>
      <c r="U13" s="570"/>
      <c r="V13" s="571"/>
      <c r="W13" s="557" t="s">
        <v>141</v>
      </c>
      <c r="X13" s="479"/>
      <c r="Y13" s="479"/>
      <c r="Z13" s="479"/>
      <c r="AA13" s="479"/>
      <c r="AB13" s="480"/>
      <c r="AC13" s="442">
        <v>223</v>
      </c>
      <c r="AD13" s="443"/>
      <c r="AE13" s="443"/>
      <c r="AF13" s="443"/>
      <c r="AG13" s="444"/>
      <c r="AH13" s="442">
        <v>241</v>
      </c>
      <c r="AI13" s="443"/>
      <c r="AJ13" s="443"/>
      <c r="AK13" s="443"/>
      <c r="AL13" s="445"/>
      <c r="AM13" s="535" t="s">
        <v>142</v>
      </c>
      <c r="AN13" s="440"/>
      <c r="AO13" s="440"/>
      <c r="AP13" s="440"/>
      <c r="AQ13" s="440"/>
      <c r="AR13" s="440"/>
      <c r="AS13" s="440"/>
      <c r="AT13" s="441"/>
      <c r="AU13" s="523" t="s">
        <v>116</v>
      </c>
      <c r="AV13" s="524"/>
      <c r="AW13" s="524"/>
      <c r="AX13" s="524"/>
      <c r="AY13" s="446" t="s">
        <v>143</v>
      </c>
      <c r="AZ13" s="447"/>
      <c r="BA13" s="447"/>
      <c r="BB13" s="447"/>
      <c r="BC13" s="447"/>
      <c r="BD13" s="447"/>
      <c r="BE13" s="447"/>
      <c r="BF13" s="447"/>
      <c r="BG13" s="447"/>
      <c r="BH13" s="447"/>
      <c r="BI13" s="447"/>
      <c r="BJ13" s="447"/>
      <c r="BK13" s="447"/>
      <c r="BL13" s="447"/>
      <c r="BM13" s="448"/>
      <c r="BN13" s="466">
        <v>265762</v>
      </c>
      <c r="BO13" s="467"/>
      <c r="BP13" s="467"/>
      <c r="BQ13" s="467"/>
      <c r="BR13" s="467"/>
      <c r="BS13" s="467"/>
      <c r="BT13" s="467"/>
      <c r="BU13" s="468"/>
      <c r="BV13" s="466">
        <v>-239399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1.3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145</v>
      </c>
      <c r="M14" s="603"/>
      <c r="N14" s="603"/>
      <c r="O14" s="603"/>
      <c r="P14" s="603"/>
      <c r="Q14" s="604"/>
      <c r="R14" s="569">
        <v>34783</v>
      </c>
      <c r="S14" s="570"/>
      <c r="T14" s="570"/>
      <c r="U14" s="570"/>
      <c r="V14" s="571"/>
      <c r="W14" s="572"/>
      <c r="X14" s="482"/>
      <c r="Y14" s="482"/>
      <c r="Z14" s="482"/>
      <c r="AA14" s="482"/>
      <c r="AB14" s="483"/>
      <c r="AC14" s="562">
        <v>1.4</v>
      </c>
      <c r="AD14" s="563"/>
      <c r="AE14" s="563"/>
      <c r="AF14" s="563"/>
      <c r="AG14" s="564"/>
      <c r="AH14" s="562">
        <v>1.5</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148</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149</v>
      </c>
      <c r="N15" s="567"/>
      <c r="O15" s="567"/>
      <c r="P15" s="567"/>
      <c r="Q15" s="568"/>
      <c r="R15" s="569">
        <v>34299</v>
      </c>
      <c r="S15" s="570"/>
      <c r="T15" s="570"/>
      <c r="U15" s="570"/>
      <c r="V15" s="571"/>
      <c r="W15" s="557" t="s">
        <v>150</v>
      </c>
      <c r="X15" s="479"/>
      <c r="Y15" s="479"/>
      <c r="Z15" s="479"/>
      <c r="AA15" s="479"/>
      <c r="AB15" s="480"/>
      <c r="AC15" s="442">
        <v>5522</v>
      </c>
      <c r="AD15" s="443"/>
      <c r="AE15" s="443"/>
      <c r="AF15" s="443"/>
      <c r="AG15" s="444"/>
      <c r="AH15" s="442">
        <v>5555</v>
      </c>
      <c r="AI15" s="443"/>
      <c r="AJ15" s="443"/>
      <c r="AK15" s="443"/>
      <c r="AL15" s="445"/>
      <c r="AM15" s="535"/>
      <c r="AN15" s="440"/>
      <c r="AO15" s="440"/>
      <c r="AP15" s="440"/>
      <c r="AQ15" s="440"/>
      <c r="AR15" s="440"/>
      <c r="AS15" s="440"/>
      <c r="AT15" s="441"/>
      <c r="AU15" s="523"/>
      <c r="AV15" s="524"/>
      <c r="AW15" s="524"/>
      <c r="AX15" s="524"/>
      <c r="AY15" s="458" t="s">
        <v>151</v>
      </c>
      <c r="AZ15" s="459"/>
      <c r="BA15" s="459"/>
      <c r="BB15" s="459"/>
      <c r="BC15" s="459"/>
      <c r="BD15" s="459"/>
      <c r="BE15" s="459"/>
      <c r="BF15" s="459"/>
      <c r="BG15" s="459"/>
      <c r="BH15" s="459"/>
      <c r="BI15" s="459"/>
      <c r="BJ15" s="459"/>
      <c r="BK15" s="459"/>
      <c r="BL15" s="459"/>
      <c r="BM15" s="460"/>
      <c r="BN15" s="461">
        <v>4316073</v>
      </c>
      <c r="BO15" s="462"/>
      <c r="BP15" s="462"/>
      <c r="BQ15" s="462"/>
      <c r="BR15" s="462"/>
      <c r="BS15" s="462"/>
      <c r="BT15" s="462"/>
      <c r="BU15" s="463"/>
      <c r="BV15" s="461">
        <v>4236227</v>
      </c>
      <c r="BW15" s="462"/>
      <c r="BX15" s="462"/>
      <c r="BY15" s="462"/>
      <c r="BZ15" s="462"/>
      <c r="CA15" s="462"/>
      <c r="CB15" s="462"/>
      <c r="CC15" s="463"/>
      <c r="CD15" s="576" t="s">
        <v>152</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153</v>
      </c>
      <c r="M16" s="560"/>
      <c r="N16" s="560"/>
      <c r="O16" s="560"/>
      <c r="P16" s="560"/>
      <c r="Q16" s="561"/>
      <c r="R16" s="554" t="s">
        <v>154</v>
      </c>
      <c r="S16" s="555"/>
      <c r="T16" s="555"/>
      <c r="U16" s="555"/>
      <c r="V16" s="556"/>
      <c r="W16" s="572"/>
      <c r="X16" s="482"/>
      <c r="Y16" s="482"/>
      <c r="Z16" s="482"/>
      <c r="AA16" s="482"/>
      <c r="AB16" s="483"/>
      <c r="AC16" s="562">
        <v>34.700000000000003</v>
      </c>
      <c r="AD16" s="563"/>
      <c r="AE16" s="563"/>
      <c r="AF16" s="563"/>
      <c r="AG16" s="564"/>
      <c r="AH16" s="562">
        <v>35.299999999999997</v>
      </c>
      <c r="AI16" s="563"/>
      <c r="AJ16" s="563"/>
      <c r="AK16" s="563"/>
      <c r="AL16" s="565"/>
      <c r="AM16" s="535"/>
      <c r="AN16" s="440"/>
      <c r="AO16" s="440"/>
      <c r="AP16" s="440"/>
      <c r="AQ16" s="440"/>
      <c r="AR16" s="440"/>
      <c r="AS16" s="440"/>
      <c r="AT16" s="441"/>
      <c r="AU16" s="523"/>
      <c r="AV16" s="524"/>
      <c r="AW16" s="524"/>
      <c r="AX16" s="524"/>
      <c r="AY16" s="446" t="s">
        <v>155</v>
      </c>
      <c r="AZ16" s="447"/>
      <c r="BA16" s="447"/>
      <c r="BB16" s="447"/>
      <c r="BC16" s="447"/>
      <c r="BD16" s="447"/>
      <c r="BE16" s="447"/>
      <c r="BF16" s="447"/>
      <c r="BG16" s="447"/>
      <c r="BH16" s="447"/>
      <c r="BI16" s="447"/>
      <c r="BJ16" s="447"/>
      <c r="BK16" s="447"/>
      <c r="BL16" s="447"/>
      <c r="BM16" s="448"/>
      <c r="BN16" s="466">
        <v>5106565</v>
      </c>
      <c r="BO16" s="467"/>
      <c r="BP16" s="467"/>
      <c r="BQ16" s="467"/>
      <c r="BR16" s="467"/>
      <c r="BS16" s="467"/>
      <c r="BT16" s="467"/>
      <c r="BU16" s="468"/>
      <c r="BV16" s="466">
        <v>5002515</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156</v>
      </c>
      <c r="N17" s="552"/>
      <c r="O17" s="552"/>
      <c r="P17" s="552"/>
      <c r="Q17" s="553"/>
      <c r="R17" s="554" t="s">
        <v>157</v>
      </c>
      <c r="S17" s="555"/>
      <c r="T17" s="555"/>
      <c r="U17" s="555"/>
      <c r="V17" s="556"/>
      <c r="W17" s="557" t="s">
        <v>158</v>
      </c>
      <c r="X17" s="479"/>
      <c r="Y17" s="479"/>
      <c r="Z17" s="479"/>
      <c r="AA17" s="479"/>
      <c r="AB17" s="480"/>
      <c r="AC17" s="442">
        <v>10177</v>
      </c>
      <c r="AD17" s="443"/>
      <c r="AE17" s="443"/>
      <c r="AF17" s="443"/>
      <c r="AG17" s="444"/>
      <c r="AH17" s="442">
        <v>9951</v>
      </c>
      <c r="AI17" s="443"/>
      <c r="AJ17" s="443"/>
      <c r="AK17" s="443"/>
      <c r="AL17" s="445"/>
      <c r="AM17" s="535"/>
      <c r="AN17" s="440"/>
      <c r="AO17" s="440"/>
      <c r="AP17" s="440"/>
      <c r="AQ17" s="440"/>
      <c r="AR17" s="440"/>
      <c r="AS17" s="440"/>
      <c r="AT17" s="441"/>
      <c r="AU17" s="523"/>
      <c r="AV17" s="524"/>
      <c r="AW17" s="524"/>
      <c r="AX17" s="524"/>
      <c r="AY17" s="446" t="s">
        <v>159</v>
      </c>
      <c r="AZ17" s="447"/>
      <c r="BA17" s="447"/>
      <c r="BB17" s="447"/>
      <c r="BC17" s="447"/>
      <c r="BD17" s="447"/>
      <c r="BE17" s="447"/>
      <c r="BF17" s="447"/>
      <c r="BG17" s="447"/>
      <c r="BH17" s="447"/>
      <c r="BI17" s="447"/>
      <c r="BJ17" s="447"/>
      <c r="BK17" s="447"/>
      <c r="BL17" s="447"/>
      <c r="BM17" s="448"/>
      <c r="BN17" s="466">
        <v>5507246</v>
      </c>
      <c r="BO17" s="467"/>
      <c r="BP17" s="467"/>
      <c r="BQ17" s="467"/>
      <c r="BR17" s="467"/>
      <c r="BS17" s="467"/>
      <c r="BT17" s="467"/>
      <c r="BU17" s="468"/>
      <c r="BV17" s="466">
        <v>5413023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160</v>
      </c>
      <c r="C18" s="529"/>
      <c r="D18" s="529"/>
      <c r="E18" s="530"/>
      <c r="F18" s="530"/>
      <c r="G18" s="530"/>
      <c r="H18" s="530"/>
      <c r="I18" s="530"/>
      <c r="J18" s="530"/>
      <c r="K18" s="530"/>
      <c r="L18" s="531">
        <v>11.19</v>
      </c>
      <c r="M18" s="531"/>
      <c r="N18" s="531"/>
      <c r="O18" s="531"/>
      <c r="P18" s="531"/>
      <c r="Q18" s="531"/>
      <c r="R18" s="532"/>
      <c r="S18" s="532"/>
      <c r="T18" s="532"/>
      <c r="U18" s="532"/>
      <c r="V18" s="533"/>
      <c r="W18" s="547"/>
      <c r="X18" s="548"/>
      <c r="Y18" s="548"/>
      <c r="Z18" s="548"/>
      <c r="AA18" s="548"/>
      <c r="AB18" s="558"/>
      <c r="AC18" s="430">
        <v>63.9</v>
      </c>
      <c r="AD18" s="431"/>
      <c r="AE18" s="431"/>
      <c r="AF18" s="431"/>
      <c r="AG18" s="534"/>
      <c r="AH18" s="430">
        <v>63.2</v>
      </c>
      <c r="AI18" s="431"/>
      <c r="AJ18" s="431"/>
      <c r="AK18" s="431"/>
      <c r="AL18" s="432"/>
      <c r="AM18" s="535"/>
      <c r="AN18" s="440"/>
      <c r="AO18" s="440"/>
      <c r="AP18" s="440"/>
      <c r="AQ18" s="440"/>
      <c r="AR18" s="440"/>
      <c r="AS18" s="440"/>
      <c r="AT18" s="441"/>
      <c r="AU18" s="523"/>
      <c r="AV18" s="524"/>
      <c r="AW18" s="524"/>
      <c r="AX18" s="524"/>
      <c r="AY18" s="446" t="s">
        <v>161</v>
      </c>
      <c r="AZ18" s="447"/>
      <c r="BA18" s="447"/>
      <c r="BB18" s="447"/>
      <c r="BC18" s="447"/>
      <c r="BD18" s="447"/>
      <c r="BE18" s="447"/>
      <c r="BF18" s="447"/>
      <c r="BG18" s="447"/>
      <c r="BH18" s="447"/>
      <c r="BI18" s="447"/>
      <c r="BJ18" s="447"/>
      <c r="BK18" s="447"/>
      <c r="BL18" s="447"/>
      <c r="BM18" s="448"/>
      <c r="BN18" s="466">
        <v>6134739</v>
      </c>
      <c r="BO18" s="467"/>
      <c r="BP18" s="467"/>
      <c r="BQ18" s="467"/>
      <c r="BR18" s="467"/>
      <c r="BS18" s="467"/>
      <c r="BT18" s="467"/>
      <c r="BU18" s="468"/>
      <c r="BV18" s="466">
        <v>6145206</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162</v>
      </c>
      <c r="C19" s="529"/>
      <c r="D19" s="529"/>
      <c r="E19" s="530"/>
      <c r="F19" s="530"/>
      <c r="G19" s="530"/>
      <c r="H19" s="530"/>
      <c r="I19" s="530"/>
      <c r="J19" s="530"/>
      <c r="K19" s="530"/>
      <c r="L19" s="536">
        <v>3021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163</v>
      </c>
      <c r="AZ19" s="447"/>
      <c r="BA19" s="447"/>
      <c r="BB19" s="447"/>
      <c r="BC19" s="447"/>
      <c r="BD19" s="447"/>
      <c r="BE19" s="447"/>
      <c r="BF19" s="447"/>
      <c r="BG19" s="447"/>
      <c r="BH19" s="447"/>
      <c r="BI19" s="447"/>
      <c r="BJ19" s="447"/>
      <c r="BK19" s="447"/>
      <c r="BL19" s="447"/>
      <c r="BM19" s="448"/>
      <c r="BN19" s="466">
        <v>7914984</v>
      </c>
      <c r="BO19" s="467"/>
      <c r="BP19" s="467"/>
      <c r="BQ19" s="467"/>
      <c r="BR19" s="467"/>
      <c r="BS19" s="467"/>
      <c r="BT19" s="467"/>
      <c r="BU19" s="468"/>
      <c r="BV19" s="466">
        <v>7888424</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164</v>
      </c>
      <c r="C20" s="529"/>
      <c r="D20" s="529"/>
      <c r="E20" s="530"/>
      <c r="F20" s="530"/>
      <c r="G20" s="530"/>
      <c r="H20" s="530"/>
      <c r="I20" s="530"/>
      <c r="J20" s="530"/>
      <c r="K20" s="530"/>
      <c r="L20" s="536">
        <v>12679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165</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166</v>
      </c>
      <c r="C22" s="496"/>
      <c r="D22" s="497"/>
      <c r="E22" s="504" t="s">
        <v>1</v>
      </c>
      <c r="F22" s="479"/>
      <c r="G22" s="479"/>
      <c r="H22" s="479"/>
      <c r="I22" s="479"/>
      <c r="J22" s="479"/>
      <c r="K22" s="480"/>
      <c r="L22" s="504" t="s">
        <v>167</v>
      </c>
      <c r="M22" s="479"/>
      <c r="N22" s="479"/>
      <c r="O22" s="479"/>
      <c r="P22" s="480"/>
      <c r="Q22" s="489" t="s">
        <v>168</v>
      </c>
      <c r="R22" s="490"/>
      <c r="S22" s="490"/>
      <c r="T22" s="490"/>
      <c r="U22" s="490"/>
      <c r="V22" s="505"/>
      <c r="W22" s="507" t="s">
        <v>169</v>
      </c>
      <c r="X22" s="496"/>
      <c r="Y22" s="497"/>
      <c r="Z22" s="504" t="s">
        <v>1</v>
      </c>
      <c r="AA22" s="479"/>
      <c r="AB22" s="479"/>
      <c r="AC22" s="479"/>
      <c r="AD22" s="479"/>
      <c r="AE22" s="479"/>
      <c r="AF22" s="479"/>
      <c r="AG22" s="480"/>
      <c r="AH22" s="478" t="s">
        <v>170</v>
      </c>
      <c r="AI22" s="479"/>
      <c r="AJ22" s="479"/>
      <c r="AK22" s="479"/>
      <c r="AL22" s="480"/>
      <c r="AM22" s="478" t="s">
        <v>171</v>
      </c>
      <c r="AN22" s="484"/>
      <c r="AO22" s="484"/>
      <c r="AP22" s="484"/>
      <c r="AQ22" s="484"/>
      <c r="AR22" s="485"/>
      <c r="AS22" s="489" t="s">
        <v>168</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172</v>
      </c>
      <c r="AZ23" s="459"/>
      <c r="BA23" s="459"/>
      <c r="BB23" s="459"/>
      <c r="BC23" s="459"/>
      <c r="BD23" s="459"/>
      <c r="BE23" s="459"/>
      <c r="BF23" s="459"/>
      <c r="BG23" s="459"/>
      <c r="BH23" s="459"/>
      <c r="BI23" s="459"/>
      <c r="BJ23" s="459"/>
      <c r="BK23" s="459"/>
      <c r="BL23" s="459"/>
      <c r="BM23" s="460"/>
      <c r="BN23" s="466">
        <v>7462539</v>
      </c>
      <c r="BO23" s="467"/>
      <c r="BP23" s="467"/>
      <c r="BQ23" s="467"/>
      <c r="BR23" s="467"/>
      <c r="BS23" s="467"/>
      <c r="BT23" s="467"/>
      <c r="BU23" s="468"/>
      <c r="BV23" s="466">
        <v>7364323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173</v>
      </c>
      <c r="F24" s="440"/>
      <c r="G24" s="440"/>
      <c r="H24" s="440"/>
      <c r="I24" s="440"/>
      <c r="J24" s="440"/>
      <c r="K24" s="441"/>
      <c r="L24" s="442">
        <v>1</v>
      </c>
      <c r="M24" s="443"/>
      <c r="N24" s="443"/>
      <c r="O24" s="443"/>
      <c r="P24" s="444"/>
      <c r="Q24" s="442">
        <v>8800</v>
      </c>
      <c r="R24" s="443"/>
      <c r="S24" s="443"/>
      <c r="T24" s="443"/>
      <c r="U24" s="443"/>
      <c r="V24" s="444"/>
      <c r="W24" s="508"/>
      <c r="X24" s="499"/>
      <c r="Y24" s="500"/>
      <c r="Z24" s="439" t="s">
        <v>174</v>
      </c>
      <c r="AA24" s="440"/>
      <c r="AB24" s="440"/>
      <c r="AC24" s="440"/>
      <c r="AD24" s="440"/>
      <c r="AE24" s="440"/>
      <c r="AF24" s="440"/>
      <c r="AG24" s="441"/>
      <c r="AH24" s="442">
        <v>224</v>
      </c>
      <c r="AI24" s="443"/>
      <c r="AJ24" s="443"/>
      <c r="AK24" s="443"/>
      <c r="AL24" s="444"/>
      <c r="AM24" s="442">
        <v>638400</v>
      </c>
      <c r="AN24" s="443"/>
      <c r="AO24" s="443"/>
      <c r="AP24" s="443"/>
      <c r="AQ24" s="443"/>
      <c r="AR24" s="444"/>
      <c r="AS24" s="442">
        <v>2850</v>
      </c>
      <c r="AT24" s="443"/>
      <c r="AU24" s="443"/>
      <c r="AV24" s="443"/>
      <c r="AW24" s="443"/>
      <c r="AX24" s="445"/>
      <c r="AY24" s="433" t="s">
        <v>175</v>
      </c>
      <c r="AZ24" s="434"/>
      <c r="BA24" s="434"/>
      <c r="BB24" s="434"/>
      <c r="BC24" s="434"/>
      <c r="BD24" s="434"/>
      <c r="BE24" s="434"/>
      <c r="BF24" s="434"/>
      <c r="BG24" s="434"/>
      <c r="BH24" s="434"/>
      <c r="BI24" s="434"/>
      <c r="BJ24" s="434"/>
      <c r="BK24" s="434"/>
      <c r="BL24" s="434"/>
      <c r="BM24" s="435"/>
      <c r="BN24" s="466">
        <v>6469771</v>
      </c>
      <c r="BO24" s="467"/>
      <c r="BP24" s="467"/>
      <c r="BQ24" s="467"/>
      <c r="BR24" s="467"/>
      <c r="BS24" s="467"/>
      <c r="BT24" s="467"/>
      <c r="BU24" s="468"/>
      <c r="BV24" s="466">
        <v>6283213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176</v>
      </c>
      <c r="F25" s="440"/>
      <c r="G25" s="440"/>
      <c r="H25" s="440"/>
      <c r="I25" s="440"/>
      <c r="J25" s="440"/>
      <c r="K25" s="441"/>
      <c r="L25" s="442">
        <v>1</v>
      </c>
      <c r="M25" s="443"/>
      <c r="N25" s="443"/>
      <c r="O25" s="443"/>
      <c r="P25" s="444"/>
      <c r="Q25" s="442">
        <v>7030</v>
      </c>
      <c r="R25" s="443"/>
      <c r="S25" s="443"/>
      <c r="T25" s="443"/>
      <c r="U25" s="443"/>
      <c r="V25" s="444"/>
      <c r="W25" s="508"/>
      <c r="X25" s="499"/>
      <c r="Y25" s="500"/>
      <c r="Z25" s="439" t="s">
        <v>177</v>
      </c>
      <c r="AA25" s="440"/>
      <c r="AB25" s="440"/>
      <c r="AC25" s="440"/>
      <c r="AD25" s="440"/>
      <c r="AE25" s="440"/>
      <c r="AF25" s="440"/>
      <c r="AG25" s="441"/>
      <c r="AH25" s="442" t="s">
        <v>129</v>
      </c>
      <c r="AI25" s="443"/>
      <c r="AJ25" s="443"/>
      <c r="AK25" s="443"/>
      <c r="AL25" s="444"/>
      <c r="AM25" s="442" t="s">
        <v>178</v>
      </c>
      <c r="AN25" s="443"/>
      <c r="AO25" s="443"/>
      <c r="AP25" s="443"/>
      <c r="AQ25" s="443"/>
      <c r="AR25" s="444"/>
      <c r="AS25" s="442" t="s">
        <v>179</v>
      </c>
      <c r="AT25" s="443"/>
      <c r="AU25" s="443"/>
      <c r="AV25" s="443"/>
      <c r="AW25" s="443"/>
      <c r="AX25" s="445"/>
      <c r="AY25" s="458" t="s">
        <v>180</v>
      </c>
      <c r="AZ25" s="459"/>
      <c r="BA25" s="459"/>
      <c r="BB25" s="459"/>
      <c r="BC25" s="459"/>
      <c r="BD25" s="459"/>
      <c r="BE25" s="459"/>
      <c r="BF25" s="459"/>
      <c r="BG25" s="459"/>
      <c r="BH25" s="459"/>
      <c r="BI25" s="459"/>
      <c r="BJ25" s="459"/>
      <c r="BK25" s="459"/>
      <c r="BL25" s="459"/>
      <c r="BM25" s="460"/>
      <c r="BN25" s="461">
        <v>94415</v>
      </c>
      <c r="BO25" s="462"/>
      <c r="BP25" s="462"/>
      <c r="BQ25" s="462"/>
      <c r="BR25" s="462"/>
      <c r="BS25" s="462"/>
      <c r="BT25" s="462"/>
      <c r="BU25" s="463"/>
      <c r="BV25" s="461">
        <v>174355</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181</v>
      </c>
      <c r="F26" s="440"/>
      <c r="G26" s="440"/>
      <c r="H26" s="440"/>
      <c r="I26" s="440"/>
      <c r="J26" s="440"/>
      <c r="K26" s="441"/>
      <c r="L26" s="442">
        <v>1</v>
      </c>
      <c r="M26" s="443"/>
      <c r="N26" s="443"/>
      <c r="O26" s="443"/>
      <c r="P26" s="444"/>
      <c r="Q26" s="442">
        <v>6440</v>
      </c>
      <c r="R26" s="443"/>
      <c r="S26" s="443"/>
      <c r="T26" s="443"/>
      <c r="U26" s="443"/>
      <c r="V26" s="444"/>
      <c r="W26" s="508"/>
      <c r="X26" s="499"/>
      <c r="Y26" s="500"/>
      <c r="Z26" s="439" t="s">
        <v>182</v>
      </c>
      <c r="AA26" s="521"/>
      <c r="AB26" s="521"/>
      <c r="AC26" s="521"/>
      <c r="AD26" s="521"/>
      <c r="AE26" s="521"/>
      <c r="AF26" s="521"/>
      <c r="AG26" s="522"/>
      <c r="AH26" s="442">
        <v>14</v>
      </c>
      <c r="AI26" s="443"/>
      <c r="AJ26" s="443"/>
      <c r="AK26" s="443"/>
      <c r="AL26" s="444"/>
      <c r="AM26" s="442">
        <v>35350</v>
      </c>
      <c r="AN26" s="443"/>
      <c r="AO26" s="443"/>
      <c r="AP26" s="443"/>
      <c r="AQ26" s="443"/>
      <c r="AR26" s="444"/>
      <c r="AS26" s="442">
        <v>2525</v>
      </c>
      <c r="AT26" s="443"/>
      <c r="AU26" s="443"/>
      <c r="AV26" s="443"/>
      <c r="AW26" s="443"/>
      <c r="AX26" s="445"/>
      <c r="AY26" s="475" t="s">
        <v>183</v>
      </c>
      <c r="AZ26" s="476"/>
      <c r="BA26" s="476"/>
      <c r="BB26" s="476"/>
      <c r="BC26" s="476"/>
      <c r="BD26" s="476"/>
      <c r="BE26" s="476"/>
      <c r="BF26" s="476"/>
      <c r="BG26" s="476"/>
      <c r="BH26" s="476"/>
      <c r="BI26" s="476"/>
      <c r="BJ26" s="476"/>
      <c r="BK26" s="476"/>
      <c r="BL26" s="476"/>
      <c r="BM26" s="477"/>
      <c r="BN26" s="466" t="s">
        <v>138</v>
      </c>
      <c r="BO26" s="467"/>
      <c r="BP26" s="467"/>
      <c r="BQ26" s="467"/>
      <c r="BR26" s="467"/>
      <c r="BS26" s="467"/>
      <c r="BT26" s="467"/>
      <c r="BU26" s="468"/>
      <c r="BV26" s="466" t="s">
        <v>129</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184</v>
      </c>
      <c r="F27" s="440"/>
      <c r="G27" s="440"/>
      <c r="H27" s="440"/>
      <c r="I27" s="440"/>
      <c r="J27" s="440"/>
      <c r="K27" s="441"/>
      <c r="L27" s="442">
        <v>1</v>
      </c>
      <c r="M27" s="443"/>
      <c r="N27" s="443"/>
      <c r="O27" s="443"/>
      <c r="P27" s="444"/>
      <c r="Q27" s="442">
        <v>3870</v>
      </c>
      <c r="R27" s="443"/>
      <c r="S27" s="443"/>
      <c r="T27" s="443"/>
      <c r="U27" s="443"/>
      <c r="V27" s="444"/>
      <c r="W27" s="508"/>
      <c r="X27" s="499"/>
      <c r="Y27" s="500"/>
      <c r="Z27" s="439" t="s">
        <v>185</v>
      </c>
      <c r="AA27" s="440"/>
      <c r="AB27" s="440"/>
      <c r="AC27" s="440"/>
      <c r="AD27" s="440"/>
      <c r="AE27" s="440"/>
      <c r="AF27" s="440"/>
      <c r="AG27" s="441"/>
      <c r="AH27" s="442" t="s">
        <v>129</v>
      </c>
      <c r="AI27" s="443"/>
      <c r="AJ27" s="443"/>
      <c r="AK27" s="443"/>
      <c r="AL27" s="444"/>
      <c r="AM27" s="442" t="s">
        <v>147</v>
      </c>
      <c r="AN27" s="443"/>
      <c r="AO27" s="443"/>
      <c r="AP27" s="443"/>
      <c r="AQ27" s="443"/>
      <c r="AR27" s="444"/>
      <c r="AS27" s="442" t="s">
        <v>129</v>
      </c>
      <c r="AT27" s="443"/>
      <c r="AU27" s="443"/>
      <c r="AV27" s="443"/>
      <c r="AW27" s="443"/>
      <c r="AX27" s="445"/>
      <c r="AY27" s="472" t="s">
        <v>186</v>
      </c>
      <c r="AZ27" s="473"/>
      <c r="BA27" s="473"/>
      <c r="BB27" s="473"/>
      <c r="BC27" s="473"/>
      <c r="BD27" s="473"/>
      <c r="BE27" s="473"/>
      <c r="BF27" s="473"/>
      <c r="BG27" s="473"/>
      <c r="BH27" s="473"/>
      <c r="BI27" s="473"/>
      <c r="BJ27" s="473"/>
      <c r="BK27" s="473"/>
      <c r="BL27" s="473"/>
      <c r="BM27" s="474"/>
      <c r="BN27" s="469">
        <v>90000</v>
      </c>
      <c r="BO27" s="470"/>
      <c r="BP27" s="470"/>
      <c r="BQ27" s="470"/>
      <c r="BR27" s="470"/>
      <c r="BS27" s="470"/>
      <c r="BT27" s="470"/>
      <c r="BU27" s="471"/>
      <c r="BV27" s="469">
        <v>90000</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187</v>
      </c>
      <c r="F28" s="440"/>
      <c r="G28" s="440"/>
      <c r="H28" s="440"/>
      <c r="I28" s="440"/>
      <c r="J28" s="440"/>
      <c r="K28" s="441"/>
      <c r="L28" s="442">
        <v>1</v>
      </c>
      <c r="M28" s="443"/>
      <c r="N28" s="443"/>
      <c r="O28" s="443"/>
      <c r="P28" s="444"/>
      <c r="Q28" s="442">
        <v>3060</v>
      </c>
      <c r="R28" s="443"/>
      <c r="S28" s="443"/>
      <c r="T28" s="443"/>
      <c r="U28" s="443"/>
      <c r="V28" s="444"/>
      <c r="W28" s="508"/>
      <c r="X28" s="499"/>
      <c r="Y28" s="500"/>
      <c r="Z28" s="439" t="s">
        <v>188</v>
      </c>
      <c r="AA28" s="440"/>
      <c r="AB28" s="440"/>
      <c r="AC28" s="440"/>
      <c r="AD28" s="440"/>
      <c r="AE28" s="440"/>
      <c r="AF28" s="440"/>
      <c r="AG28" s="441"/>
      <c r="AH28" s="442" t="s">
        <v>178</v>
      </c>
      <c r="AI28" s="443"/>
      <c r="AJ28" s="443"/>
      <c r="AK28" s="443"/>
      <c r="AL28" s="444"/>
      <c r="AM28" s="442" t="s">
        <v>129</v>
      </c>
      <c r="AN28" s="443"/>
      <c r="AO28" s="443"/>
      <c r="AP28" s="443"/>
      <c r="AQ28" s="443"/>
      <c r="AR28" s="444"/>
      <c r="AS28" s="442" t="s">
        <v>147</v>
      </c>
      <c r="AT28" s="443"/>
      <c r="AU28" s="443"/>
      <c r="AV28" s="443"/>
      <c r="AW28" s="443"/>
      <c r="AX28" s="445"/>
      <c r="AY28" s="449" t="s">
        <v>189</v>
      </c>
      <c r="AZ28" s="450"/>
      <c r="BA28" s="450"/>
      <c r="BB28" s="451"/>
      <c r="BC28" s="458" t="s">
        <v>47</v>
      </c>
      <c r="BD28" s="459"/>
      <c r="BE28" s="459"/>
      <c r="BF28" s="459"/>
      <c r="BG28" s="459"/>
      <c r="BH28" s="459"/>
      <c r="BI28" s="459"/>
      <c r="BJ28" s="459"/>
      <c r="BK28" s="459"/>
      <c r="BL28" s="459"/>
      <c r="BM28" s="460"/>
      <c r="BN28" s="461">
        <v>992570</v>
      </c>
      <c r="BO28" s="462"/>
      <c r="BP28" s="462"/>
      <c r="BQ28" s="462"/>
      <c r="BR28" s="462"/>
      <c r="BS28" s="462"/>
      <c r="BT28" s="462"/>
      <c r="BU28" s="463"/>
      <c r="BV28" s="461">
        <v>802734</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190</v>
      </c>
      <c r="F29" s="440"/>
      <c r="G29" s="440"/>
      <c r="H29" s="440"/>
      <c r="I29" s="440"/>
      <c r="J29" s="440"/>
      <c r="K29" s="441"/>
      <c r="L29" s="442">
        <v>14</v>
      </c>
      <c r="M29" s="443"/>
      <c r="N29" s="443"/>
      <c r="O29" s="443"/>
      <c r="P29" s="444"/>
      <c r="Q29" s="442">
        <v>2810</v>
      </c>
      <c r="R29" s="443"/>
      <c r="S29" s="443"/>
      <c r="T29" s="443"/>
      <c r="U29" s="443"/>
      <c r="V29" s="444"/>
      <c r="W29" s="509"/>
      <c r="X29" s="510"/>
      <c r="Y29" s="511"/>
      <c r="Z29" s="439" t="s">
        <v>191</v>
      </c>
      <c r="AA29" s="440"/>
      <c r="AB29" s="440"/>
      <c r="AC29" s="440"/>
      <c r="AD29" s="440"/>
      <c r="AE29" s="440"/>
      <c r="AF29" s="440"/>
      <c r="AG29" s="441"/>
      <c r="AH29" s="442">
        <v>224</v>
      </c>
      <c r="AI29" s="443"/>
      <c r="AJ29" s="443"/>
      <c r="AK29" s="443"/>
      <c r="AL29" s="444"/>
      <c r="AM29" s="442">
        <v>638400</v>
      </c>
      <c r="AN29" s="443"/>
      <c r="AO29" s="443"/>
      <c r="AP29" s="443"/>
      <c r="AQ29" s="443"/>
      <c r="AR29" s="444"/>
      <c r="AS29" s="442">
        <v>2850</v>
      </c>
      <c r="AT29" s="443"/>
      <c r="AU29" s="443"/>
      <c r="AV29" s="443"/>
      <c r="AW29" s="443"/>
      <c r="AX29" s="445"/>
      <c r="AY29" s="452"/>
      <c r="AZ29" s="453"/>
      <c r="BA29" s="453"/>
      <c r="BB29" s="454"/>
      <c r="BC29" s="446" t="s">
        <v>192</v>
      </c>
      <c r="BD29" s="447"/>
      <c r="BE29" s="447"/>
      <c r="BF29" s="447"/>
      <c r="BG29" s="447"/>
      <c r="BH29" s="447"/>
      <c r="BI29" s="447"/>
      <c r="BJ29" s="447"/>
      <c r="BK29" s="447"/>
      <c r="BL29" s="447"/>
      <c r="BM29" s="448"/>
      <c r="BN29" s="466">
        <v>10998</v>
      </c>
      <c r="BO29" s="467"/>
      <c r="BP29" s="467"/>
      <c r="BQ29" s="467"/>
      <c r="BR29" s="467"/>
      <c r="BS29" s="467"/>
      <c r="BT29" s="467"/>
      <c r="BU29" s="468"/>
      <c r="BV29" s="466">
        <v>10995</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193</v>
      </c>
      <c r="X30" s="519"/>
      <c r="Y30" s="519"/>
      <c r="Z30" s="519"/>
      <c r="AA30" s="519"/>
      <c r="AB30" s="519"/>
      <c r="AC30" s="519"/>
      <c r="AD30" s="519"/>
      <c r="AE30" s="519"/>
      <c r="AF30" s="519"/>
      <c r="AG30" s="520"/>
      <c r="AH30" s="430">
        <v>96.1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1635662</v>
      </c>
      <c r="BO30" s="470"/>
      <c r="BP30" s="470"/>
      <c r="BQ30" s="470"/>
      <c r="BR30" s="470"/>
      <c r="BS30" s="470"/>
      <c r="BT30" s="470"/>
      <c r="BU30" s="471"/>
      <c r="BV30" s="469">
        <v>1554493</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194</v>
      </c>
      <c r="D32" s="214"/>
      <c r="E32" s="214"/>
      <c r="F32" s="211"/>
      <c r="G32" s="211"/>
      <c r="H32" s="211"/>
      <c r="I32" s="211"/>
      <c r="J32" s="211"/>
      <c r="K32" s="211"/>
      <c r="L32" s="211"/>
      <c r="M32" s="211"/>
      <c r="N32" s="211"/>
      <c r="O32" s="211"/>
      <c r="P32" s="211"/>
      <c r="Q32" s="211"/>
      <c r="R32" s="211"/>
      <c r="S32" s="211"/>
      <c r="T32" s="211"/>
      <c r="U32" s="211" t="s">
        <v>195</v>
      </c>
      <c r="V32" s="211"/>
      <c r="W32" s="211"/>
      <c r="X32" s="211"/>
      <c r="Y32" s="211"/>
      <c r="Z32" s="211"/>
      <c r="AA32" s="211"/>
      <c r="AB32" s="211"/>
      <c r="AC32" s="211"/>
      <c r="AD32" s="211"/>
      <c r="AE32" s="211"/>
      <c r="AF32" s="211"/>
      <c r="AG32" s="211"/>
      <c r="AH32" s="211"/>
      <c r="AI32" s="211"/>
      <c r="AJ32" s="211"/>
      <c r="AK32" s="211"/>
      <c r="AL32" s="211"/>
      <c r="AM32" s="215" t="s">
        <v>196</v>
      </c>
      <c r="AN32" s="211"/>
      <c r="AO32" s="211"/>
      <c r="AP32" s="211"/>
      <c r="AQ32" s="211"/>
      <c r="AR32" s="211"/>
      <c r="AS32" s="215"/>
      <c r="AT32" s="215"/>
      <c r="AU32" s="215"/>
      <c r="AV32" s="215"/>
      <c r="AW32" s="215"/>
      <c r="AX32" s="215"/>
      <c r="AY32" s="215"/>
      <c r="AZ32" s="215"/>
      <c r="BA32" s="215"/>
      <c r="BB32" s="211"/>
      <c r="BC32" s="215"/>
      <c r="BD32" s="211"/>
      <c r="BE32" s="215" t="s">
        <v>197</v>
      </c>
      <c r="BF32" s="211"/>
      <c r="BG32" s="211"/>
      <c r="BH32" s="211"/>
      <c r="BI32" s="211"/>
      <c r="BJ32" s="215"/>
      <c r="BK32" s="215"/>
      <c r="BL32" s="215"/>
      <c r="BM32" s="215"/>
      <c r="BN32" s="215"/>
      <c r="BO32" s="215"/>
      <c r="BP32" s="215"/>
      <c r="BQ32" s="215"/>
      <c r="BR32" s="211"/>
      <c r="BS32" s="211"/>
      <c r="BT32" s="211"/>
      <c r="BU32" s="211"/>
      <c r="BV32" s="211"/>
      <c r="BW32" s="211" t="s">
        <v>198</v>
      </c>
      <c r="BX32" s="211"/>
      <c r="BY32" s="211"/>
      <c r="BZ32" s="211"/>
      <c r="CA32" s="211"/>
      <c r="CB32" s="215"/>
      <c r="CC32" s="215"/>
      <c r="CD32" s="215"/>
      <c r="CE32" s="215"/>
      <c r="CF32" s="215"/>
      <c r="CG32" s="215"/>
      <c r="CH32" s="215"/>
      <c r="CI32" s="215"/>
      <c r="CJ32" s="215"/>
      <c r="CK32" s="215"/>
      <c r="CL32" s="215"/>
      <c r="CM32" s="215"/>
      <c r="CN32" s="215"/>
      <c r="CO32" s="215" t="s">
        <v>199</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200</v>
      </c>
      <c r="D33" s="429"/>
      <c r="E33" s="428" t="s">
        <v>201</v>
      </c>
      <c r="F33" s="428"/>
      <c r="G33" s="428"/>
      <c r="H33" s="428"/>
      <c r="I33" s="428"/>
      <c r="J33" s="428"/>
      <c r="K33" s="428"/>
      <c r="L33" s="428"/>
      <c r="M33" s="428"/>
      <c r="N33" s="428"/>
      <c r="O33" s="428"/>
      <c r="P33" s="428"/>
      <c r="Q33" s="428"/>
      <c r="R33" s="428"/>
      <c r="S33" s="428"/>
      <c r="T33" s="216"/>
      <c r="U33" s="429" t="s">
        <v>202</v>
      </c>
      <c r="V33" s="429"/>
      <c r="W33" s="428" t="s">
        <v>203</v>
      </c>
      <c r="X33" s="428"/>
      <c r="Y33" s="428"/>
      <c r="Z33" s="428"/>
      <c r="AA33" s="428"/>
      <c r="AB33" s="428"/>
      <c r="AC33" s="428"/>
      <c r="AD33" s="428"/>
      <c r="AE33" s="428"/>
      <c r="AF33" s="428"/>
      <c r="AG33" s="428"/>
      <c r="AH33" s="428"/>
      <c r="AI33" s="428"/>
      <c r="AJ33" s="428"/>
      <c r="AK33" s="428"/>
      <c r="AL33" s="216"/>
      <c r="AM33" s="429" t="s">
        <v>204</v>
      </c>
      <c r="AN33" s="429"/>
      <c r="AO33" s="428" t="s">
        <v>205</v>
      </c>
      <c r="AP33" s="428"/>
      <c r="AQ33" s="428"/>
      <c r="AR33" s="428"/>
      <c r="AS33" s="428"/>
      <c r="AT33" s="428"/>
      <c r="AU33" s="428"/>
      <c r="AV33" s="428"/>
      <c r="AW33" s="428"/>
      <c r="AX33" s="428"/>
      <c r="AY33" s="428"/>
      <c r="AZ33" s="428"/>
      <c r="BA33" s="428"/>
      <c r="BB33" s="428"/>
      <c r="BC33" s="428"/>
      <c r="BD33" s="217"/>
      <c r="BE33" s="428" t="s">
        <v>206</v>
      </c>
      <c r="BF33" s="428"/>
      <c r="BG33" s="428" t="s">
        <v>207</v>
      </c>
      <c r="BH33" s="428"/>
      <c r="BI33" s="428"/>
      <c r="BJ33" s="428"/>
      <c r="BK33" s="428"/>
      <c r="BL33" s="428"/>
      <c r="BM33" s="428"/>
      <c r="BN33" s="428"/>
      <c r="BO33" s="428"/>
      <c r="BP33" s="428"/>
      <c r="BQ33" s="428"/>
      <c r="BR33" s="428"/>
      <c r="BS33" s="428"/>
      <c r="BT33" s="428"/>
      <c r="BU33" s="428"/>
      <c r="BV33" s="217"/>
      <c r="BW33" s="429" t="s">
        <v>206</v>
      </c>
      <c r="BX33" s="429"/>
      <c r="BY33" s="428" t="s">
        <v>208</v>
      </c>
      <c r="BZ33" s="428"/>
      <c r="CA33" s="428"/>
      <c r="CB33" s="428"/>
      <c r="CC33" s="428"/>
      <c r="CD33" s="428"/>
      <c r="CE33" s="428"/>
      <c r="CF33" s="428"/>
      <c r="CG33" s="428"/>
      <c r="CH33" s="428"/>
      <c r="CI33" s="428"/>
      <c r="CJ33" s="428"/>
      <c r="CK33" s="428"/>
      <c r="CL33" s="428"/>
      <c r="CM33" s="428"/>
      <c r="CN33" s="216"/>
      <c r="CO33" s="429" t="s">
        <v>200</v>
      </c>
      <c r="CP33" s="429"/>
      <c r="CQ33" s="428" t="s">
        <v>209</v>
      </c>
      <c r="CR33" s="428"/>
      <c r="CS33" s="428"/>
      <c r="CT33" s="428"/>
      <c r="CU33" s="428"/>
      <c r="CV33" s="428"/>
      <c r="CW33" s="428"/>
      <c r="CX33" s="428"/>
      <c r="CY33" s="428"/>
      <c r="CZ33" s="428"/>
      <c r="DA33" s="428"/>
      <c r="DB33" s="428"/>
      <c r="DC33" s="428"/>
      <c r="DD33" s="428"/>
      <c r="DE33" s="428"/>
      <c r="DF33" s="216"/>
      <c r="DG33" s="427" t="s">
        <v>210</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6</v>
      </c>
      <c r="AN34" s="425"/>
      <c r="AO34" s="424" t="str">
        <f>IF('各会計、関係団体の財政状況及び健全化判断比率'!B31="","",'各会計、関係団体の財政状況及び健全化判断比率'!B31)</f>
        <v>下水道事業会計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丹羽広域事務組合（水道事業会計）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丹羽広域事務組合（一般会計）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江南丹羽環境管理組合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愛北広域事務組合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尾張北部環境組合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尾張市町交通災害共済組合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愛知県市町村職員退職手当組合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14</v>
      </c>
      <c r="BX41" s="425"/>
      <c r="BY41" s="424" t="str">
        <f>IF('各会計、関係団体の財政状況及び健全化判断比率'!B75="","",'各会計、関係団体の財政状況及び健全化判断比率'!B75)</f>
        <v>愛知県後期高齢者医療広域連合（一般会計）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15</v>
      </c>
      <c r="BX42" s="425"/>
      <c r="BY42" s="424" t="str">
        <f>IF('各会計、関係団体の財政状況及び健全化判断比率'!B76="","",'各会計、関係団体の財政状況及び健全化判断比率'!B76)</f>
        <v>愛知県後期高齢者医療広域連合（後期高齢者医療特別会計）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hgVqe2oAM3wAamxh7z1F7VocHDvvLx9CLqRwOg1/J6eVdX5io/gIgWioYN5k288wtevcHMPtYUkkYCCA9M3Yw==" saltValue="+Xh5+PcSyxJKoOAsLsR0c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48" t="s">
        <v>575</v>
      </c>
      <c r="D34" s="1248"/>
      <c r="E34" s="1249"/>
      <c r="F34" s="32">
        <v>6.21</v>
      </c>
      <c r="G34" s="33">
        <v>4.88</v>
      </c>
      <c r="H34" s="33">
        <v>4.54</v>
      </c>
      <c r="I34" s="33">
        <v>3.89</v>
      </c>
      <c r="J34" s="34">
        <v>3.71</v>
      </c>
      <c r="K34" s="22"/>
      <c r="L34" s="22"/>
      <c r="M34" s="22"/>
      <c r="N34" s="22"/>
      <c r="O34" s="22"/>
      <c r="P34" s="22"/>
    </row>
    <row r="35" spans="1:16" ht="39" customHeight="1" x14ac:dyDescent="0.15">
      <c r="A35" s="22"/>
      <c r="B35" s="35"/>
      <c r="C35" s="1242" t="s">
        <v>576</v>
      </c>
      <c r="D35" s="1243"/>
      <c r="E35" s="1244"/>
      <c r="F35" s="36">
        <v>3.38</v>
      </c>
      <c r="G35" s="37">
        <v>4.32</v>
      </c>
      <c r="H35" s="37">
        <v>4.91</v>
      </c>
      <c r="I35" s="37">
        <v>3.39</v>
      </c>
      <c r="J35" s="38">
        <v>2.14</v>
      </c>
      <c r="K35" s="22"/>
      <c r="L35" s="22"/>
      <c r="M35" s="22"/>
      <c r="N35" s="22"/>
      <c r="O35" s="22"/>
      <c r="P35" s="22"/>
    </row>
    <row r="36" spans="1:16" ht="39" customHeight="1" x14ac:dyDescent="0.15">
      <c r="A36" s="22"/>
      <c r="B36" s="35"/>
      <c r="C36" s="1242" t="s">
        <v>577</v>
      </c>
      <c r="D36" s="1243"/>
      <c r="E36" s="1244"/>
      <c r="F36" s="36" t="s">
        <v>539</v>
      </c>
      <c r="G36" s="37" t="s">
        <v>539</v>
      </c>
      <c r="H36" s="37" t="s">
        <v>539</v>
      </c>
      <c r="I36" s="37" t="s">
        <v>539</v>
      </c>
      <c r="J36" s="38">
        <v>1.2</v>
      </c>
      <c r="K36" s="22"/>
      <c r="L36" s="22"/>
      <c r="M36" s="22"/>
      <c r="N36" s="22"/>
      <c r="O36" s="22"/>
      <c r="P36" s="22"/>
    </row>
    <row r="37" spans="1:16" ht="39" customHeight="1" x14ac:dyDescent="0.15">
      <c r="A37" s="22"/>
      <c r="B37" s="35"/>
      <c r="C37" s="1242" t="s">
        <v>578</v>
      </c>
      <c r="D37" s="1243"/>
      <c r="E37" s="1244"/>
      <c r="F37" s="36">
        <v>0.89</v>
      </c>
      <c r="G37" s="37">
        <v>1.61</v>
      </c>
      <c r="H37" s="37">
        <v>2.35</v>
      </c>
      <c r="I37" s="37">
        <v>1.48</v>
      </c>
      <c r="J37" s="38">
        <v>1.1399999999999999</v>
      </c>
      <c r="K37" s="22"/>
      <c r="L37" s="22"/>
      <c r="M37" s="22"/>
      <c r="N37" s="22"/>
      <c r="O37" s="22"/>
      <c r="P37" s="22"/>
    </row>
    <row r="38" spans="1:16" ht="39" customHeight="1" x14ac:dyDescent="0.15">
      <c r="A38" s="22"/>
      <c r="B38" s="35"/>
      <c r="C38" s="1242" t="s">
        <v>579</v>
      </c>
      <c r="D38" s="1243"/>
      <c r="E38" s="1244"/>
      <c r="F38" s="36">
        <v>0.02</v>
      </c>
      <c r="G38" s="37">
        <v>0.03</v>
      </c>
      <c r="H38" s="37">
        <v>0.03</v>
      </c>
      <c r="I38" s="37">
        <v>0.03</v>
      </c>
      <c r="J38" s="38">
        <v>0.04</v>
      </c>
      <c r="K38" s="22"/>
      <c r="L38" s="22"/>
      <c r="M38" s="22"/>
      <c r="N38" s="22"/>
      <c r="O38" s="22"/>
      <c r="P38" s="22"/>
    </row>
    <row r="39" spans="1:16" ht="39" customHeight="1" x14ac:dyDescent="0.15">
      <c r="A39" s="22"/>
      <c r="B39" s="35"/>
      <c r="C39" s="1242" t="s">
        <v>580</v>
      </c>
      <c r="D39" s="1243"/>
      <c r="E39" s="1244"/>
      <c r="F39" s="36">
        <v>0.02</v>
      </c>
      <c r="G39" s="37">
        <v>0.01</v>
      </c>
      <c r="H39" s="37">
        <v>0.01</v>
      </c>
      <c r="I39" s="37">
        <v>0.01</v>
      </c>
      <c r="J39" s="38">
        <v>0.01</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539</v>
      </c>
      <c r="G42" s="37" t="s">
        <v>539</v>
      </c>
      <c r="H42" s="37" t="s">
        <v>539</v>
      </c>
      <c r="I42" s="37" t="s">
        <v>539</v>
      </c>
      <c r="J42" s="38" t="s">
        <v>539</v>
      </c>
      <c r="K42" s="22"/>
      <c r="L42" s="22"/>
      <c r="M42" s="22"/>
      <c r="N42" s="22"/>
      <c r="O42" s="22"/>
      <c r="P42" s="22"/>
    </row>
    <row r="43" spans="1:16" ht="39" customHeight="1" thickBot="1" x14ac:dyDescent="0.2">
      <c r="A43" s="22"/>
      <c r="B43" s="40"/>
      <c r="C43" s="1245" t="s">
        <v>582</v>
      </c>
      <c r="D43" s="1246"/>
      <c r="E43" s="1247"/>
      <c r="F43" s="41">
        <v>0.1</v>
      </c>
      <c r="G43" s="42">
        <v>0.02</v>
      </c>
      <c r="H43" s="42">
        <v>0.02</v>
      </c>
      <c r="I43" s="42">
        <v>0.25</v>
      </c>
      <c r="J43" s="43" t="s">
        <v>539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UnBgWTuCMDPaTqKXAckkC6skBJUzbWXqrz+hnqA8/CQOs9LVOo1vMNpgudsyscRbDH7Q0NppowRfk4c/rpzuQ==" saltValue="2woOyBqGrKopJ81nR6y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555</v>
      </c>
      <c r="L45" s="60">
        <v>588</v>
      </c>
      <c r="M45" s="60">
        <v>624</v>
      </c>
      <c r="N45" s="60">
        <v>616</v>
      </c>
      <c r="O45" s="61">
        <v>621</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539</v>
      </c>
      <c r="L46" s="64" t="s">
        <v>539</v>
      </c>
      <c r="M46" s="64" t="s">
        <v>539</v>
      </c>
      <c r="N46" s="64" t="s">
        <v>539</v>
      </c>
      <c r="O46" s="65" t="s">
        <v>539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539</v>
      </c>
      <c r="L47" s="64" t="s">
        <v>539</v>
      </c>
      <c r="M47" s="64" t="s">
        <v>539</v>
      </c>
      <c r="N47" s="64" t="s">
        <v>539</v>
      </c>
      <c r="O47" s="65" t="s">
        <v>539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125</v>
      </c>
      <c r="L48" s="64">
        <v>130</v>
      </c>
      <c r="M48" s="64">
        <v>133</v>
      </c>
      <c r="N48" s="64">
        <v>139</v>
      </c>
      <c r="O48" s="65">
        <v>134</v>
      </c>
      <c r="P48" s="48"/>
      <c r="Q48" s="48"/>
      <c r="R48" s="48"/>
      <c r="S48" s="48"/>
      <c r="T48" s="48"/>
      <c r="U48" s="48"/>
    </row>
    <row r="49" spans="1:21" ht="30.75" customHeight="1" x14ac:dyDescent="0.15">
      <c r="A49" s="48"/>
      <c r="B49" s="1270"/>
      <c r="C49" s="1271"/>
      <c r="D49" s="62"/>
      <c r="E49" s="1252" t="s">
        <v>15</v>
      </c>
      <c r="F49" s="1252"/>
      <c r="G49" s="1252"/>
      <c r="H49" s="1252"/>
      <c r="I49" s="1252"/>
      <c r="J49" s="1253"/>
      <c r="K49" s="63">
        <v>57</v>
      </c>
      <c r="L49" s="64">
        <v>57</v>
      </c>
      <c r="M49" s="64">
        <v>55</v>
      </c>
      <c r="N49" s="64">
        <v>52</v>
      </c>
      <c r="O49" s="65">
        <v>48</v>
      </c>
      <c r="P49" s="48"/>
      <c r="Q49" s="48"/>
      <c r="R49" s="48"/>
      <c r="S49" s="48"/>
      <c r="T49" s="48"/>
      <c r="U49" s="48"/>
    </row>
    <row r="50" spans="1:21" ht="30.75" customHeight="1" x14ac:dyDescent="0.15">
      <c r="A50" s="48"/>
      <c r="B50" s="1270"/>
      <c r="C50" s="1271"/>
      <c r="D50" s="62"/>
      <c r="E50" s="1252" t="s">
        <v>16</v>
      </c>
      <c r="F50" s="1252"/>
      <c r="G50" s="1252"/>
      <c r="H50" s="1252"/>
      <c r="I50" s="1252"/>
      <c r="J50" s="1253"/>
      <c r="K50" s="63">
        <v>2</v>
      </c>
      <c r="L50" s="64">
        <v>2</v>
      </c>
      <c r="M50" s="64">
        <v>2</v>
      </c>
      <c r="N50" s="64">
        <v>2</v>
      </c>
      <c r="O50" s="65">
        <v>2</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539</v>
      </c>
      <c r="L51" s="64" t="s">
        <v>539</v>
      </c>
      <c r="M51" s="64" t="s">
        <v>539</v>
      </c>
      <c r="N51" s="64" t="s">
        <v>539</v>
      </c>
      <c r="O51" s="65" t="s">
        <v>539</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690</v>
      </c>
      <c r="L52" s="64">
        <v>707</v>
      </c>
      <c r="M52" s="64">
        <v>716</v>
      </c>
      <c r="N52" s="64">
        <v>735</v>
      </c>
      <c r="O52" s="65">
        <v>750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49</v>
      </c>
      <c r="L53" s="69">
        <v>70</v>
      </c>
      <c r="M53" s="69">
        <v>98</v>
      </c>
      <c r="N53" s="69">
        <v>74</v>
      </c>
      <c r="O53" s="70">
        <v>55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58" t="s">
        <v>24</v>
      </c>
      <c r="C57" s="1259"/>
      <c r="D57" s="1262" t="s">
        <v>25</v>
      </c>
      <c r="E57" s="1263"/>
      <c r="F57" s="1263"/>
      <c r="G57" s="1263"/>
      <c r="H57" s="1263"/>
      <c r="I57" s="1263"/>
      <c r="J57" s="1264"/>
      <c r="K57" s="83" t="s">
        <v>612</v>
      </c>
      <c r="L57" s="84" t="s">
        <v>612</v>
      </c>
      <c r="M57" s="84" t="s">
        <v>613</v>
      </c>
      <c r="N57" s="84" t="s">
        <v>613</v>
      </c>
      <c r="O57" s="85" t="s">
        <v>614</v>
      </c>
    </row>
    <row r="58" spans="1:21" ht="31.5" customHeight="1" thickBot="1" x14ac:dyDescent="0.2">
      <c r="B58" s="1260"/>
      <c r="C58" s="1261"/>
      <c r="D58" s="1265" t="s">
        <v>26</v>
      </c>
      <c r="E58" s="1266"/>
      <c r="F58" s="1266"/>
      <c r="G58" s="1266"/>
      <c r="H58" s="1266"/>
      <c r="I58" s="1266"/>
      <c r="J58" s="1267"/>
      <c r="K58" s="86" t="s">
        <v>612</v>
      </c>
      <c r="L58" s="87" t="s">
        <v>612</v>
      </c>
      <c r="M58" s="87" t="s">
        <v>612</v>
      </c>
      <c r="N58" s="87" t="s">
        <v>615</v>
      </c>
      <c r="O58" s="88" t="s">
        <v>612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zjfEwQb3tjYNQNaKf0/cIe+xC+nnjU9y587+tpCyU6sE5vusZSzZNlSvROcjnonV+9LlGJuZfIN0F58lPvtlg==" saltValue="q+pvJ6dSSD3cyhHw7Iu1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88" t="s">
        <v>29</v>
      </c>
      <c r="C41" s="1289"/>
      <c r="D41" s="102"/>
      <c r="E41" s="1290" t="s">
        <v>30</v>
      </c>
      <c r="F41" s="1290"/>
      <c r="G41" s="1290"/>
      <c r="H41" s="1291"/>
      <c r="I41" s="103">
        <v>7137</v>
      </c>
      <c r="J41" s="104">
        <v>7213</v>
      </c>
      <c r="K41" s="104">
        <v>7123</v>
      </c>
      <c r="L41" s="104">
        <v>7364</v>
      </c>
      <c r="M41" s="105">
        <v>7463</v>
      </c>
    </row>
    <row r="42" spans="2:13" ht="27.75" customHeight="1" x14ac:dyDescent="0.15">
      <c r="B42" s="1278"/>
      <c r="C42" s="1279"/>
      <c r="D42" s="106"/>
      <c r="E42" s="1282" t="s">
        <v>31</v>
      </c>
      <c r="F42" s="1282"/>
      <c r="G42" s="1282"/>
      <c r="H42" s="1283"/>
      <c r="I42" s="107">
        <v>10</v>
      </c>
      <c r="J42" s="108">
        <v>7</v>
      </c>
      <c r="K42" s="108">
        <v>5</v>
      </c>
      <c r="L42" s="108">
        <v>4</v>
      </c>
      <c r="M42" s="109">
        <v>2</v>
      </c>
    </row>
    <row r="43" spans="2:13" ht="27.75" customHeight="1" x14ac:dyDescent="0.15">
      <c r="B43" s="1278"/>
      <c r="C43" s="1279"/>
      <c r="D43" s="106"/>
      <c r="E43" s="1282" t="s">
        <v>32</v>
      </c>
      <c r="F43" s="1282"/>
      <c r="G43" s="1282"/>
      <c r="H43" s="1283"/>
      <c r="I43" s="107">
        <v>2323</v>
      </c>
      <c r="J43" s="108">
        <v>2418</v>
      </c>
      <c r="K43" s="108">
        <v>2520</v>
      </c>
      <c r="L43" s="108">
        <v>2634</v>
      </c>
      <c r="M43" s="109">
        <v>2623</v>
      </c>
    </row>
    <row r="44" spans="2:13" ht="27.75" customHeight="1" x14ac:dyDescent="0.15">
      <c r="B44" s="1278"/>
      <c r="C44" s="1279"/>
      <c r="D44" s="106"/>
      <c r="E44" s="1282" t="s">
        <v>33</v>
      </c>
      <c r="F44" s="1282"/>
      <c r="G44" s="1282"/>
      <c r="H44" s="1283"/>
      <c r="I44" s="107">
        <v>272</v>
      </c>
      <c r="J44" s="108">
        <v>218</v>
      </c>
      <c r="K44" s="108">
        <v>161</v>
      </c>
      <c r="L44" s="108">
        <v>131</v>
      </c>
      <c r="M44" s="109">
        <v>97</v>
      </c>
    </row>
    <row r="45" spans="2:13" ht="27.75" customHeight="1" x14ac:dyDescent="0.15">
      <c r="B45" s="1278"/>
      <c r="C45" s="1279"/>
      <c r="D45" s="106"/>
      <c r="E45" s="1282" t="s">
        <v>34</v>
      </c>
      <c r="F45" s="1282"/>
      <c r="G45" s="1282"/>
      <c r="H45" s="1283"/>
      <c r="I45" s="107">
        <v>1287</v>
      </c>
      <c r="J45" s="108">
        <v>1400</v>
      </c>
      <c r="K45" s="108">
        <v>1407</v>
      </c>
      <c r="L45" s="108">
        <v>1351</v>
      </c>
      <c r="M45" s="109">
        <v>1330</v>
      </c>
    </row>
    <row r="46" spans="2:13" ht="27.75" customHeight="1" x14ac:dyDescent="0.15">
      <c r="B46" s="1278"/>
      <c r="C46" s="1279"/>
      <c r="D46" s="110"/>
      <c r="E46" s="1282" t="s">
        <v>35</v>
      </c>
      <c r="F46" s="1282"/>
      <c r="G46" s="1282"/>
      <c r="H46" s="1283"/>
      <c r="I46" s="107" t="s">
        <v>539</v>
      </c>
      <c r="J46" s="108" t="s">
        <v>539</v>
      </c>
      <c r="K46" s="108" t="s">
        <v>539</v>
      </c>
      <c r="L46" s="108" t="s">
        <v>539</v>
      </c>
      <c r="M46" s="109" t="s">
        <v>539</v>
      </c>
    </row>
    <row r="47" spans="2:13" ht="27.75" customHeight="1" x14ac:dyDescent="0.15">
      <c r="B47" s="1278"/>
      <c r="C47" s="1279"/>
      <c r="D47" s="111"/>
      <c r="E47" s="1292" t="s">
        <v>36</v>
      </c>
      <c r="F47" s="1293"/>
      <c r="G47" s="1293"/>
      <c r="H47" s="1294"/>
      <c r="I47" s="107" t="s">
        <v>539</v>
      </c>
      <c r="J47" s="108" t="s">
        <v>539</v>
      </c>
      <c r="K47" s="108" t="s">
        <v>539</v>
      </c>
      <c r="L47" s="108" t="s">
        <v>539</v>
      </c>
      <c r="M47" s="109" t="s">
        <v>539</v>
      </c>
    </row>
    <row r="48" spans="2:13" ht="27.75" customHeight="1" x14ac:dyDescent="0.15">
      <c r="B48" s="1278"/>
      <c r="C48" s="1279"/>
      <c r="D48" s="106"/>
      <c r="E48" s="1282" t="s">
        <v>37</v>
      </c>
      <c r="F48" s="1282"/>
      <c r="G48" s="1282"/>
      <c r="H48" s="1283"/>
      <c r="I48" s="107" t="s">
        <v>539</v>
      </c>
      <c r="J48" s="108" t="s">
        <v>539</v>
      </c>
      <c r="K48" s="108" t="s">
        <v>539</v>
      </c>
      <c r="L48" s="108" t="s">
        <v>539</v>
      </c>
      <c r="M48" s="109" t="s">
        <v>539</v>
      </c>
    </row>
    <row r="49" spans="2:13" ht="27.75" customHeight="1" x14ac:dyDescent="0.15">
      <c r="B49" s="1280"/>
      <c r="C49" s="1281"/>
      <c r="D49" s="106"/>
      <c r="E49" s="1282" t="s">
        <v>38</v>
      </c>
      <c r="F49" s="1282"/>
      <c r="G49" s="1282"/>
      <c r="H49" s="1283"/>
      <c r="I49" s="107" t="s">
        <v>539</v>
      </c>
      <c r="J49" s="108" t="s">
        <v>539</v>
      </c>
      <c r="K49" s="108" t="s">
        <v>539</v>
      </c>
      <c r="L49" s="108" t="s">
        <v>539</v>
      </c>
      <c r="M49" s="109" t="s">
        <v>539</v>
      </c>
    </row>
    <row r="50" spans="2:13" ht="27.75" customHeight="1" x14ac:dyDescent="0.15">
      <c r="B50" s="1276" t="s">
        <v>39</v>
      </c>
      <c r="C50" s="1277"/>
      <c r="D50" s="112"/>
      <c r="E50" s="1282" t="s">
        <v>40</v>
      </c>
      <c r="F50" s="1282"/>
      <c r="G50" s="1282"/>
      <c r="H50" s="1283"/>
      <c r="I50" s="107">
        <v>2378</v>
      </c>
      <c r="J50" s="108">
        <v>2638</v>
      </c>
      <c r="K50" s="108">
        <v>2699</v>
      </c>
      <c r="L50" s="108">
        <v>2674</v>
      </c>
      <c r="M50" s="109">
        <v>2942</v>
      </c>
    </row>
    <row r="51" spans="2:13" ht="27.75" customHeight="1" x14ac:dyDescent="0.15">
      <c r="B51" s="1278"/>
      <c r="C51" s="1279"/>
      <c r="D51" s="106"/>
      <c r="E51" s="1282" t="s">
        <v>41</v>
      </c>
      <c r="F51" s="1282"/>
      <c r="G51" s="1282"/>
      <c r="H51" s="1283"/>
      <c r="I51" s="107">
        <v>1879</v>
      </c>
      <c r="J51" s="108">
        <v>1918</v>
      </c>
      <c r="K51" s="108">
        <v>1923</v>
      </c>
      <c r="L51" s="108">
        <v>1960</v>
      </c>
      <c r="M51" s="109">
        <v>2104</v>
      </c>
    </row>
    <row r="52" spans="2:13" ht="27.75" customHeight="1" x14ac:dyDescent="0.15">
      <c r="B52" s="1280"/>
      <c r="C52" s="1281"/>
      <c r="D52" s="106"/>
      <c r="E52" s="1282" t="s">
        <v>42</v>
      </c>
      <c r="F52" s="1282"/>
      <c r="G52" s="1282"/>
      <c r="H52" s="1283"/>
      <c r="I52" s="107">
        <v>7602</v>
      </c>
      <c r="J52" s="108">
        <v>7719</v>
      </c>
      <c r="K52" s="108">
        <v>7706</v>
      </c>
      <c r="L52" s="108">
        <v>7891</v>
      </c>
      <c r="M52" s="109">
        <v>7849</v>
      </c>
    </row>
    <row r="53" spans="2:13" ht="27.75" customHeight="1" thickBot="1" x14ac:dyDescent="0.2">
      <c r="B53" s="1284" t="s">
        <v>43</v>
      </c>
      <c r="C53" s="1285"/>
      <c r="D53" s="113"/>
      <c r="E53" s="1286" t="s">
        <v>44</v>
      </c>
      <c r="F53" s="1286"/>
      <c r="G53" s="1286"/>
      <c r="H53" s="1287"/>
      <c r="I53" s="114">
        <v>-830</v>
      </c>
      <c r="J53" s="115">
        <v>-1020</v>
      </c>
      <c r="K53" s="115">
        <v>-1110</v>
      </c>
      <c r="L53" s="115">
        <v>-1042</v>
      </c>
      <c r="M53" s="116">
        <v>-1381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6zvQSEm5/eP8d96IeQ1Bw1Cw2RR4q4wy3WUDIRnyVQS9b4fYtWxMRAfZCuCTKWuuTyphJqqhb3fdOfY0VbTAg==" saltValue="XlxO/AtcJma/4GkhcFDkG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3" t="s">
        <v>47</v>
      </c>
      <c r="D55" s="1303"/>
      <c r="E55" s="1304"/>
      <c r="F55" s="128">
        <v>1005</v>
      </c>
      <c r="G55" s="128">
        <v>803</v>
      </c>
      <c r="H55" s="129">
        <v>993</v>
      </c>
    </row>
    <row r="56" spans="2:8" ht="52.5" customHeight="1" x14ac:dyDescent="0.15">
      <c r="B56" s="130"/>
      <c r="C56" s="1305" t="s">
        <v>48</v>
      </c>
      <c r="D56" s="1305"/>
      <c r="E56" s="1306"/>
      <c r="F56" s="131">
        <v>11</v>
      </c>
      <c r="G56" s="131">
        <v>11</v>
      </c>
      <c r="H56" s="132">
        <v>11</v>
      </c>
    </row>
    <row r="57" spans="2:8" ht="53.25" customHeight="1" x14ac:dyDescent="0.15">
      <c r="B57" s="130"/>
      <c r="C57" s="1307" t="s">
        <v>49</v>
      </c>
      <c r="D57" s="1307"/>
      <c r="E57" s="1308"/>
      <c r="F57" s="133">
        <v>1447</v>
      </c>
      <c r="G57" s="133">
        <v>1554</v>
      </c>
      <c r="H57" s="134">
        <v>1636</v>
      </c>
    </row>
    <row r="58" spans="2:8" ht="45.75" customHeight="1" x14ac:dyDescent="0.15">
      <c r="B58" s="135"/>
      <c r="C58" s="1295" t="s">
        <v>598</v>
      </c>
      <c r="D58" s="1296"/>
      <c r="E58" s="1297"/>
      <c r="F58" s="136">
        <v>452</v>
      </c>
      <c r="G58" s="136">
        <v>502</v>
      </c>
      <c r="H58" s="137">
        <v>561</v>
      </c>
    </row>
    <row r="59" spans="2:8" ht="45.75" customHeight="1" x14ac:dyDescent="0.15">
      <c r="B59" s="135"/>
      <c r="C59" s="1295" t="s">
        <v>599</v>
      </c>
      <c r="D59" s="1296"/>
      <c r="E59" s="1297"/>
      <c r="F59" s="136">
        <v>352</v>
      </c>
      <c r="G59" s="136">
        <v>443</v>
      </c>
      <c r="H59" s="137">
        <v>438</v>
      </c>
    </row>
    <row r="60" spans="2:8" ht="45.75" customHeight="1" x14ac:dyDescent="0.15">
      <c r="B60" s="135"/>
      <c r="C60" s="1295" t="s">
        <v>600</v>
      </c>
      <c r="D60" s="1296"/>
      <c r="E60" s="1297"/>
      <c r="F60" s="136">
        <v>255</v>
      </c>
      <c r="G60" s="136">
        <v>255</v>
      </c>
      <c r="H60" s="137">
        <v>255</v>
      </c>
    </row>
    <row r="61" spans="2:8" ht="45.75" customHeight="1" x14ac:dyDescent="0.15">
      <c r="B61" s="135"/>
      <c r="C61" s="1295" t="s">
        <v>601</v>
      </c>
      <c r="D61" s="1296"/>
      <c r="E61" s="1297"/>
      <c r="F61" s="136">
        <v>243</v>
      </c>
      <c r="G61" s="136">
        <v>207</v>
      </c>
      <c r="H61" s="137">
        <v>207</v>
      </c>
    </row>
    <row r="62" spans="2:8" ht="45.75" customHeight="1" thickBot="1" x14ac:dyDescent="0.2">
      <c r="B62" s="138"/>
      <c r="C62" s="1298" t="s">
        <v>602</v>
      </c>
      <c r="D62" s="1299"/>
      <c r="E62" s="1300"/>
      <c r="F62" s="139">
        <v>100</v>
      </c>
      <c r="G62" s="139">
        <v>100</v>
      </c>
      <c r="H62" s="140">
        <v>100</v>
      </c>
    </row>
    <row r="63" spans="2:8" ht="52.5" customHeight="1" thickBot="1" x14ac:dyDescent="0.2">
      <c r="B63" s="141"/>
      <c r="C63" s="1301" t="s">
        <v>50</v>
      </c>
      <c r="D63" s="1301"/>
      <c r="E63" s="1302"/>
      <c r="F63" s="142">
        <v>2463</v>
      </c>
      <c r="G63" s="142">
        <v>2368</v>
      </c>
      <c r="H63" s="143">
        <v>2639</v>
      </c>
    </row>
    <row r="64" spans="2:8" ht="15" customHeight="1" x14ac:dyDescent="0.15"/>
  </sheetData>
  <sheetProtection algorithmName="SHA-512" hashValue="ToUJNn5+EAshVKwIesTdG2Qzppl1yZxY0hI1yp5CJyWFrFDE0A32udw0PD81+tYEdosTOKKk3KIkJGJVJiHlxA==" saltValue="k2yFQbqU5zoGepFWcN1l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616</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616</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617</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618</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2" t="s">
        <v>628</v>
      </c>
      <c r="AO43" s="1323"/>
      <c r="AP43" s="1323"/>
      <c r="AQ43" s="1323"/>
      <c r="AR43" s="1323"/>
      <c r="AS43" s="1323"/>
      <c r="AT43" s="1323"/>
      <c r="AU43" s="1323"/>
      <c r="AV43" s="1323"/>
      <c r="AW43" s="1323"/>
      <c r="AX43" s="1323"/>
      <c r="AY43" s="1323"/>
      <c r="AZ43" s="1323"/>
      <c r="BA43" s="1323"/>
      <c r="BB43" s="1323"/>
      <c r="BC43" s="1323"/>
      <c r="BD43" s="1323"/>
      <c r="BE43" s="1323"/>
      <c r="BF43" s="1323"/>
      <c r="BG43" s="1323"/>
      <c r="BH43" s="1323"/>
      <c r="BI43" s="1323"/>
      <c r="BJ43" s="1323"/>
      <c r="BK43" s="1323"/>
      <c r="BL43" s="1323"/>
      <c r="BM43" s="1323"/>
      <c r="BN43" s="1323"/>
      <c r="BO43" s="1323"/>
      <c r="BP43" s="1323"/>
      <c r="BQ43" s="1323"/>
      <c r="BR43" s="1323"/>
      <c r="BS43" s="1323"/>
      <c r="BT43" s="1323"/>
      <c r="BU43" s="1323"/>
      <c r="BV43" s="1323"/>
      <c r="BW43" s="1323"/>
      <c r="BX43" s="1323"/>
      <c r="BY43" s="1323"/>
      <c r="BZ43" s="1323"/>
      <c r="CA43" s="1323"/>
      <c r="CB43" s="1323"/>
      <c r="CC43" s="1323"/>
      <c r="CD43" s="1323"/>
      <c r="CE43" s="1323"/>
      <c r="CF43" s="1323"/>
      <c r="CG43" s="1323"/>
      <c r="CH43" s="1323"/>
      <c r="CI43" s="1323"/>
      <c r="CJ43" s="1323"/>
      <c r="CK43" s="1323"/>
      <c r="CL43" s="1323"/>
      <c r="CM43" s="1323"/>
      <c r="CN43" s="1323"/>
      <c r="CO43" s="1323"/>
      <c r="CP43" s="1323"/>
      <c r="CQ43" s="1323"/>
      <c r="CR43" s="1323"/>
      <c r="CS43" s="1323"/>
      <c r="CT43" s="1323"/>
      <c r="CU43" s="1323"/>
      <c r="CV43" s="1323"/>
      <c r="CW43" s="1323"/>
      <c r="CX43" s="1323"/>
      <c r="CY43" s="1323"/>
      <c r="CZ43" s="1323"/>
      <c r="DA43" s="1323"/>
      <c r="DB43" s="1323"/>
      <c r="DC43" s="1324"/>
    </row>
    <row r="44" spans="2:109" x14ac:dyDescent="0.15">
      <c r="B44" s="395"/>
      <c r="AN44" s="1325"/>
      <c r="AO44" s="1326"/>
      <c r="AP44" s="1326"/>
      <c r="AQ44" s="1326"/>
      <c r="AR44" s="1326"/>
      <c r="AS44" s="1326"/>
      <c r="AT44" s="1326"/>
      <c r="AU44" s="1326"/>
      <c r="AV44" s="1326"/>
      <c r="AW44" s="1326"/>
      <c r="AX44" s="1326"/>
      <c r="AY44" s="1326"/>
      <c r="AZ44" s="1326"/>
      <c r="BA44" s="1326"/>
      <c r="BB44" s="1326"/>
      <c r="BC44" s="1326"/>
      <c r="BD44" s="1326"/>
      <c r="BE44" s="1326"/>
      <c r="BF44" s="1326"/>
      <c r="BG44" s="1326"/>
      <c r="BH44" s="1326"/>
      <c r="BI44" s="1326"/>
      <c r="BJ44" s="1326"/>
      <c r="BK44" s="1326"/>
      <c r="BL44" s="1326"/>
      <c r="BM44" s="1326"/>
      <c r="BN44" s="1326"/>
      <c r="BO44" s="1326"/>
      <c r="BP44" s="1326"/>
      <c r="BQ44" s="1326"/>
      <c r="BR44" s="1326"/>
      <c r="BS44" s="1326"/>
      <c r="BT44" s="1326"/>
      <c r="BU44" s="1326"/>
      <c r="BV44" s="1326"/>
      <c r="BW44" s="1326"/>
      <c r="BX44" s="1326"/>
      <c r="BY44" s="1326"/>
      <c r="BZ44" s="1326"/>
      <c r="CA44" s="1326"/>
      <c r="CB44" s="1326"/>
      <c r="CC44" s="1326"/>
      <c r="CD44" s="1326"/>
      <c r="CE44" s="1326"/>
      <c r="CF44" s="1326"/>
      <c r="CG44" s="1326"/>
      <c r="CH44" s="1326"/>
      <c r="CI44" s="1326"/>
      <c r="CJ44" s="1326"/>
      <c r="CK44" s="1326"/>
      <c r="CL44" s="1326"/>
      <c r="CM44" s="1326"/>
      <c r="CN44" s="1326"/>
      <c r="CO44" s="1326"/>
      <c r="CP44" s="1326"/>
      <c r="CQ44" s="1326"/>
      <c r="CR44" s="1326"/>
      <c r="CS44" s="1326"/>
      <c r="CT44" s="1326"/>
      <c r="CU44" s="1326"/>
      <c r="CV44" s="1326"/>
      <c r="CW44" s="1326"/>
      <c r="CX44" s="1326"/>
      <c r="CY44" s="1326"/>
      <c r="CZ44" s="1326"/>
      <c r="DA44" s="1326"/>
      <c r="DB44" s="1326"/>
      <c r="DC44" s="1327"/>
    </row>
    <row r="45" spans="2:109" x14ac:dyDescent="0.15">
      <c r="B45" s="395"/>
      <c r="AN45" s="1325"/>
      <c r="AO45" s="1326"/>
      <c r="AP45" s="1326"/>
      <c r="AQ45" s="1326"/>
      <c r="AR45" s="1326"/>
      <c r="AS45" s="1326"/>
      <c r="AT45" s="1326"/>
      <c r="AU45" s="1326"/>
      <c r="AV45" s="1326"/>
      <c r="AW45" s="1326"/>
      <c r="AX45" s="1326"/>
      <c r="AY45" s="1326"/>
      <c r="AZ45" s="1326"/>
      <c r="BA45" s="1326"/>
      <c r="BB45" s="1326"/>
      <c r="BC45" s="1326"/>
      <c r="BD45" s="1326"/>
      <c r="BE45" s="1326"/>
      <c r="BF45" s="1326"/>
      <c r="BG45" s="1326"/>
      <c r="BH45" s="1326"/>
      <c r="BI45" s="1326"/>
      <c r="BJ45" s="1326"/>
      <c r="BK45" s="1326"/>
      <c r="BL45" s="1326"/>
      <c r="BM45" s="1326"/>
      <c r="BN45" s="1326"/>
      <c r="BO45" s="1326"/>
      <c r="BP45" s="1326"/>
      <c r="BQ45" s="1326"/>
      <c r="BR45" s="1326"/>
      <c r="BS45" s="1326"/>
      <c r="BT45" s="1326"/>
      <c r="BU45" s="1326"/>
      <c r="BV45" s="1326"/>
      <c r="BW45" s="1326"/>
      <c r="BX45" s="1326"/>
      <c r="BY45" s="1326"/>
      <c r="BZ45" s="1326"/>
      <c r="CA45" s="1326"/>
      <c r="CB45" s="1326"/>
      <c r="CC45" s="1326"/>
      <c r="CD45" s="1326"/>
      <c r="CE45" s="1326"/>
      <c r="CF45" s="1326"/>
      <c r="CG45" s="1326"/>
      <c r="CH45" s="1326"/>
      <c r="CI45" s="1326"/>
      <c r="CJ45" s="1326"/>
      <c r="CK45" s="1326"/>
      <c r="CL45" s="1326"/>
      <c r="CM45" s="1326"/>
      <c r="CN45" s="1326"/>
      <c r="CO45" s="1326"/>
      <c r="CP45" s="1326"/>
      <c r="CQ45" s="1326"/>
      <c r="CR45" s="1326"/>
      <c r="CS45" s="1326"/>
      <c r="CT45" s="1326"/>
      <c r="CU45" s="1326"/>
      <c r="CV45" s="1326"/>
      <c r="CW45" s="1326"/>
      <c r="CX45" s="1326"/>
      <c r="CY45" s="1326"/>
      <c r="CZ45" s="1326"/>
      <c r="DA45" s="1326"/>
      <c r="DB45" s="1326"/>
      <c r="DC45" s="1327"/>
    </row>
    <row r="46" spans="2:109" x14ac:dyDescent="0.15">
      <c r="B46" s="395"/>
      <c r="AN46" s="1325"/>
      <c r="AO46" s="1326"/>
      <c r="AP46" s="1326"/>
      <c r="AQ46" s="1326"/>
      <c r="AR46" s="1326"/>
      <c r="AS46" s="1326"/>
      <c r="AT46" s="1326"/>
      <c r="AU46" s="1326"/>
      <c r="AV46" s="1326"/>
      <c r="AW46" s="1326"/>
      <c r="AX46" s="1326"/>
      <c r="AY46" s="1326"/>
      <c r="AZ46" s="1326"/>
      <c r="BA46" s="1326"/>
      <c r="BB46" s="1326"/>
      <c r="BC46" s="1326"/>
      <c r="BD46" s="1326"/>
      <c r="BE46" s="1326"/>
      <c r="BF46" s="1326"/>
      <c r="BG46" s="1326"/>
      <c r="BH46" s="1326"/>
      <c r="BI46" s="1326"/>
      <c r="BJ46" s="1326"/>
      <c r="BK46" s="1326"/>
      <c r="BL46" s="1326"/>
      <c r="BM46" s="1326"/>
      <c r="BN46" s="1326"/>
      <c r="BO46" s="1326"/>
      <c r="BP46" s="1326"/>
      <c r="BQ46" s="1326"/>
      <c r="BR46" s="1326"/>
      <c r="BS46" s="1326"/>
      <c r="BT46" s="1326"/>
      <c r="BU46" s="1326"/>
      <c r="BV46" s="1326"/>
      <c r="BW46" s="1326"/>
      <c r="BX46" s="1326"/>
      <c r="BY46" s="1326"/>
      <c r="BZ46" s="1326"/>
      <c r="CA46" s="1326"/>
      <c r="CB46" s="1326"/>
      <c r="CC46" s="1326"/>
      <c r="CD46" s="1326"/>
      <c r="CE46" s="1326"/>
      <c r="CF46" s="1326"/>
      <c r="CG46" s="1326"/>
      <c r="CH46" s="1326"/>
      <c r="CI46" s="1326"/>
      <c r="CJ46" s="1326"/>
      <c r="CK46" s="1326"/>
      <c r="CL46" s="1326"/>
      <c r="CM46" s="1326"/>
      <c r="CN46" s="1326"/>
      <c r="CO46" s="1326"/>
      <c r="CP46" s="1326"/>
      <c r="CQ46" s="1326"/>
      <c r="CR46" s="1326"/>
      <c r="CS46" s="1326"/>
      <c r="CT46" s="1326"/>
      <c r="CU46" s="1326"/>
      <c r="CV46" s="1326"/>
      <c r="CW46" s="1326"/>
      <c r="CX46" s="1326"/>
      <c r="CY46" s="1326"/>
      <c r="CZ46" s="1326"/>
      <c r="DA46" s="1326"/>
      <c r="DB46" s="1326"/>
      <c r="DC46" s="1327"/>
    </row>
    <row r="47" spans="2:109" x14ac:dyDescent="0.15">
      <c r="B47" s="395"/>
      <c r="AN47" s="1328"/>
      <c r="AO47" s="1329"/>
      <c r="AP47" s="1329"/>
      <c r="AQ47" s="1329"/>
      <c r="AR47" s="1329"/>
      <c r="AS47" s="1329"/>
      <c r="AT47" s="1329"/>
      <c r="AU47" s="1329"/>
      <c r="AV47" s="1329"/>
      <c r="AW47" s="1329"/>
      <c r="AX47" s="1329"/>
      <c r="AY47" s="1329"/>
      <c r="AZ47" s="1329"/>
      <c r="BA47" s="1329"/>
      <c r="BB47" s="1329"/>
      <c r="BC47" s="1329"/>
      <c r="BD47" s="1329"/>
      <c r="BE47" s="1329"/>
      <c r="BF47" s="1329"/>
      <c r="BG47" s="1329"/>
      <c r="BH47" s="1329"/>
      <c r="BI47" s="1329"/>
      <c r="BJ47" s="1329"/>
      <c r="BK47" s="1329"/>
      <c r="BL47" s="1329"/>
      <c r="BM47" s="1329"/>
      <c r="BN47" s="1329"/>
      <c r="BO47" s="1329"/>
      <c r="BP47" s="1329"/>
      <c r="BQ47" s="1329"/>
      <c r="BR47" s="1329"/>
      <c r="BS47" s="1329"/>
      <c r="BT47" s="1329"/>
      <c r="BU47" s="1329"/>
      <c r="BV47" s="1329"/>
      <c r="BW47" s="1329"/>
      <c r="BX47" s="1329"/>
      <c r="BY47" s="1329"/>
      <c r="BZ47" s="1329"/>
      <c r="CA47" s="1329"/>
      <c r="CB47" s="1329"/>
      <c r="CC47" s="1329"/>
      <c r="CD47" s="1329"/>
      <c r="CE47" s="1329"/>
      <c r="CF47" s="1329"/>
      <c r="CG47" s="1329"/>
      <c r="CH47" s="1329"/>
      <c r="CI47" s="1329"/>
      <c r="CJ47" s="1329"/>
      <c r="CK47" s="1329"/>
      <c r="CL47" s="1329"/>
      <c r="CM47" s="1329"/>
      <c r="CN47" s="1329"/>
      <c r="CO47" s="1329"/>
      <c r="CP47" s="1329"/>
      <c r="CQ47" s="1329"/>
      <c r="CR47" s="1329"/>
      <c r="CS47" s="1329"/>
      <c r="CT47" s="1329"/>
      <c r="CU47" s="1329"/>
      <c r="CV47" s="1329"/>
      <c r="CW47" s="1329"/>
      <c r="CX47" s="1329"/>
      <c r="CY47" s="1329"/>
      <c r="CZ47" s="1329"/>
      <c r="DA47" s="1329"/>
      <c r="DB47" s="1329"/>
      <c r="DC47" s="1330"/>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619</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566</v>
      </c>
      <c r="BQ50" s="1314"/>
      <c r="BR50" s="1314"/>
      <c r="BS50" s="1314"/>
      <c r="BT50" s="1314"/>
      <c r="BU50" s="1314"/>
      <c r="BV50" s="1314"/>
      <c r="BW50" s="1314"/>
      <c r="BX50" s="1314" t="s">
        <v>567</v>
      </c>
      <c r="BY50" s="1314"/>
      <c r="BZ50" s="1314"/>
      <c r="CA50" s="1314"/>
      <c r="CB50" s="1314"/>
      <c r="CC50" s="1314"/>
      <c r="CD50" s="1314"/>
      <c r="CE50" s="1314"/>
      <c r="CF50" s="1314" t="s">
        <v>568</v>
      </c>
      <c r="CG50" s="1314"/>
      <c r="CH50" s="1314"/>
      <c r="CI50" s="1314"/>
      <c r="CJ50" s="1314"/>
      <c r="CK50" s="1314"/>
      <c r="CL50" s="1314"/>
      <c r="CM50" s="1314"/>
      <c r="CN50" s="1314" t="s">
        <v>569</v>
      </c>
      <c r="CO50" s="1314"/>
      <c r="CP50" s="1314"/>
      <c r="CQ50" s="1314"/>
      <c r="CR50" s="1314"/>
      <c r="CS50" s="1314"/>
      <c r="CT50" s="1314"/>
      <c r="CU50" s="1314"/>
      <c r="CV50" s="1314" t="s">
        <v>570</v>
      </c>
      <c r="CW50" s="1314"/>
      <c r="CX50" s="1314"/>
      <c r="CY50" s="1314"/>
      <c r="CZ50" s="1314"/>
      <c r="DA50" s="1314"/>
      <c r="DB50" s="1314"/>
      <c r="DC50" s="1314"/>
    </row>
    <row r="51" spans="1:109" ht="13.5" customHeight="1" x14ac:dyDescent="0.15">
      <c r="B51" s="395"/>
      <c r="G51" s="1317"/>
      <c r="H51" s="1317"/>
      <c r="I51" s="1331"/>
      <c r="J51" s="1331"/>
      <c r="K51" s="1316"/>
      <c r="L51" s="1316"/>
      <c r="M51" s="1316"/>
      <c r="N51" s="1316"/>
      <c r="AM51" s="404"/>
      <c r="AN51" s="1312" t="s">
        <v>620</v>
      </c>
      <c r="AO51" s="1312"/>
      <c r="AP51" s="1312"/>
      <c r="AQ51" s="1312"/>
      <c r="AR51" s="1312"/>
      <c r="AS51" s="1312"/>
      <c r="AT51" s="1312"/>
      <c r="AU51" s="1312"/>
      <c r="AV51" s="1312"/>
      <c r="AW51" s="1312"/>
      <c r="AX51" s="1312"/>
      <c r="AY51" s="1312"/>
      <c r="AZ51" s="1312"/>
      <c r="BA51" s="1312"/>
      <c r="BB51" s="1312" t="s">
        <v>621</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21"/>
      <c r="CO51" s="1309"/>
      <c r="CP51" s="1309"/>
      <c r="CQ51" s="1309"/>
      <c r="CR51" s="1309"/>
      <c r="CS51" s="1309"/>
      <c r="CT51" s="1309"/>
      <c r="CU51" s="1309"/>
      <c r="CV51" s="1321"/>
      <c r="CW51" s="1309"/>
      <c r="CX51" s="1309"/>
      <c r="CY51" s="1309"/>
      <c r="CZ51" s="1309"/>
      <c r="DA51" s="1309"/>
      <c r="DB51" s="1309"/>
      <c r="DC51" s="1309"/>
    </row>
    <row r="52" spans="1:109" x14ac:dyDescent="0.15">
      <c r="B52" s="395"/>
      <c r="G52" s="1317"/>
      <c r="H52" s="1317"/>
      <c r="I52" s="1331"/>
      <c r="J52" s="1331"/>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622</v>
      </c>
      <c r="BC53" s="1312"/>
      <c r="BD53" s="1312"/>
      <c r="BE53" s="1312"/>
      <c r="BF53" s="1312"/>
      <c r="BG53" s="1312"/>
      <c r="BH53" s="1312"/>
      <c r="BI53" s="1312"/>
      <c r="BJ53" s="1312"/>
      <c r="BK53" s="1312"/>
      <c r="BL53" s="1312"/>
      <c r="BM53" s="1312"/>
      <c r="BN53" s="1312"/>
      <c r="BO53" s="1312"/>
      <c r="BP53" s="1309">
        <v>60.7</v>
      </c>
      <c r="BQ53" s="1309"/>
      <c r="BR53" s="1309"/>
      <c r="BS53" s="1309"/>
      <c r="BT53" s="1309"/>
      <c r="BU53" s="1309"/>
      <c r="BV53" s="1309"/>
      <c r="BW53" s="1309"/>
      <c r="BX53" s="1309">
        <v>61.9</v>
      </c>
      <c r="BY53" s="1309"/>
      <c r="BZ53" s="1309"/>
      <c r="CA53" s="1309"/>
      <c r="CB53" s="1309"/>
      <c r="CC53" s="1309"/>
      <c r="CD53" s="1309"/>
      <c r="CE53" s="1309"/>
      <c r="CF53" s="1309">
        <v>63.5</v>
      </c>
      <c r="CG53" s="1309"/>
      <c r="CH53" s="1309"/>
      <c r="CI53" s="1309"/>
      <c r="CJ53" s="1309"/>
      <c r="CK53" s="1309"/>
      <c r="CL53" s="1309"/>
      <c r="CM53" s="1309"/>
      <c r="CN53" s="1321"/>
      <c r="CO53" s="1309"/>
      <c r="CP53" s="1309"/>
      <c r="CQ53" s="1309"/>
      <c r="CR53" s="1309"/>
      <c r="CS53" s="1309"/>
      <c r="CT53" s="1309"/>
      <c r="CU53" s="1309"/>
      <c r="CV53" s="1321"/>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623</v>
      </c>
      <c r="AO55" s="1314"/>
      <c r="AP55" s="1314"/>
      <c r="AQ55" s="1314"/>
      <c r="AR55" s="1314"/>
      <c r="AS55" s="1314"/>
      <c r="AT55" s="1314"/>
      <c r="AU55" s="1314"/>
      <c r="AV55" s="1314"/>
      <c r="AW55" s="1314"/>
      <c r="AX55" s="1314"/>
      <c r="AY55" s="1314"/>
      <c r="AZ55" s="1314"/>
      <c r="BA55" s="1314"/>
      <c r="BB55" s="1312" t="s">
        <v>621</v>
      </c>
      <c r="BC55" s="1312"/>
      <c r="BD55" s="1312"/>
      <c r="BE55" s="1312"/>
      <c r="BF55" s="1312"/>
      <c r="BG55" s="1312"/>
      <c r="BH55" s="1312"/>
      <c r="BI55" s="1312"/>
      <c r="BJ55" s="1312"/>
      <c r="BK55" s="1312"/>
      <c r="BL55" s="1312"/>
      <c r="BM55" s="1312"/>
      <c r="BN55" s="1312"/>
      <c r="BO55" s="1312"/>
      <c r="BP55" s="1309">
        <v>13</v>
      </c>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21"/>
      <c r="CO55" s="1309"/>
      <c r="CP55" s="1309"/>
      <c r="CQ55" s="1309"/>
      <c r="CR55" s="1309"/>
      <c r="CS55" s="1309"/>
      <c r="CT55" s="1309"/>
      <c r="CU55" s="1309"/>
      <c r="CV55" s="1321"/>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622</v>
      </c>
      <c r="BC57" s="1312"/>
      <c r="BD57" s="1312"/>
      <c r="BE57" s="1312"/>
      <c r="BF57" s="1312"/>
      <c r="BG57" s="1312"/>
      <c r="BH57" s="1312"/>
      <c r="BI57" s="1312"/>
      <c r="BJ57" s="1312"/>
      <c r="BK57" s="1312"/>
      <c r="BL57" s="1312"/>
      <c r="BM57" s="1312"/>
      <c r="BN57" s="1312"/>
      <c r="BO57" s="1312"/>
      <c r="BP57" s="1309">
        <v>53.4</v>
      </c>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21"/>
      <c r="CO57" s="1309"/>
      <c r="CP57" s="1309"/>
      <c r="CQ57" s="1309"/>
      <c r="CR57" s="1309"/>
      <c r="CS57" s="1309"/>
      <c r="CT57" s="1309"/>
      <c r="CU57" s="1309"/>
      <c r="CV57" s="1321"/>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624</v>
      </c>
    </row>
    <row r="64" spans="1:109" x14ac:dyDescent="0.15">
      <c r="B64" s="395"/>
      <c r="G64" s="402"/>
      <c r="I64" s="415"/>
      <c r="J64" s="415"/>
      <c r="K64" s="415"/>
      <c r="L64" s="415"/>
      <c r="M64" s="415"/>
      <c r="N64" s="416"/>
      <c r="AM64" s="402"/>
      <c r="AN64" s="402" t="s">
        <v>618</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2" t="s">
        <v>629</v>
      </c>
      <c r="AO65" s="1323"/>
      <c r="AP65" s="1323"/>
      <c r="AQ65" s="1323"/>
      <c r="AR65" s="1323"/>
      <c r="AS65" s="1323"/>
      <c r="AT65" s="1323"/>
      <c r="AU65" s="1323"/>
      <c r="AV65" s="1323"/>
      <c r="AW65" s="1323"/>
      <c r="AX65" s="1323"/>
      <c r="AY65" s="1323"/>
      <c r="AZ65" s="1323"/>
      <c r="BA65" s="1323"/>
      <c r="BB65" s="1323"/>
      <c r="BC65" s="1323"/>
      <c r="BD65" s="1323"/>
      <c r="BE65" s="1323"/>
      <c r="BF65" s="1323"/>
      <c r="BG65" s="1323"/>
      <c r="BH65" s="1323"/>
      <c r="BI65" s="1323"/>
      <c r="BJ65" s="1323"/>
      <c r="BK65" s="1323"/>
      <c r="BL65" s="1323"/>
      <c r="BM65" s="1323"/>
      <c r="BN65" s="1323"/>
      <c r="BO65" s="1323"/>
      <c r="BP65" s="1323"/>
      <c r="BQ65" s="1323"/>
      <c r="BR65" s="1323"/>
      <c r="BS65" s="1323"/>
      <c r="BT65" s="1323"/>
      <c r="BU65" s="1323"/>
      <c r="BV65" s="1323"/>
      <c r="BW65" s="1323"/>
      <c r="BX65" s="1323"/>
      <c r="BY65" s="1323"/>
      <c r="BZ65" s="1323"/>
      <c r="CA65" s="1323"/>
      <c r="CB65" s="1323"/>
      <c r="CC65" s="1323"/>
      <c r="CD65" s="1323"/>
      <c r="CE65" s="1323"/>
      <c r="CF65" s="1323"/>
      <c r="CG65" s="1323"/>
      <c r="CH65" s="1323"/>
      <c r="CI65" s="1323"/>
      <c r="CJ65" s="1323"/>
      <c r="CK65" s="1323"/>
      <c r="CL65" s="1323"/>
      <c r="CM65" s="1323"/>
      <c r="CN65" s="1323"/>
      <c r="CO65" s="1323"/>
      <c r="CP65" s="1323"/>
      <c r="CQ65" s="1323"/>
      <c r="CR65" s="1323"/>
      <c r="CS65" s="1323"/>
      <c r="CT65" s="1323"/>
      <c r="CU65" s="1323"/>
      <c r="CV65" s="1323"/>
      <c r="CW65" s="1323"/>
      <c r="CX65" s="1323"/>
      <c r="CY65" s="1323"/>
      <c r="CZ65" s="1323"/>
      <c r="DA65" s="1323"/>
      <c r="DB65" s="1323"/>
      <c r="DC65" s="1324"/>
    </row>
    <row r="66" spans="2:107" x14ac:dyDescent="0.15">
      <c r="B66" s="395"/>
      <c r="AN66" s="1325"/>
      <c r="AO66" s="1326"/>
      <c r="AP66" s="1326"/>
      <c r="AQ66" s="1326"/>
      <c r="AR66" s="1326"/>
      <c r="AS66" s="1326"/>
      <c r="AT66" s="1326"/>
      <c r="AU66" s="1326"/>
      <c r="AV66" s="1326"/>
      <c r="AW66" s="1326"/>
      <c r="AX66" s="1326"/>
      <c r="AY66" s="1326"/>
      <c r="AZ66" s="1326"/>
      <c r="BA66" s="1326"/>
      <c r="BB66" s="1326"/>
      <c r="BC66" s="1326"/>
      <c r="BD66" s="1326"/>
      <c r="BE66" s="1326"/>
      <c r="BF66" s="1326"/>
      <c r="BG66" s="1326"/>
      <c r="BH66" s="1326"/>
      <c r="BI66" s="1326"/>
      <c r="BJ66" s="1326"/>
      <c r="BK66" s="1326"/>
      <c r="BL66" s="1326"/>
      <c r="BM66" s="1326"/>
      <c r="BN66" s="1326"/>
      <c r="BO66" s="1326"/>
      <c r="BP66" s="1326"/>
      <c r="BQ66" s="1326"/>
      <c r="BR66" s="1326"/>
      <c r="BS66" s="1326"/>
      <c r="BT66" s="1326"/>
      <c r="BU66" s="1326"/>
      <c r="BV66" s="1326"/>
      <c r="BW66" s="1326"/>
      <c r="BX66" s="1326"/>
      <c r="BY66" s="1326"/>
      <c r="BZ66" s="1326"/>
      <c r="CA66" s="1326"/>
      <c r="CB66" s="1326"/>
      <c r="CC66" s="1326"/>
      <c r="CD66" s="1326"/>
      <c r="CE66" s="1326"/>
      <c r="CF66" s="1326"/>
      <c r="CG66" s="1326"/>
      <c r="CH66" s="1326"/>
      <c r="CI66" s="1326"/>
      <c r="CJ66" s="1326"/>
      <c r="CK66" s="1326"/>
      <c r="CL66" s="1326"/>
      <c r="CM66" s="1326"/>
      <c r="CN66" s="1326"/>
      <c r="CO66" s="1326"/>
      <c r="CP66" s="1326"/>
      <c r="CQ66" s="1326"/>
      <c r="CR66" s="1326"/>
      <c r="CS66" s="1326"/>
      <c r="CT66" s="1326"/>
      <c r="CU66" s="1326"/>
      <c r="CV66" s="1326"/>
      <c r="CW66" s="1326"/>
      <c r="CX66" s="1326"/>
      <c r="CY66" s="1326"/>
      <c r="CZ66" s="1326"/>
      <c r="DA66" s="1326"/>
      <c r="DB66" s="1326"/>
      <c r="DC66" s="1327"/>
    </row>
    <row r="67" spans="2:107" x14ac:dyDescent="0.15">
      <c r="B67" s="395"/>
      <c r="AN67" s="1325"/>
      <c r="AO67" s="1326"/>
      <c r="AP67" s="1326"/>
      <c r="AQ67" s="1326"/>
      <c r="AR67" s="1326"/>
      <c r="AS67" s="1326"/>
      <c r="AT67" s="1326"/>
      <c r="AU67" s="1326"/>
      <c r="AV67" s="1326"/>
      <c r="AW67" s="1326"/>
      <c r="AX67" s="1326"/>
      <c r="AY67" s="1326"/>
      <c r="AZ67" s="1326"/>
      <c r="BA67" s="1326"/>
      <c r="BB67" s="1326"/>
      <c r="BC67" s="1326"/>
      <c r="BD67" s="1326"/>
      <c r="BE67" s="1326"/>
      <c r="BF67" s="1326"/>
      <c r="BG67" s="1326"/>
      <c r="BH67" s="1326"/>
      <c r="BI67" s="1326"/>
      <c r="BJ67" s="1326"/>
      <c r="BK67" s="1326"/>
      <c r="BL67" s="1326"/>
      <c r="BM67" s="1326"/>
      <c r="BN67" s="1326"/>
      <c r="BO67" s="1326"/>
      <c r="BP67" s="1326"/>
      <c r="BQ67" s="1326"/>
      <c r="BR67" s="1326"/>
      <c r="BS67" s="1326"/>
      <c r="BT67" s="1326"/>
      <c r="BU67" s="1326"/>
      <c r="BV67" s="1326"/>
      <c r="BW67" s="1326"/>
      <c r="BX67" s="1326"/>
      <c r="BY67" s="1326"/>
      <c r="BZ67" s="1326"/>
      <c r="CA67" s="1326"/>
      <c r="CB67" s="1326"/>
      <c r="CC67" s="1326"/>
      <c r="CD67" s="1326"/>
      <c r="CE67" s="1326"/>
      <c r="CF67" s="1326"/>
      <c r="CG67" s="1326"/>
      <c r="CH67" s="1326"/>
      <c r="CI67" s="1326"/>
      <c r="CJ67" s="1326"/>
      <c r="CK67" s="1326"/>
      <c r="CL67" s="1326"/>
      <c r="CM67" s="1326"/>
      <c r="CN67" s="1326"/>
      <c r="CO67" s="1326"/>
      <c r="CP67" s="1326"/>
      <c r="CQ67" s="1326"/>
      <c r="CR67" s="1326"/>
      <c r="CS67" s="1326"/>
      <c r="CT67" s="1326"/>
      <c r="CU67" s="1326"/>
      <c r="CV67" s="1326"/>
      <c r="CW67" s="1326"/>
      <c r="CX67" s="1326"/>
      <c r="CY67" s="1326"/>
      <c r="CZ67" s="1326"/>
      <c r="DA67" s="1326"/>
      <c r="DB67" s="1326"/>
      <c r="DC67" s="1327"/>
    </row>
    <row r="68" spans="2:107" x14ac:dyDescent="0.15">
      <c r="B68" s="395"/>
      <c r="AN68" s="1325"/>
      <c r="AO68" s="1326"/>
      <c r="AP68" s="1326"/>
      <c r="AQ68" s="1326"/>
      <c r="AR68" s="1326"/>
      <c r="AS68" s="1326"/>
      <c r="AT68" s="1326"/>
      <c r="AU68" s="1326"/>
      <c r="AV68" s="1326"/>
      <c r="AW68" s="1326"/>
      <c r="AX68" s="1326"/>
      <c r="AY68" s="1326"/>
      <c r="AZ68" s="1326"/>
      <c r="BA68" s="1326"/>
      <c r="BB68" s="1326"/>
      <c r="BC68" s="1326"/>
      <c r="BD68" s="1326"/>
      <c r="BE68" s="1326"/>
      <c r="BF68" s="1326"/>
      <c r="BG68" s="1326"/>
      <c r="BH68" s="1326"/>
      <c r="BI68" s="1326"/>
      <c r="BJ68" s="1326"/>
      <c r="BK68" s="1326"/>
      <c r="BL68" s="1326"/>
      <c r="BM68" s="1326"/>
      <c r="BN68" s="1326"/>
      <c r="BO68" s="1326"/>
      <c r="BP68" s="1326"/>
      <c r="BQ68" s="1326"/>
      <c r="BR68" s="1326"/>
      <c r="BS68" s="1326"/>
      <c r="BT68" s="1326"/>
      <c r="BU68" s="1326"/>
      <c r="BV68" s="1326"/>
      <c r="BW68" s="1326"/>
      <c r="BX68" s="1326"/>
      <c r="BY68" s="1326"/>
      <c r="BZ68" s="1326"/>
      <c r="CA68" s="1326"/>
      <c r="CB68" s="1326"/>
      <c r="CC68" s="1326"/>
      <c r="CD68" s="1326"/>
      <c r="CE68" s="1326"/>
      <c r="CF68" s="1326"/>
      <c r="CG68" s="1326"/>
      <c r="CH68" s="1326"/>
      <c r="CI68" s="1326"/>
      <c r="CJ68" s="1326"/>
      <c r="CK68" s="1326"/>
      <c r="CL68" s="1326"/>
      <c r="CM68" s="1326"/>
      <c r="CN68" s="1326"/>
      <c r="CO68" s="1326"/>
      <c r="CP68" s="1326"/>
      <c r="CQ68" s="1326"/>
      <c r="CR68" s="1326"/>
      <c r="CS68" s="1326"/>
      <c r="CT68" s="1326"/>
      <c r="CU68" s="1326"/>
      <c r="CV68" s="1326"/>
      <c r="CW68" s="1326"/>
      <c r="CX68" s="1326"/>
      <c r="CY68" s="1326"/>
      <c r="CZ68" s="1326"/>
      <c r="DA68" s="1326"/>
      <c r="DB68" s="1326"/>
      <c r="DC68" s="1327"/>
    </row>
    <row r="69" spans="2:107" x14ac:dyDescent="0.15">
      <c r="B69" s="395"/>
      <c r="AN69" s="1328"/>
      <c r="AO69" s="1329"/>
      <c r="AP69" s="1329"/>
      <c r="AQ69" s="1329"/>
      <c r="AR69" s="1329"/>
      <c r="AS69" s="1329"/>
      <c r="AT69" s="1329"/>
      <c r="AU69" s="1329"/>
      <c r="AV69" s="1329"/>
      <c r="AW69" s="1329"/>
      <c r="AX69" s="1329"/>
      <c r="AY69" s="1329"/>
      <c r="AZ69" s="1329"/>
      <c r="BA69" s="1329"/>
      <c r="BB69" s="1329"/>
      <c r="BC69" s="1329"/>
      <c r="BD69" s="1329"/>
      <c r="BE69" s="1329"/>
      <c r="BF69" s="1329"/>
      <c r="BG69" s="1329"/>
      <c r="BH69" s="1329"/>
      <c r="BI69" s="1329"/>
      <c r="BJ69" s="1329"/>
      <c r="BK69" s="1329"/>
      <c r="BL69" s="1329"/>
      <c r="BM69" s="1329"/>
      <c r="BN69" s="1329"/>
      <c r="BO69" s="1329"/>
      <c r="BP69" s="1329"/>
      <c r="BQ69" s="1329"/>
      <c r="BR69" s="1329"/>
      <c r="BS69" s="1329"/>
      <c r="BT69" s="1329"/>
      <c r="BU69" s="1329"/>
      <c r="BV69" s="1329"/>
      <c r="BW69" s="1329"/>
      <c r="BX69" s="1329"/>
      <c r="BY69" s="1329"/>
      <c r="BZ69" s="1329"/>
      <c r="CA69" s="1329"/>
      <c r="CB69" s="1329"/>
      <c r="CC69" s="1329"/>
      <c r="CD69" s="1329"/>
      <c r="CE69" s="1329"/>
      <c r="CF69" s="1329"/>
      <c r="CG69" s="1329"/>
      <c r="CH69" s="1329"/>
      <c r="CI69" s="1329"/>
      <c r="CJ69" s="1329"/>
      <c r="CK69" s="1329"/>
      <c r="CL69" s="1329"/>
      <c r="CM69" s="1329"/>
      <c r="CN69" s="1329"/>
      <c r="CO69" s="1329"/>
      <c r="CP69" s="1329"/>
      <c r="CQ69" s="1329"/>
      <c r="CR69" s="1329"/>
      <c r="CS69" s="1329"/>
      <c r="CT69" s="1329"/>
      <c r="CU69" s="1329"/>
      <c r="CV69" s="1329"/>
      <c r="CW69" s="1329"/>
      <c r="CX69" s="1329"/>
      <c r="CY69" s="1329"/>
      <c r="CZ69" s="1329"/>
      <c r="DA69" s="1329"/>
      <c r="DB69" s="1329"/>
      <c r="DC69" s="1330"/>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619</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566</v>
      </c>
      <c r="BQ72" s="1314"/>
      <c r="BR72" s="1314"/>
      <c r="BS72" s="1314"/>
      <c r="BT72" s="1314"/>
      <c r="BU72" s="1314"/>
      <c r="BV72" s="1314"/>
      <c r="BW72" s="1314"/>
      <c r="BX72" s="1314" t="s">
        <v>567</v>
      </c>
      <c r="BY72" s="1314"/>
      <c r="BZ72" s="1314"/>
      <c r="CA72" s="1314"/>
      <c r="CB72" s="1314"/>
      <c r="CC72" s="1314"/>
      <c r="CD72" s="1314"/>
      <c r="CE72" s="1314"/>
      <c r="CF72" s="1314" t="s">
        <v>568</v>
      </c>
      <c r="CG72" s="1314"/>
      <c r="CH72" s="1314"/>
      <c r="CI72" s="1314"/>
      <c r="CJ72" s="1314"/>
      <c r="CK72" s="1314"/>
      <c r="CL72" s="1314"/>
      <c r="CM72" s="1314"/>
      <c r="CN72" s="1314" t="s">
        <v>569</v>
      </c>
      <c r="CO72" s="1314"/>
      <c r="CP72" s="1314"/>
      <c r="CQ72" s="1314"/>
      <c r="CR72" s="1314"/>
      <c r="CS72" s="1314"/>
      <c r="CT72" s="1314"/>
      <c r="CU72" s="1314"/>
      <c r="CV72" s="1314" t="s">
        <v>570</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620</v>
      </c>
      <c r="AO73" s="1312"/>
      <c r="AP73" s="1312"/>
      <c r="AQ73" s="1312"/>
      <c r="AR73" s="1312"/>
      <c r="AS73" s="1312"/>
      <c r="AT73" s="1312"/>
      <c r="AU73" s="1312"/>
      <c r="AV73" s="1312"/>
      <c r="AW73" s="1312"/>
      <c r="AX73" s="1312"/>
      <c r="AY73" s="1312"/>
      <c r="AZ73" s="1312"/>
      <c r="BA73" s="1312"/>
      <c r="BB73" s="1312" t="s">
        <v>621</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625</v>
      </c>
      <c r="BC75" s="1312"/>
      <c r="BD75" s="1312"/>
      <c r="BE75" s="1312"/>
      <c r="BF75" s="1312"/>
      <c r="BG75" s="1312"/>
      <c r="BH75" s="1312"/>
      <c r="BI75" s="1312"/>
      <c r="BJ75" s="1312"/>
      <c r="BK75" s="1312"/>
      <c r="BL75" s="1312"/>
      <c r="BM75" s="1312"/>
      <c r="BN75" s="1312"/>
      <c r="BO75" s="1312"/>
      <c r="BP75" s="1309">
        <v>1.1000000000000001</v>
      </c>
      <c r="BQ75" s="1309"/>
      <c r="BR75" s="1309"/>
      <c r="BS75" s="1309"/>
      <c r="BT75" s="1309"/>
      <c r="BU75" s="1309"/>
      <c r="BV75" s="1309"/>
      <c r="BW75" s="1309"/>
      <c r="BX75" s="1309">
        <v>1.1000000000000001</v>
      </c>
      <c r="BY75" s="1309"/>
      <c r="BZ75" s="1309"/>
      <c r="CA75" s="1309"/>
      <c r="CB75" s="1309"/>
      <c r="CC75" s="1309"/>
      <c r="CD75" s="1309"/>
      <c r="CE75" s="1309"/>
      <c r="CF75" s="1309">
        <v>1.2</v>
      </c>
      <c r="CG75" s="1309"/>
      <c r="CH75" s="1309"/>
      <c r="CI75" s="1309"/>
      <c r="CJ75" s="1309"/>
      <c r="CK75" s="1309"/>
      <c r="CL75" s="1309"/>
      <c r="CM75" s="1309"/>
      <c r="CN75" s="1309">
        <v>1.3</v>
      </c>
      <c r="CO75" s="1309"/>
      <c r="CP75" s="1309"/>
      <c r="CQ75" s="1309"/>
      <c r="CR75" s="1309"/>
      <c r="CS75" s="1309"/>
      <c r="CT75" s="1309"/>
      <c r="CU75" s="1309"/>
      <c r="CV75" s="1309">
        <v>1.2</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623</v>
      </c>
      <c r="AO77" s="1314"/>
      <c r="AP77" s="1314"/>
      <c r="AQ77" s="1314"/>
      <c r="AR77" s="1314"/>
      <c r="AS77" s="1314"/>
      <c r="AT77" s="1314"/>
      <c r="AU77" s="1314"/>
      <c r="AV77" s="1314"/>
      <c r="AW77" s="1314"/>
      <c r="AX77" s="1314"/>
      <c r="AY77" s="1314"/>
      <c r="AZ77" s="1314"/>
      <c r="BA77" s="1314"/>
      <c r="BB77" s="1312" t="s">
        <v>621</v>
      </c>
      <c r="BC77" s="1312"/>
      <c r="BD77" s="1312"/>
      <c r="BE77" s="1312"/>
      <c r="BF77" s="1312"/>
      <c r="BG77" s="1312"/>
      <c r="BH77" s="1312"/>
      <c r="BI77" s="1312"/>
      <c r="BJ77" s="1312"/>
      <c r="BK77" s="1312"/>
      <c r="BL77" s="1312"/>
      <c r="BM77" s="1312"/>
      <c r="BN77" s="1312"/>
      <c r="BO77" s="1312"/>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625</v>
      </c>
      <c r="BC79" s="1312"/>
      <c r="BD79" s="1312"/>
      <c r="BE79" s="1312"/>
      <c r="BF79" s="1312"/>
      <c r="BG79" s="1312"/>
      <c r="BH79" s="1312"/>
      <c r="BI79" s="1312"/>
      <c r="BJ79" s="1312"/>
      <c r="BK79" s="1312"/>
      <c r="BL79" s="1312"/>
      <c r="BM79" s="1312"/>
      <c r="BN79" s="1312"/>
      <c r="BO79" s="1312"/>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opVpwIkDfYUwX+fgDFcOQQ/mgr4R6YBbUAg/m2nafnT5k9Pp+d/jDKcou+Qssph8glxizczOgb/2HUVTaaejKw==" saltValue="zIMMsvOiauZel+zpgfoa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626</v>
      </c>
    </row>
  </sheetData>
  <sheetProtection algorithmName="SHA-512" hashValue="v61v+y70RTNumsM719Ja1tXocqz7Vo+GhvfoRND6YWEaBjwuUfLXKa/y7WChFmWvYNiHHKih13SSgBZSuvdltg==" saltValue="PiEBEH3A2LjHU4/xR9YyA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627</v>
      </c>
    </row>
  </sheetData>
  <sheetProtection algorithmName="SHA-512" hashValue="XCpvwN9FOmO51cIxokMExL+pEQP+AFYlEyYxSP29V1ED1ppAeZ7KcNZyHjhvaRzTEsiLrX4O3m0WN9anXDpX+A==" saltValue="YWupLBQ+LpcT5ohm+y8oI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15488</v>
      </c>
      <c r="E3" s="162"/>
      <c r="F3" s="163">
        <v>49919</v>
      </c>
      <c r="G3" s="164"/>
      <c r="H3" s="165"/>
    </row>
    <row r="4" spans="1:8" x14ac:dyDescent="0.15">
      <c r="A4" s="166"/>
      <c r="B4" s="167"/>
      <c r="C4" s="168"/>
      <c r="D4" s="169">
        <v>11156</v>
      </c>
      <c r="E4" s="170"/>
      <c r="F4" s="171">
        <v>26398</v>
      </c>
      <c r="G4" s="172"/>
      <c r="H4" s="173"/>
    </row>
    <row r="5" spans="1:8" x14ac:dyDescent="0.15">
      <c r="A5" s="154" t="s">
        <v>558</v>
      </c>
      <c r="B5" s="159"/>
      <c r="C5" s="160"/>
      <c r="D5" s="161">
        <v>20450</v>
      </c>
      <c r="E5" s="162"/>
      <c r="F5" s="163">
        <v>47738</v>
      </c>
      <c r="G5" s="164"/>
      <c r="H5" s="165"/>
    </row>
    <row r="6" spans="1:8" x14ac:dyDescent="0.15">
      <c r="A6" s="166"/>
      <c r="B6" s="167"/>
      <c r="C6" s="168"/>
      <c r="D6" s="169">
        <v>11791</v>
      </c>
      <c r="E6" s="170"/>
      <c r="F6" s="171">
        <v>24937</v>
      </c>
      <c r="G6" s="172"/>
      <c r="H6" s="173"/>
    </row>
    <row r="7" spans="1:8" x14ac:dyDescent="0.15">
      <c r="A7" s="154" t="s">
        <v>559</v>
      </c>
      <c r="B7" s="159"/>
      <c r="C7" s="160"/>
      <c r="D7" s="161">
        <v>14219</v>
      </c>
      <c r="E7" s="162"/>
      <c r="F7" s="163">
        <v>52191</v>
      </c>
      <c r="G7" s="164"/>
      <c r="H7" s="165"/>
    </row>
    <row r="8" spans="1:8" x14ac:dyDescent="0.15">
      <c r="A8" s="166"/>
      <c r="B8" s="167"/>
      <c r="C8" s="168"/>
      <c r="D8" s="169">
        <v>13167</v>
      </c>
      <c r="E8" s="170"/>
      <c r="F8" s="171">
        <v>24843</v>
      </c>
      <c r="G8" s="172"/>
      <c r="H8" s="173"/>
    </row>
    <row r="9" spans="1:8" x14ac:dyDescent="0.15">
      <c r="A9" s="154" t="s">
        <v>560</v>
      </c>
      <c r="B9" s="159"/>
      <c r="C9" s="160"/>
      <c r="D9" s="161">
        <v>41426</v>
      </c>
      <c r="E9" s="162"/>
      <c r="F9" s="163">
        <v>47387</v>
      </c>
      <c r="G9" s="164"/>
      <c r="H9" s="165"/>
    </row>
    <row r="10" spans="1:8" x14ac:dyDescent="0.15">
      <c r="A10" s="166"/>
      <c r="B10" s="167"/>
      <c r="C10" s="168"/>
      <c r="D10" s="169">
        <v>24717</v>
      </c>
      <c r="E10" s="170"/>
      <c r="F10" s="171">
        <v>24928</v>
      </c>
      <c r="G10" s="172"/>
      <c r="H10" s="173"/>
    </row>
    <row r="11" spans="1:8" x14ac:dyDescent="0.15">
      <c r="A11" s="154" t="s">
        <v>561</v>
      </c>
      <c r="B11" s="159"/>
      <c r="C11" s="160"/>
      <c r="D11" s="161">
        <v>24088</v>
      </c>
      <c r="E11" s="162"/>
      <c r="F11" s="163">
        <v>51264</v>
      </c>
      <c r="G11" s="164"/>
      <c r="H11" s="165"/>
    </row>
    <row r="12" spans="1:8" x14ac:dyDescent="0.15">
      <c r="A12" s="166"/>
      <c r="B12" s="167"/>
      <c r="C12" s="174"/>
      <c r="D12" s="169">
        <v>14122</v>
      </c>
      <c r="E12" s="170"/>
      <c r="F12" s="171">
        <v>26040</v>
      </c>
      <c r="G12" s="172"/>
      <c r="H12" s="173"/>
    </row>
    <row r="13" spans="1:8" x14ac:dyDescent="0.15">
      <c r="A13" s="154"/>
      <c r="B13" s="159"/>
      <c r="C13" s="175"/>
      <c r="D13" s="176">
        <v>23134</v>
      </c>
      <c r="E13" s="177"/>
      <c r="F13" s="178">
        <v>49700</v>
      </c>
      <c r="G13" s="179"/>
      <c r="H13" s="165"/>
    </row>
    <row r="14" spans="1:8" x14ac:dyDescent="0.15">
      <c r="A14" s="166"/>
      <c r="B14" s="167"/>
      <c r="C14" s="168"/>
      <c r="D14" s="169">
        <v>14991</v>
      </c>
      <c r="E14" s="170"/>
      <c r="F14" s="171">
        <v>25429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6.25</v>
      </c>
      <c r="C19" s="180">
        <f>ROUND(VALUE(SUBSTITUTE(実質収支比率等に係る経年分析!G$48,"▲","-")),2)</f>
        <v>4.92</v>
      </c>
      <c r="D19" s="180">
        <f>ROUND(VALUE(SUBSTITUTE(実質収支比率等に係る経年分析!H$48,"▲","-")),2)</f>
        <v>4.58</v>
      </c>
      <c r="E19" s="180">
        <f>ROUND(VALUE(SUBSTITUTE(実質収支比率等に係る経年分析!I$48,"▲","-")),2)</f>
        <v>3.94</v>
      </c>
      <c r="F19" s="180">
        <f>ROUND(VALUE(SUBSTITUTE(実質収支比率等に係る経年分析!J$48,"▲","-")),2)</f>
        <v>5.05</v>
      </c>
    </row>
    <row r="20" spans="1:11" x14ac:dyDescent="0.15">
      <c r="A20" s="180" t="s">
        <v>54</v>
      </c>
      <c r="B20" s="180">
        <f>ROUND(VALUE(SUBSTITUTE(実質収支比率等に係る経年分析!F$47,"▲","-")),2)</f>
        <v>18.45</v>
      </c>
      <c r="C20" s="180">
        <f>ROUND(VALUE(SUBSTITUTE(実質収支比率等に係る経年分析!G$47,"▲","-")),2)</f>
        <v>18.43</v>
      </c>
      <c r="D20" s="180">
        <f>ROUND(VALUE(SUBSTITUTE(実質収支比率等に係る経年分析!H$47,"▲","-")),2)</f>
        <v>15.28</v>
      </c>
      <c r="E20" s="180">
        <f>ROUND(VALUE(SUBSTITUTE(実質収支比率等に係る経年分析!I$47,"▲","-")),2)</f>
        <v>11.96</v>
      </c>
      <c r="F20" s="180">
        <f>ROUND(VALUE(SUBSTITUTE(実質収支比率等に係る経年分析!J$47,"▲","-")),2)</f>
        <v>14.73</v>
      </c>
    </row>
    <row r="21" spans="1:11" x14ac:dyDescent="0.15">
      <c r="A21" s="180" t="s">
        <v>55</v>
      </c>
      <c r="B21" s="180">
        <f>IF(ISNUMBER(VALUE(SUBSTITUTE(実質収支比率等に係る経年分析!F$49,"▲","-"))),ROUND(VALUE(SUBSTITUTE(実質収支比率等に係る経年分析!F$49,"▲","-")),2),NA())</f>
        <v>-0.69</v>
      </c>
      <c r="C21" s="180">
        <f>IF(ISNUMBER(VALUE(SUBSTITUTE(実質収支比率等に係る経年分析!G$49,"▲","-"))),ROUND(VALUE(SUBSTITUTE(実質収支比率等に係る経年分析!G$49,"▲","-")),2),NA())</f>
        <v>-1.43</v>
      </c>
      <c r="D21" s="180">
        <f>IF(ISNUMBER(VALUE(SUBSTITUTE(実質収支比率等に係る経年分析!H$49,"▲","-"))),ROUND(VALUE(SUBSTITUTE(実質収支比率等に係る経年分析!H$49,"▲","-")),2),NA())</f>
        <v>-2.86</v>
      </c>
      <c r="E21" s="180">
        <f>IF(ISNUMBER(VALUE(SUBSTITUTE(実質収支比率等に係る経年分析!I$49,"▲","-"))),ROUND(VALUE(SUBSTITUTE(実質収支比率等に係る経年分析!I$49,"▲","-")),2),NA())</f>
        <v>-3.57</v>
      </c>
      <c r="F21" s="180">
        <f>IF(ISNUMBER(VALUE(SUBSTITUTE(実質収支比率等に係る経年分析!J$49,"▲","-"))),ROUND(VALUE(SUBSTITUTE(実質収支比率等に係る経年分析!J$49,"▲","-")),2),NA())</f>
        <v>3.94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0.25</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土地取得特別会計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1.48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1.1399999999999999</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1.2</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4.32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4.88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3.89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690</v>
      </c>
      <c r="E42" s="182"/>
      <c r="F42" s="182"/>
      <c r="G42" s="182">
        <f>'実質公債費比率（分子）の構造'!L$52</f>
        <v>707</v>
      </c>
      <c r="H42" s="182"/>
      <c r="I42" s="182"/>
      <c r="J42" s="182">
        <f>'実質公債費比率（分子）の構造'!M$52</f>
        <v>716</v>
      </c>
      <c r="K42" s="182"/>
      <c r="L42" s="182"/>
      <c r="M42" s="182">
        <f>'実質公債費比率（分子）の構造'!N$52</f>
        <v>735</v>
      </c>
      <c r="N42" s="182"/>
      <c r="O42" s="182"/>
      <c r="P42" s="182">
        <f>'実質公債費比率（分子）の構造'!O$52</f>
        <v>750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65</v>
      </c>
      <c r="B45" s="182">
        <f>'実質公債費比率（分子）の構造'!K$49</f>
        <v>57</v>
      </c>
      <c r="C45" s="182"/>
      <c r="D45" s="182"/>
      <c r="E45" s="182">
        <f>'実質公債費比率（分子）の構造'!L$49</f>
        <v>57</v>
      </c>
      <c r="F45" s="182"/>
      <c r="G45" s="182"/>
      <c r="H45" s="182">
        <f>'実質公債費比率（分子）の構造'!M$49</f>
        <v>55</v>
      </c>
      <c r="I45" s="182"/>
      <c r="J45" s="182"/>
      <c r="K45" s="182">
        <f>'実質公債費比率（分子）の構造'!N$49</f>
        <v>52</v>
      </c>
      <c r="L45" s="182"/>
      <c r="M45" s="182"/>
      <c r="N45" s="182">
        <f>'実質公債費比率（分子）の構造'!O$49</f>
        <v>48</v>
      </c>
      <c r="O45" s="182"/>
      <c r="P45" s="182"/>
    </row>
    <row r="46" spans="1:16" x14ac:dyDescent="0.15">
      <c r="A46" s="182" t="s">
        <v>66</v>
      </c>
      <c r="B46" s="182">
        <f>'実質公債費比率（分子）の構造'!K$48</f>
        <v>125</v>
      </c>
      <c r="C46" s="182"/>
      <c r="D46" s="182"/>
      <c r="E46" s="182">
        <f>'実質公債費比率（分子）の構造'!L$48</f>
        <v>130</v>
      </c>
      <c r="F46" s="182"/>
      <c r="G46" s="182"/>
      <c r="H46" s="182">
        <f>'実質公債費比率（分子）の構造'!M$48</f>
        <v>133</v>
      </c>
      <c r="I46" s="182"/>
      <c r="J46" s="182"/>
      <c r="K46" s="182">
        <f>'実質公債費比率（分子）の構造'!N$48</f>
        <v>139</v>
      </c>
      <c r="L46" s="182"/>
      <c r="M46" s="182"/>
      <c r="N46" s="182">
        <f>'実質公債費比率（分子）の構造'!O$48</f>
        <v>134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555</v>
      </c>
      <c r="C49" s="182"/>
      <c r="D49" s="182"/>
      <c r="E49" s="182">
        <f>'実質公債費比率（分子）の構造'!L$45</f>
        <v>588</v>
      </c>
      <c r="F49" s="182"/>
      <c r="G49" s="182"/>
      <c r="H49" s="182">
        <f>'実質公債費比率（分子）の構造'!M$45</f>
        <v>624</v>
      </c>
      <c r="I49" s="182"/>
      <c r="J49" s="182"/>
      <c r="K49" s="182">
        <f>'実質公債費比率（分子）の構造'!N$45</f>
        <v>616</v>
      </c>
      <c r="L49" s="182"/>
      <c r="M49" s="182"/>
      <c r="N49" s="182">
        <f>'実質公債費比率（分子）の構造'!O$45</f>
        <v>621</v>
      </c>
      <c r="O49" s="182"/>
      <c r="P49" s="182"/>
    </row>
    <row r="50" spans="1:16" x14ac:dyDescent="0.15">
      <c r="A50" s="182" t="s">
        <v>70</v>
      </c>
      <c r="B50" s="182" t="e">
        <f>NA()</f>
        <v>#N/A</v>
      </c>
      <c r="C50" s="182">
        <f>IF(ISNUMBER('実質公債費比率（分子）の構造'!K$53),'実質公債費比率（分子）の構造'!K$53,NA())</f>
        <v>49</v>
      </c>
      <c r="D50" s="182" t="e">
        <f>NA()</f>
        <v>#N/A</v>
      </c>
      <c r="E50" s="182" t="e">
        <f>NA()</f>
        <v>#N/A</v>
      </c>
      <c r="F50" s="182">
        <f>IF(ISNUMBER('実質公債費比率（分子）の構造'!L$53),'実質公債費比率（分子）の構造'!L$53,NA())</f>
        <v>70</v>
      </c>
      <c r="G50" s="182" t="e">
        <f>NA()</f>
        <v>#N/A</v>
      </c>
      <c r="H50" s="182" t="e">
        <f>NA()</f>
        <v>#N/A</v>
      </c>
      <c r="I50" s="182">
        <f>IF(ISNUMBER('実質公債費比率（分子）の構造'!M$53),'実質公債費比率（分子）の構造'!M$53,NA())</f>
        <v>98</v>
      </c>
      <c r="J50" s="182" t="e">
        <f>NA()</f>
        <v>#N/A</v>
      </c>
      <c r="K50" s="182" t="e">
        <f>NA()</f>
        <v>#N/A</v>
      </c>
      <c r="L50" s="182">
        <f>IF(ISNUMBER('実質公債費比率（分子）の構造'!N$53),'実質公債費比率（分子）の構造'!N$53,NA())</f>
        <v>74</v>
      </c>
      <c r="M50" s="182" t="e">
        <f>NA()</f>
        <v>#N/A</v>
      </c>
      <c r="N50" s="182" t="e">
        <f>NA()</f>
        <v>#N/A</v>
      </c>
      <c r="O50" s="182">
        <f>IF(ISNUMBER('実質公債費比率（分子）の構造'!O$53),'実質公債費比率（分子）の構造'!O$53,NA())</f>
        <v>55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7602</v>
      </c>
      <c r="E56" s="181"/>
      <c r="F56" s="181"/>
      <c r="G56" s="181">
        <f>'将来負担比率（分子）の構造'!J$52</f>
        <v>7719</v>
      </c>
      <c r="H56" s="181"/>
      <c r="I56" s="181"/>
      <c r="J56" s="181">
        <f>'将来負担比率（分子）の構造'!K$52</f>
        <v>7706</v>
      </c>
      <c r="K56" s="181"/>
      <c r="L56" s="181"/>
      <c r="M56" s="181">
        <f>'将来負担比率（分子）の構造'!L$52</f>
        <v>7891</v>
      </c>
      <c r="N56" s="181"/>
      <c r="O56" s="181"/>
      <c r="P56" s="181">
        <f>'将来負担比率（分子）の構造'!M$52</f>
        <v>7849</v>
      </c>
    </row>
    <row r="57" spans="1:16" x14ac:dyDescent="0.15">
      <c r="A57" s="181" t="s">
        <v>41</v>
      </c>
      <c r="B57" s="181"/>
      <c r="C57" s="181"/>
      <c r="D57" s="181">
        <f>'将来負担比率（分子）の構造'!I$51</f>
        <v>1879</v>
      </c>
      <c r="E57" s="181"/>
      <c r="F57" s="181"/>
      <c r="G57" s="181">
        <f>'将来負担比率（分子）の構造'!J$51</f>
        <v>1918</v>
      </c>
      <c r="H57" s="181"/>
      <c r="I57" s="181"/>
      <c r="J57" s="181">
        <f>'将来負担比率（分子）の構造'!K$51</f>
        <v>1923</v>
      </c>
      <c r="K57" s="181"/>
      <c r="L57" s="181"/>
      <c r="M57" s="181">
        <f>'将来負担比率（分子）の構造'!L$51</f>
        <v>1960</v>
      </c>
      <c r="N57" s="181"/>
      <c r="O57" s="181"/>
      <c r="P57" s="181">
        <f>'将来負担比率（分子）の構造'!M$51</f>
        <v>2104</v>
      </c>
    </row>
    <row r="58" spans="1:16" x14ac:dyDescent="0.15">
      <c r="A58" s="181" t="s">
        <v>40</v>
      </c>
      <c r="B58" s="181"/>
      <c r="C58" s="181"/>
      <c r="D58" s="181">
        <f>'将来負担比率（分子）の構造'!I$50</f>
        <v>2378</v>
      </c>
      <c r="E58" s="181"/>
      <c r="F58" s="181"/>
      <c r="G58" s="181">
        <f>'将来負担比率（分子）の構造'!J$50</f>
        <v>2638</v>
      </c>
      <c r="H58" s="181"/>
      <c r="I58" s="181"/>
      <c r="J58" s="181">
        <f>'将来負担比率（分子）の構造'!K$50</f>
        <v>2699</v>
      </c>
      <c r="K58" s="181"/>
      <c r="L58" s="181"/>
      <c r="M58" s="181">
        <f>'将来負担比率（分子）の構造'!L$50</f>
        <v>2674</v>
      </c>
      <c r="N58" s="181"/>
      <c r="O58" s="181"/>
      <c r="P58" s="181">
        <f>'将来負担比率（分子）の構造'!M$50</f>
        <v>2942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1287</v>
      </c>
      <c r="C62" s="181"/>
      <c r="D62" s="181"/>
      <c r="E62" s="181">
        <f>'将来負担比率（分子）の構造'!J$45</f>
        <v>1400</v>
      </c>
      <c r="F62" s="181"/>
      <c r="G62" s="181"/>
      <c r="H62" s="181">
        <f>'将来負担比率（分子）の構造'!K$45</f>
        <v>1407</v>
      </c>
      <c r="I62" s="181"/>
      <c r="J62" s="181"/>
      <c r="K62" s="181">
        <f>'将来負担比率（分子）の構造'!L$45</f>
        <v>1351</v>
      </c>
      <c r="L62" s="181"/>
      <c r="M62" s="181"/>
      <c r="N62" s="181">
        <f>'将来負担比率（分子）の構造'!M$45</f>
        <v>1330</v>
      </c>
      <c r="O62" s="181"/>
      <c r="P62" s="181"/>
    </row>
    <row r="63" spans="1:16" x14ac:dyDescent="0.15">
      <c r="A63" s="181" t="s">
        <v>33</v>
      </c>
      <c r="B63" s="181">
        <f>'将来負担比率（分子）の構造'!I$44</f>
        <v>272</v>
      </c>
      <c r="C63" s="181"/>
      <c r="D63" s="181"/>
      <c r="E63" s="181">
        <f>'将来負担比率（分子）の構造'!J$44</f>
        <v>218</v>
      </c>
      <c r="F63" s="181"/>
      <c r="G63" s="181"/>
      <c r="H63" s="181">
        <f>'将来負担比率（分子）の構造'!K$44</f>
        <v>161</v>
      </c>
      <c r="I63" s="181"/>
      <c r="J63" s="181"/>
      <c r="K63" s="181">
        <f>'将来負担比率（分子）の構造'!L$44</f>
        <v>131</v>
      </c>
      <c r="L63" s="181"/>
      <c r="M63" s="181"/>
      <c r="N63" s="181">
        <f>'将来負担比率（分子）の構造'!M$44</f>
        <v>97</v>
      </c>
      <c r="O63" s="181"/>
      <c r="P63" s="181"/>
    </row>
    <row r="64" spans="1:16" x14ac:dyDescent="0.15">
      <c r="A64" s="181" t="s">
        <v>32</v>
      </c>
      <c r="B64" s="181">
        <f>'将来負担比率（分子）の構造'!I$43</f>
        <v>2323</v>
      </c>
      <c r="C64" s="181"/>
      <c r="D64" s="181"/>
      <c r="E64" s="181">
        <f>'将来負担比率（分子）の構造'!J$43</f>
        <v>2418</v>
      </c>
      <c r="F64" s="181"/>
      <c r="G64" s="181"/>
      <c r="H64" s="181">
        <f>'将来負担比率（分子）の構造'!K$43</f>
        <v>2520</v>
      </c>
      <c r="I64" s="181"/>
      <c r="J64" s="181"/>
      <c r="K64" s="181">
        <f>'将来負担比率（分子）の構造'!L$43</f>
        <v>2634</v>
      </c>
      <c r="L64" s="181"/>
      <c r="M64" s="181"/>
      <c r="N64" s="181">
        <f>'将来負担比率（分子）の構造'!M$43</f>
        <v>2623</v>
      </c>
      <c r="O64" s="181"/>
      <c r="P64" s="181"/>
    </row>
    <row r="65" spans="1:16" x14ac:dyDescent="0.15">
      <c r="A65" s="181" t="s">
        <v>31</v>
      </c>
      <c r="B65" s="181">
        <f>'将来負担比率（分子）の構造'!I$42</f>
        <v>10</v>
      </c>
      <c r="C65" s="181"/>
      <c r="D65" s="181"/>
      <c r="E65" s="181">
        <f>'将来負担比率（分子）の構造'!J$42</f>
        <v>7</v>
      </c>
      <c r="F65" s="181"/>
      <c r="G65" s="181"/>
      <c r="H65" s="181">
        <f>'将来負担比率（分子）の構造'!K$42</f>
        <v>5</v>
      </c>
      <c r="I65" s="181"/>
      <c r="J65" s="181"/>
      <c r="K65" s="181">
        <f>'将来負担比率（分子）の構造'!L$42</f>
        <v>4</v>
      </c>
      <c r="L65" s="181"/>
      <c r="M65" s="181"/>
      <c r="N65" s="181">
        <f>'将来負担比率（分子）の構造'!M$42</f>
        <v>2</v>
      </c>
      <c r="O65" s="181"/>
      <c r="P65" s="181"/>
    </row>
    <row r="66" spans="1:16" x14ac:dyDescent="0.15">
      <c r="A66" s="181" t="s">
        <v>30</v>
      </c>
      <c r="B66" s="181">
        <f>'将来負担比率（分子）の構造'!I$41</f>
        <v>7137</v>
      </c>
      <c r="C66" s="181"/>
      <c r="D66" s="181"/>
      <c r="E66" s="181">
        <f>'将来負担比率（分子）の構造'!J$41</f>
        <v>7213</v>
      </c>
      <c r="F66" s="181"/>
      <c r="G66" s="181"/>
      <c r="H66" s="181">
        <f>'将来負担比率（分子）の構造'!K$41</f>
        <v>7123</v>
      </c>
      <c r="I66" s="181"/>
      <c r="J66" s="181"/>
      <c r="K66" s="181">
        <f>'将来負担比率（分子）の構造'!L$41</f>
        <v>7364</v>
      </c>
      <c r="L66" s="181"/>
      <c r="M66" s="181"/>
      <c r="N66" s="181">
        <f>'将来負担比率（分子）の構造'!M$41</f>
        <v>7463</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1005</v>
      </c>
      <c r="C72" s="185">
        <f>基金残高に係る経年分析!G55</f>
        <v>803</v>
      </c>
      <c r="D72" s="185">
        <f>基金残高に係る経年分析!H55</f>
        <v>993</v>
      </c>
    </row>
    <row r="73" spans="1:16" x14ac:dyDescent="0.15">
      <c r="A73" s="184" t="s">
        <v>77</v>
      </c>
      <c r="B73" s="185">
        <f>基金残高に係る経年分析!F56</f>
        <v>11</v>
      </c>
      <c r="C73" s="185">
        <f>基金残高に係る経年分析!G56</f>
        <v>11</v>
      </c>
      <c r="D73" s="185">
        <f>基金残高に係る経年分析!H56</f>
        <v>11</v>
      </c>
    </row>
    <row r="74" spans="1:16" x14ac:dyDescent="0.15">
      <c r="A74" s="184" t="s">
        <v>78</v>
      </c>
      <c r="B74" s="185">
        <f>基金残高に係る経年分析!F57</f>
        <v>1447</v>
      </c>
      <c r="C74" s="185">
        <f>基金残高に係る経年分析!G57</f>
        <v>1554</v>
      </c>
      <c r="D74" s="185">
        <f>基金残高に係る経年分析!H57</f>
        <v>1636</v>
      </c>
    </row>
  </sheetData>
  <sheetProtection algorithmName="SHA-512" hashValue="Qq9exThrn0nOWvfOyGijLVw174sNnaLghWaZ5ulqRwPPj6hQrTwzaa9uYWbgyQnsK9sXphhtyD+6c89MTozmBQ==" saltValue="FfYNKQK72NDLkh/MsNLLn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219</v>
      </c>
      <c r="DI1" s="798"/>
      <c r="DJ1" s="798"/>
      <c r="DK1" s="798"/>
      <c r="DL1" s="798"/>
      <c r="DM1" s="798"/>
      <c r="DN1" s="799"/>
      <c r="DO1" s="226"/>
      <c r="DP1" s="797" t="s">
        <v>220</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222</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223</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224</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225</v>
      </c>
      <c r="S4" s="740"/>
      <c r="T4" s="740"/>
      <c r="U4" s="740"/>
      <c r="V4" s="740"/>
      <c r="W4" s="740"/>
      <c r="X4" s="740"/>
      <c r="Y4" s="741"/>
      <c r="Z4" s="739" t="s">
        <v>226</v>
      </c>
      <c r="AA4" s="740"/>
      <c r="AB4" s="740"/>
      <c r="AC4" s="741"/>
      <c r="AD4" s="739" t="s">
        <v>227</v>
      </c>
      <c r="AE4" s="740"/>
      <c r="AF4" s="740"/>
      <c r="AG4" s="740"/>
      <c r="AH4" s="740"/>
      <c r="AI4" s="740"/>
      <c r="AJ4" s="740"/>
      <c r="AK4" s="741"/>
      <c r="AL4" s="739" t="s">
        <v>226</v>
      </c>
      <c r="AM4" s="740"/>
      <c r="AN4" s="740"/>
      <c r="AO4" s="741"/>
      <c r="AP4" s="800" t="s">
        <v>228</v>
      </c>
      <c r="AQ4" s="800"/>
      <c r="AR4" s="800"/>
      <c r="AS4" s="800"/>
      <c r="AT4" s="800"/>
      <c r="AU4" s="800"/>
      <c r="AV4" s="800"/>
      <c r="AW4" s="800"/>
      <c r="AX4" s="800"/>
      <c r="AY4" s="800"/>
      <c r="AZ4" s="800"/>
      <c r="BA4" s="800"/>
      <c r="BB4" s="800"/>
      <c r="BC4" s="800"/>
      <c r="BD4" s="800"/>
      <c r="BE4" s="800"/>
      <c r="BF4" s="800"/>
      <c r="BG4" s="800" t="s">
        <v>229</v>
      </c>
      <c r="BH4" s="800"/>
      <c r="BI4" s="800"/>
      <c r="BJ4" s="800"/>
      <c r="BK4" s="800"/>
      <c r="BL4" s="800"/>
      <c r="BM4" s="800"/>
      <c r="BN4" s="800"/>
      <c r="BO4" s="800" t="s">
        <v>226</v>
      </c>
      <c r="BP4" s="800"/>
      <c r="BQ4" s="800"/>
      <c r="BR4" s="800"/>
      <c r="BS4" s="800" t="s">
        <v>230</v>
      </c>
      <c r="BT4" s="800"/>
      <c r="BU4" s="800"/>
      <c r="BV4" s="800"/>
      <c r="BW4" s="800"/>
      <c r="BX4" s="800"/>
      <c r="BY4" s="800"/>
      <c r="BZ4" s="800"/>
      <c r="CA4" s="800"/>
      <c r="CB4" s="800"/>
      <c r="CD4" s="782" t="s">
        <v>231</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232</v>
      </c>
      <c r="C5" s="745"/>
      <c r="D5" s="745"/>
      <c r="E5" s="745"/>
      <c r="F5" s="745"/>
      <c r="G5" s="745"/>
      <c r="H5" s="745"/>
      <c r="I5" s="745"/>
      <c r="J5" s="745"/>
      <c r="K5" s="745"/>
      <c r="L5" s="745"/>
      <c r="M5" s="745"/>
      <c r="N5" s="745"/>
      <c r="O5" s="745"/>
      <c r="P5" s="745"/>
      <c r="Q5" s="746"/>
      <c r="R5" s="733">
        <v>5324273</v>
      </c>
      <c r="S5" s="734"/>
      <c r="T5" s="734"/>
      <c r="U5" s="734"/>
      <c r="V5" s="734"/>
      <c r="W5" s="734"/>
      <c r="X5" s="734"/>
      <c r="Y5" s="777"/>
      <c r="Z5" s="795">
        <v>51.1</v>
      </c>
      <c r="AA5" s="795"/>
      <c r="AB5" s="795"/>
      <c r="AC5" s="795"/>
      <c r="AD5" s="796">
        <v>4892208</v>
      </c>
      <c r="AE5" s="796"/>
      <c r="AF5" s="796"/>
      <c r="AG5" s="796"/>
      <c r="AH5" s="796"/>
      <c r="AI5" s="796"/>
      <c r="AJ5" s="796"/>
      <c r="AK5" s="796"/>
      <c r="AL5" s="778">
        <v>74.2</v>
      </c>
      <c r="AM5" s="749"/>
      <c r="AN5" s="749"/>
      <c r="AO5" s="779"/>
      <c r="AP5" s="744" t="s">
        <v>233</v>
      </c>
      <c r="AQ5" s="745"/>
      <c r="AR5" s="745"/>
      <c r="AS5" s="745"/>
      <c r="AT5" s="745"/>
      <c r="AU5" s="745"/>
      <c r="AV5" s="745"/>
      <c r="AW5" s="745"/>
      <c r="AX5" s="745"/>
      <c r="AY5" s="745"/>
      <c r="AZ5" s="745"/>
      <c r="BA5" s="745"/>
      <c r="BB5" s="745"/>
      <c r="BC5" s="745"/>
      <c r="BD5" s="745"/>
      <c r="BE5" s="745"/>
      <c r="BF5" s="746"/>
      <c r="BG5" s="678">
        <v>5023378</v>
      </c>
      <c r="BH5" s="679"/>
      <c r="BI5" s="679"/>
      <c r="BJ5" s="679"/>
      <c r="BK5" s="679"/>
      <c r="BL5" s="679"/>
      <c r="BM5" s="679"/>
      <c r="BN5" s="680"/>
      <c r="BO5" s="715">
        <v>94.3</v>
      </c>
      <c r="BP5" s="715"/>
      <c r="BQ5" s="715"/>
      <c r="BR5" s="715"/>
      <c r="BS5" s="716">
        <v>131170</v>
      </c>
      <c r="BT5" s="716"/>
      <c r="BU5" s="716"/>
      <c r="BV5" s="716"/>
      <c r="BW5" s="716"/>
      <c r="BX5" s="716"/>
      <c r="BY5" s="716"/>
      <c r="BZ5" s="716"/>
      <c r="CA5" s="716"/>
      <c r="CB5" s="775"/>
      <c r="CD5" s="782" t="s">
        <v>228</v>
      </c>
      <c r="CE5" s="783"/>
      <c r="CF5" s="783"/>
      <c r="CG5" s="783"/>
      <c r="CH5" s="783"/>
      <c r="CI5" s="783"/>
      <c r="CJ5" s="783"/>
      <c r="CK5" s="783"/>
      <c r="CL5" s="783"/>
      <c r="CM5" s="783"/>
      <c r="CN5" s="783"/>
      <c r="CO5" s="783"/>
      <c r="CP5" s="783"/>
      <c r="CQ5" s="784"/>
      <c r="CR5" s="782" t="s">
        <v>234</v>
      </c>
      <c r="CS5" s="783"/>
      <c r="CT5" s="783"/>
      <c r="CU5" s="783"/>
      <c r="CV5" s="783"/>
      <c r="CW5" s="783"/>
      <c r="CX5" s="783"/>
      <c r="CY5" s="784"/>
      <c r="CZ5" s="782" t="s">
        <v>226</v>
      </c>
      <c r="DA5" s="783"/>
      <c r="DB5" s="783"/>
      <c r="DC5" s="784"/>
      <c r="DD5" s="782" t="s">
        <v>235</v>
      </c>
      <c r="DE5" s="783"/>
      <c r="DF5" s="783"/>
      <c r="DG5" s="783"/>
      <c r="DH5" s="783"/>
      <c r="DI5" s="783"/>
      <c r="DJ5" s="783"/>
      <c r="DK5" s="783"/>
      <c r="DL5" s="783"/>
      <c r="DM5" s="783"/>
      <c r="DN5" s="783"/>
      <c r="DO5" s="783"/>
      <c r="DP5" s="784"/>
      <c r="DQ5" s="782" t="s">
        <v>236</v>
      </c>
      <c r="DR5" s="783"/>
      <c r="DS5" s="783"/>
      <c r="DT5" s="783"/>
      <c r="DU5" s="783"/>
      <c r="DV5" s="783"/>
      <c r="DW5" s="783"/>
      <c r="DX5" s="783"/>
      <c r="DY5" s="783"/>
      <c r="DZ5" s="783"/>
      <c r="EA5" s="783"/>
      <c r="EB5" s="783"/>
      <c r="EC5" s="784"/>
    </row>
    <row r="6" spans="2:143" ht="11.25" customHeight="1" x14ac:dyDescent="0.15">
      <c r="B6" s="675" t="s">
        <v>237</v>
      </c>
      <c r="C6" s="676"/>
      <c r="D6" s="676"/>
      <c r="E6" s="676"/>
      <c r="F6" s="676"/>
      <c r="G6" s="676"/>
      <c r="H6" s="676"/>
      <c r="I6" s="676"/>
      <c r="J6" s="676"/>
      <c r="K6" s="676"/>
      <c r="L6" s="676"/>
      <c r="M6" s="676"/>
      <c r="N6" s="676"/>
      <c r="O6" s="676"/>
      <c r="P6" s="676"/>
      <c r="Q6" s="677"/>
      <c r="R6" s="678">
        <v>86943</v>
      </c>
      <c r="S6" s="679"/>
      <c r="T6" s="679"/>
      <c r="U6" s="679"/>
      <c r="V6" s="679"/>
      <c r="W6" s="679"/>
      <c r="X6" s="679"/>
      <c r="Y6" s="680"/>
      <c r="Z6" s="715">
        <v>0.8</v>
      </c>
      <c r="AA6" s="715"/>
      <c r="AB6" s="715"/>
      <c r="AC6" s="715"/>
      <c r="AD6" s="716">
        <v>86943</v>
      </c>
      <c r="AE6" s="716"/>
      <c r="AF6" s="716"/>
      <c r="AG6" s="716"/>
      <c r="AH6" s="716"/>
      <c r="AI6" s="716"/>
      <c r="AJ6" s="716"/>
      <c r="AK6" s="716"/>
      <c r="AL6" s="681">
        <v>1.3</v>
      </c>
      <c r="AM6" s="682"/>
      <c r="AN6" s="682"/>
      <c r="AO6" s="717"/>
      <c r="AP6" s="675" t="s">
        <v>238</v>
      </c>
      <c r="AQ6" s="676"/>
      <c r="AR6" s="676"/>
      <c r="AS6" s="676"/>
      <c r="AT6" s="676"/>
      <c r="AU6" s="676"/>
      <c r="AV6" s="676"/>
      <c r="AW6" s="676"/>
      <c r="AX6" s="676"/>
      <c r="AY6" s="676"/>
      <c r="AZ6" s="676"/>
      <c r="BA6" s="676"/>
      <c r="BB6" s="676"/>
      <c r="BC6" s="676"/>
      <c r="BD6" s="676"/>
      <c r="BE6" s="676"/>
      <c r="BF6" s="677"/>
      <c r="BG6" s="678">
        <v>5023378</v>
      </c>
      <c r="BH6" s="679"/>
      <c r="BI6" s="679"/>
      <c r="BJ6" s="679"/>
      <c r="BK6" s="679"/>
      <c r="BL6" s="679"/>
      <c r="BM6" s="679"/>
      <c r="BN6" s="680"/>
      <c r="BO6" s="715">
        <v>94.3</v>
      </c>
      <c r="BP6" s="715"/>
      <c r="BQ6" s="715"/>
      <c r="BR6" s="715"/>
      <c r="BS6" s="716">
        <v>131170</v>
      </c>
      <c r="BT6" s="716"/>
      <c r="BU6" s="716"/>
      <c r="BV6" s="716"/>
      <c r="BW6" s="716"/>
      <c r="BX6" s="716"/>
      <c r="BY6" s="716"/>
      <c r="BZ6" s="716"/>
      <c r="CA6" s="716"/>
      <c r="CB6" s="775"/>
      <c r="CD6" s="736" t="s">
        <v>239</v>
      </c>
      <c r="CE6" s="737"/>
      <c r="CF6" s="737"/>
      <c r="CG6" s="737"/>
      <c r="CH6" s="737"/>
      <c r="CI6" s="737"/>
      <c r="CJ6" s="737"/>
      <c r="CK6" s="737"/>
      <c r="CL6" s="737"/>
      <c r="CM6" s="737"/>
      <c r="CN6" s="737"/>
      <c r="CO6" s="737"/>
      <c r="CP6" s="737"/>
      <c r="CQ6" s="738"/>
      <c r="CR6" s="678">
        <v>131562</v>
      </c>
      <c r="CS6" s="679"/>
      <c r="CT6" s="679"/>
      <c r="CU6" s="679"/>
      <c r="CV6" s="679"/>
      <c r="CW6" s="679"/>
      <c r="CX6" s="679"/>
      <c r="CY6" s="680"/>
      <c r="CZ6" s="778">
        <v>1.3</v>
      </c>
      <c r="DA6" s="749"/>
      <c r="DB6" s="749"/>
      <c r="DC6" s="781"/>
      <c r="DD6" s="684" t="s">
        <v>129</v>
      </c>
      <c r="DE6" s="679"/>
      <c r="DF6" s="679"/>
      <c r="DG6" s="679"/>
      <c r="DH6" s="679"/>
      <c r="DI6" s="679"/>
      <c r="DJ6" s="679"/>
      <c r="DK6" s="679"/>
      <c r="DL6" s="679"/>
      <c r="DM6" s="679"/>
      <c r="DN6" s="679"/>
      <c r="DO6" s="679"/>
      <c r="DP6" s="680"/>
      <c r="DQ6" s="684">
        <v>131562</v>
      </c>
      <c r="DR6" s="679"/>
      <c r="DS6" s="679"/>
      <c r="DT6" s="679"/>
      <c r="DU6" s="679"/>
      <c r="DV6" s="679"/>
      <c r="DW6" s="679"/>
      <c r="DX6" s="679"/>
      <c r="DY6" s="679"/>
      <c r="DZ6" s="679"/>
      <c r="EA6" s="679"/>
      <c r="EB6" s="679"/>
      <c r="EC6" s="722"/>
    </row>
    <row r="7" spans="2:143" ht="11.25" customHeight="1" x14ac:dyDescent="0.15">
      <c r="B7" s="675" t="s">
        <v>240</v>
      </c>
      <c r="C7" s="676"/>
      <c r="D7" s="676"/>
      <c r="E7" s="676"/>
      <c r="F7" s="676"/>
      <c r="G7" s="676"/>
      <c r="H7" s="676"/>
      <c r="I7" s="676"/>
      <c r="J7" s="676"/>
      <c r="K7" s="676"/>
      <c r="L7" s="676"/>
      <c r="M7" s="676"/>
      <c r="N7" s="676"/>
      <c r="O7" s="676"/>
      <c r="P7" s="676"/>
      <c r="Q7" s="677"/>
      <c r="R7" s="678">
        <v>4603</v>
      </c>
      <c r="S7" s="679"/>
      <c r="T7" s="679"/>
      <c r="U7" s="679"/>
      <c r="V7" s="679"/>
      <c r="W7" s="679"/>
      <c r="X7" s="679"/>
      <c r="Y7" s="680"/>
      <c r="Z7" s="715">
        <v>0</v>
      </c>
      <c r="AA7" s="715"/>
      <c r="AB7" s="715"/>
      <c r="AC7" s="715"/>
      <c r="AD7" s="716">
        <v>4603</v>
      </c>
      <c r="AE7" s="716"/>
      <c r="AF7" s="716"/>
      <c r="AG7" s="716"/>
      <c r="AH7" s="716"/>
      <c r="AI7" s="716"/>
      <c r="AJ7" s="716"/>
      <c r="AK7" s="716"/>
      <c r="AL7" s="681">
        <v>0.1</v>
      </c>
      <c r="AM7" s="682"/>
      <c r="AN7" s="682"/>
      <c r="AO7" s="717"/>
      <c r="AP7" s="675" t="s">
        <v>241</v>
      </c>
      <c r="AQ7" s="676"/>
      <c r="AR7" s="676"/>
      <c r="AS7" s="676"/>
      <c r="AT7" s="676"/>
      <c r="AU7" s="676"/>
      <c r="AV7" s="676"/>
      <c r="AW7" s="676"/>
      <c r="AX7" s="676"/>
      <c r="AY7" s="676"/>
      <c r="AZ7" s="676"/>
      <c r="BA7" s="676"/>
      <c r="BB7" s="676"/>
      <c r="BC7" s="676"/>
      <c r="BD7" s="676"/>
      <c r="BE7" s="676"/>
      <c r="BF7" s="677"/>
      <c r="BG7" s="678">
        <v>2797342</v>
      </c>
      <c r="BH7" s="679"/>
      <c r="BI7" s="679"/>
      <c r="BJ7" s="679"/>
      <c r="BK7" s="679"/>
      <c r="BL7" s="679"/>
      <c r="BM7" s="679"/>
      <c r="BN7" s="680"/>
      <c r="BO7" s="715">
        <v>52.5</v>
      </c>
      <c r="BP7" s="715"/>
      <c r="BQ7" s="715"/>
      <c r="BR7" s="715"/>
      <c r="BS7" s="716">
        <v>131170</v>
      </c>
      <c r="BT7" s="716"/>
      <c r="BU7" s="716"/>
      <c r="BV7" s="716"/>
      <c r="BW7" s="716"/>
      <c r="BX7" s="716"/>
      <c r="BY7" s="716"/>
      <c r="BZ7" s="716"/>
      <c r="CA7" s="716"/>
      <c r="CB7" s="775"/>
      <c r="CD7" s="711" t="s">
        <v>242</v>
      </c>
      <c r="CE7" s="712"/>
      <c r="CF7" s="712"/>
      <c r="CG7" s="712"/>
      <c r="CH7" s="712"/>
      <c r="CI7" s="712"/>
      <c r="CJ7" s="712"/>
      <c r="CK7" s="712"/>
      <c r="CL7" s="712"/>
      <c r="CM7" s="712"/>
      <c r="CN7" s="712"/>
      <c r="CO7" s="712"/>
      <c r="CP7" s="712"/>
      <c r="CQ7" s="713"/>
      <c r="CR7" s="678">
        <v>1241611</v>
      </c>
      <c r="CS7" s="679"/>
      <c r="CT7" s="679"/>
      <c r="CU7" s="679"/>
      <c r="CV7" s="679"/>
      <c r="CW7" s="679"/>
      <c r="CX7" s="679"/>
      <c r="CY7" s="680"/>
      <c r="CZ7" s="715">
        <v>12.4</v>
      </c>
      <c r="DA7" s="715"/>
      <c r="DB7" s="715"/>
      <c r="DC7" s="715"/>
      <c r="DD7" s="684">
        <v>35457</v>
      </c>
      <c r="DE7" s="679"/>
      <c r="DF7" s="679"/>
      <c r="DG7" s="679"/>
      <c r="DH7" s="679"/>
      <c r="DI7" s="679"/>
      <c r="DJ7" s="679"/>
      <c r="DK7" s="679"/>
      <c r="DL7" s="679"/>
      <c r="DM7" s="679"/>
      <c r="DN7" s="679"/>
      <c r="DO7" s="679"/>
      <c r="DP7" s="680"/>
      <c r="DQ7" s="684">
        <v>1117545</v>
      </c>
      <c r="DR7" s="679"/>
      <c r="DS7" s="679"/>
      <c r="DT7" s="679"/>
      <c r="DU7" s="679"/>
      <c r="DV7" s="679"/>
      <c r="DW7" s="679"/>
      <c r="DX7" s="679"/>
      <c r="DY7" s="679"/>
      <c r="DZ7" s="679"/>
      <c r="EA7" s="679"/>
      <c r="EB7" s="679"/>
      <c r="EC7" s="722"/>
    </row>
    <row r="8" spans="2:143" ht="11.25" customHeight="1" x14ac:dyDescent="0.15">
      <c r="B8" s="675" t="s">
        <v>243</v>
      </c>
      <c r="C8" s="676"/>
      <c r="D8" s="676"/>
      <c r="E8" s="676"/>
      <c r="F8" s="676"/>
      <c r="G8" s="676"/>
      <c r="H8" s="676"/>
      <c r="I8" s="676"/>
      <c r="J8" s="676"/>
      <c r="K8" s="676"/>
      <c r="L8" s="676"/>
      <c r="M8" s="676"/>
      <c r="N8" s="676"/>
      <c r="O8" s="676"/>
      <c r="P8" s="676"/>
      <c r="Q8" s="677"/>
      <c r="R8" s="678">
        <v>32008</v>
      </c>
      <c r="S8" s="679"/>
      <c r="T8" s="679"/>
      <c r="U8" s="679"/>
      <c r="V8" s="679"/>
      <c r="W8" s="679"/>
      <c r="X8" s="679"/>
      <c r="Y8" s="680"/>
      <c r="Z8" s="715">
        <v>0.3</v>
      </c>
      <c r="AA8" s="715"/>
      <c r="AB8" s="715"/>
      <c r="AC8" s="715"/>
      <c r="AD8" s="716">
        <v>32008</v>
      </c>
      <c r="AE8" s="716"/>
      <c r="AF8" s="716"/>
      <c r="AG8" s="716"/>
      <c r="AH8" s="716"/>
      <c r="AI8" s="716"/>
      <c r="AJ8" s="716"/>
      <c r="AK8" s="716"/>
      <c r="AL8" s="681">
        <v>0.5</v>
      </c>
      <c r="AM8" s="682"/>
      <c r="AN8" s="682"/>
      <c r="AO8" s="717"/>
      <c r="AP8" s="675" t="s">
        <v>244</v>
      </c>
      <c r="AQ8" s="676"/>
      <c r="AR8" s="676"/>
      <c r="AS8" s="676"/>
      <c r="AT8" s="676"/>
      <c r="AU8" s="676"/>
      <c r="AV8" s="676"/>
      <c r="AW8" s="676"/>
      <c r="AX8" s="676"/>
      <c r="AY8" s="676"/>
      <c r="AZ8" s="676"/>
      <c r="BA8" s="676"/>
      <c r="BB8" s="676"/>
      <c r="BC8" s="676"/>
      <c r="BD8" s="676"/>
      <c r="BE8" s="676"/>
      <c r="BF8" s="677"/>
      <c r="BG8" s="678">
        <v>63887</v>
      </c>
      <c r="BH8" s="679"/>
      <c r="BI8" s="679"/>
      <c r="BJ8" s="679"/>
      <c r="BK8" s="679"/>
      <c r="BL8" s="679"/>
      <c r="BM8" s="679"/>
      <c r="BN8" s="680"/>
      <c r="BO8" s="715">
        <v>1.2</v>
      </c>
      <c r="BP8" s="715"/>
      <c r="BQ8" s="715"/>
      <c r="BR8" s="715"/>
      <c r="BS8" s="684" t="s">
        <v>245</v>
      </c>
      <c r="BT8" s="679"/>
      <c r="BU8" s="679"/>
      <c r="BV8" s="679"/>
      <c r="BW8" s="679"/>
      <c r="BX8" s="679"/>
      <c r="BY8" s="679"/>
      <c r="BZ8" s="679"/>
      <c r="CA8" s="679"/>
      <c r="CB8" s="722"/>
      <c r="CD8" s="711" t="s">
        <v>246</v>
      </c>
      <c r="CE8" s="712"/>
      <c r="CF8" s="712"/>
      <c r="CG8" s="712"/>
      <c r="CH8" s="712"/>
      <c r="CI8" s="712"/>
      <c r="CJ8" s="712"/>
      <c r="CK8" s="712"/>
      <c r="CL8" s="712"/>
      <c r="CM8" s="712"/>
      <c r="CN8" s="712"/>
      <c r="CO8" s="712"/>
      <c r="CP8" s="712"/>
      <c r="CQ8" s="713"/>
      <c r="CR8" s="678">
        <v>3968659</v>
      </c>
      <c r="CS8" s="679"/>
      <c r="CT8" s="679"/>
      <c r="CU8" s="679"/>
      <c r="CV8" s="679"/>
      <c r="CW8" s="679"/>
      <c r="CX8" s="679"/>
      <c r="CY8" s="680"/>
      <c r="CZ8" s="715">
        <v>39.6</v>
      </c>
      <c r="DA8" s="715"/>
      <c r="DB8" s="715"/>
      <c r="DC8" s="715"/>
      <c r="DD8" s="684">
        <v>58763</v>
      </c>
      <c r="DE8" s="679"/>
      <c r="DF8" s="679"/>
      <c r="DG8" s="679"/>
      <c r="DH8" s="679"/>
      <c r="DI8" s="679"/>
      <c r="DJ8" s="679"/>
      <c r="DK8" s="679"/>
      <c r="DL8" s="679"/>
      <c r="DM8" s="679"/>
      <c r="DN8" s="679"/>
      <c r="DO8" s="679"/>
      <c r="DP8" s="680"/>
      <c r="DQ8" s="684">
        <v>2411192</v>
      </c>
      <c r="DR8" s="679"/>
      <c r="DS8" s="679"/>
      <c r="DT8" s="679"/>
      <c r="DU8" s="679"/>
      <c r="DV8" s="679"/>
      <c r="DW8" s="679"/>
      <c r="DX8" s="679"/>
      <c r="DY8" s="679"/>
      <c r="DZ8" s="679"/>
      <c r="EA8" s="679"/>
      <c r="EB8" s="679"/>
      <c r="EC8" s="722"/>
    </row>
    <row r="9" spans="2:143" ht="11.25" customHeight="1" x14ac:dyDescent="0.15">
      <c r="B9" s="675" t="s">
        <v>247</v>
      </c>
      <c r="C9" s="676"/>
      <c r="D9" s="676"/>
      <c r="E9" s="676"/>
      <c r="F9" s="676"/>
      <c r="G9" s="676"/>
      <c r="H9" s="676"/>
      <c r="I9" s="676"/>
      <c r="J9" s="676"/>
      <c r="K9" s="676"/>
      <c r="L9" s="676"/>
      <c r="M9" s="676"/>
      <c r="N9" s="676"/>
      <c r="O9" s="676"/>
      <c r="P9" s="676"/>
      <c r="Q9" s="677"/>
      <c r="R9" s="678">
        <v>16520</v>
      </c>
      <c r="S9" s="679"/>
      <c r="T9" s="679"/>
      <c r="U9" s="679"/>
      <c r="V9" s="679"/>
      <c r="W9" s="679"/>
      <c r="X9" s="679"/>
      <c r="Y9" s="680"/>
      <c r="Z9" s="715">
        <v>0.2</v>
      </c>
      <c r="AA9" s="715"/>
      <c r="AB9" s="715"/>
      <c r="AC9" s="715"/>
      <c r="AD9" s="716">
        <v>16520</v>
      </c>
      <c r="AE9" s="716"/>
      <c r="AF9" s="716"/>
      <c r="AG9" s="716"/>
      <c r="AH9" s="716"/>
      <c r="AI9" s="716"/>
      <c r="AJ9" s="716"/>
      <c r="AK9" s="716"/>
      <c r="AL9" s="681">
        <v>0.3</v>
      </c>
      <c r="AM9" s="682"/>
      <c r="AN9" s="682"/>
      <c r="AO9" s="717"/>
      <c r="AP9" s="675" t="s">
        <v>248</v>
      </c>
      <c r="AQ9" s="676"/>
      <c r="AR9" s="676"/>
      <c r="AS9" s="676"/>
      <c r="AT9" s="676"/>
      <c r="AU9" s="676"/>
      <c r="AV9" s="676"/>
      <c r="AW9" s="676"/>
      <c r="AX9" s="676"/>
      <c r="AY9" s="676"/>
      <c r="AZ9" s="676"/>
      <c r="BA9" s="676"/>
      <c r="BB9" s="676"/>
      <c r="BC9" s="676"/>
      <c r="BD9" s="676"/>
      <c r="BE9" s="676"/>
      <c r="BF9" s="677"/>
      <c r="BG9" s="678">
        <v>1970247</v>
      </c>
      <c r="BH9" s="679"/>
      <c r="BI9" s="679"/>
      <c r="BJ9" s="679"/>
      <c r="BK9" s="679"/>
      <c r="BL9" s="679"/>
      <c r="BM9" s="679"/>
      <c r="BN9" s="680"/>
      <c r="BO9" s="715">
        <v>37</v>
      </c>
      <c r="BP9" s="715"/>
      <c r="BQ9" s="715"/>
      <c r="BR9" s="715"/>
      <c r="BS9" s="684" t="s">
        <v>129</v>
      </c>
      <c r="BT9" s="679"/>
      <c r="BU9" s="679"/>
      <c r="BV9" s="679"/>
      <c r="BW9" s="679"/>
      <c r="BX9" s="679"/>
      <c r="BY9" s="679"/>
      <c r="BZ9" s="679"/>
      <c r="CA9" s="679"/>
      <c r="CB9" s="722"/>
      <c r="CD9" s="711" t="s">
        <v>249</v>
      </c>
      <c r="CE9" s="712"/>
      <c r="CF9" s="712"/>
      <c r="CG9" s="712"/>
      <c r="CH9" s="712"/>
      <c r="CI9" s="712"/>
      <c r="CJ9" s="712"/>
      <c r="CK9" s="712"/>
      <c r="CL9" s="712"/>
      <c r="CM9" s="712"/>
      <c r="CN9" s="712"/>
      <c r="CO9" s="712"/>
      <c r="CP9" s="712"/>
      <c r="CQ9" s="713"/>
      <c r="CR9" s="678">
        <v>1003372</v>
      </c>
      <c r="CS9" s="679"/>
      <c r="CT9" s="679"/>
      <c r="CU9" s="679"/>
      <c r="CV9" s="679"/>
      <c r="CW9" s="679"/>
      <c r="CX9" s="679"/>
      <c r="CY9" s="680"/>
      <c r="CZ9" s="715">
        <v>10</v>
      </c>
      <c r="DA9" s="715"/>
      <c r="DB9" s="715"/>
      <c r="DC9" s="715"/>
      <c r="DD9" s="684">
        <v>3970</v>
      </c>
      <c r="DE9" s="679"/>
      <c r="DF9" s="679"/>
      <c r="DG9" s="679"/>
      <c r="DH9" s="679"/>
      <c r="DI9" s="679"/>
      <c r="DJ9" s="679"/>
      <c r="DK9" s="679"/>
      <c r="DL9" s="679"/>
      <c r="DM9" s="679"/>
      <c r="DN9" s="679"/>
      <c r="DO9" s="679"/>
      <c r="DP9" s="680"/>
      <c r="DQ9" s="684">
        <v>915707</v>
      </c>
      <c r="DR9" s="679"/>
      <c r="DS9" s="679"/>
      <c r="DT9" s="679"/>
      <c r="DU9" s="679"/>
      <c r="DV9" s="679"/>
      <c r="DW9" s="679"/>
      <c r="DX9" s="679"/>
      <c r="DY9" s="679"/>
      <c r="DZ9" s="679"/>
      <c r="EA9" s="679"/>
      <c r="EB9" s="679"/>
      <c r="EC9" s="722"/>
    </row>
    <row r="10" spans="2:143" ht="11.25" customHeight="1" x14ac:dyDescent="0.15">
      <c r="B10" s="675" t="s">
        <v>250</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245</v>
      </c>
      <c r="AA10" s="715"/>
      <c r="AB10" s="715"/>
      <c r="AC10" s="715"/>
      <c r="AD10" s="716" t="s">
        <v>129</v>
      </c>
      <c r="AE10" s="716"/>
      <c r="AF10" s="716"/>
      <c r="AG10" s="716"/>
      <c r="AH10" s="716"/>
      <c r="AI10" s="716"/>
      <c r="AJ10" s="716"/>
      <c r="AK10" s="716"/>
      <c r="AL10" s="681" t="s">
        <v>129</v>
      </c>
      <c r="AM10" s="682"/>
      <c r="AN10" s="682"/>
      <c r="AO10" s="717"/>
      <c r="AP10" s="675" t="s">
        <v>251</v>
      </c>
      <c r="AQ10" s="676"/>
      <c r="AR10" s="676"/>
      <c r="AS10" s="676"/>
      <c r="AT10" s="676"/>
      <c r="AU10" s="676"/>
      <c r="AV10" s="676"/>
      <c r="AW10" s="676"/>
      <c r="AX10" s="676"/>
      <c r="AY10" s="676"/>
      <c r="AZ10" s="676"/>
      <c r="BA10" s="676"/>
      <c r="BB10" s="676"/>
      <c r="BC10" s="676"/>
      <c r="BD10" s="676"/>
      <c r="BE10" s="676"/>
      <c r="BF10" s="677"/>
      <c r="BG10" s="678">
        <v>85719</v>
      </c>
      <c r="BH10" s="679"/>
      <c r="BI10" s="679"/>
      <c r="BJ10" s="679"/>
      <c r="BK10" s="679"/>
      <c r="BL10" s="679"/>
      <c r="BM10" s="679"/>
      <c r="BN10" s="680"/>
      <c r="BO10" s="715">
        <v>1.6</v>
      </c>
      <c r="BP10" s="715"/>
      <c r="BQ10" s="715"/>
      <c r="BR10" s="715"/>
      <c r="BS10" s="684" t="s">
        <v>129</v>
      </c>
      <c r="BT10" s="679"/>
      <c r="BU10" s="679"/>
      <c r="BV10" s="679"/>
      <c r="BW10" s="679"/>
      <c r="BX10" s="679"/>
      <c r="BY10" s="679"/>
      <c r="BZ10" s="679"/>
      <c r="CA10" s="679"/>
      <c r="CB10" s="722"/>
      <c r="CD10" s="711" t="s">
        <v>252</v>
      </c>
      <c r="CE10" s="712"/>
      <c r="CF10" s="712"/>
      <c r="CG10" s="712"/>
      <c r="CH10" s="712"/>
      <c r="CI10" s="712"/>
      <c r="CJ10" s="712"/>
      <c r="CK10" s="712"/>
      <c r="CL10" s="712"/>
      <c r="CM10" s="712"/>
      <c r="CN10" s="712"/>
      <c r="CO10" s="712"/>
      <c r="CP10" s="712"/>
      <c r="CQ10" s="713"/>
      <c r="CR10" s="678">
        <v>6301</v>
      </c>
      <c r="CS10" s="679"/>
      <c r="CT10" s="679"/>
      <c r="CU10" s="679"/>
      <c r="CV10" s="679"/>
      <c r="CW10" s="679"/>
      <c r="CX10" s="679"/>
      <c r="CY10" s="680"/>
      <c r="CZ10" s="715">
        <v>0.1</v>
      </c>
      <c r="DA10" s="715"/>
      <c r="DB10" s="715"/>
      <c r="DC10" s="715"/>
      <c r="DD10" s="684" t="s">
        <v>245</v>
      </c>
      <c r="DE10" s="679"/>
      <c r="DF10" s="679"/>
      <c r="DG10" s="679"/>
      <c r="DH10" s="679"/>
      <c r="DI10" s="679"/>
      <c r="DJ10" s="679"/>
      <c r="DK10" s="679"/>
      <c r="DL10" s="679"/>
      <c r="DM10" s="679"/>
      <c r="DN10" s="679"/>
      <c r="DO10" s="679"/>
      <c r="DP10" s="680"/>
      <c r="DQ10" s="684">
        <v>301</v>
      </c>
      <c r="DR10" s="679"/>
      <c r="DS10" s="679"/>
      <c r="DT10" s="679"/>
      <c r="DU10" s="679"/>
      <c r="DV10" s="679"/>
      <c r="DW10" s="679"/>
      <c r="DX10" s="679"/>
      <c r="DY10" s="679"/>
      <c r="DZ10" s="679"/>
      <c r="EA10" s="679"/>
      <c r="EB10" s="679"/>
      <c r="EC10" s="722"/>
    </row>
    <row r="11" spans="2:143" ht="11.25" customHeight="1" x14ac:dyDescent="0.15">
      <c r="B11" s="675" t="s">
        <v>253</v>
      </c>
      <c r="C11" s="676"/>
      <c r="D11" s="676"/>
      <c r="E11" s="676"/>
      <c r="F11" s="676"/>
      <c r="G11" s="676"/>
      <c r="H11" s="676"/>
      <c r="I11" s="676"/>
      <c r="J11" s="676"/>
      <c r="K11" s="676"/>
      <c r="L11" s="676"/>
      <c r="M11" s="676"/>
      <c r="N11" s="676"/>
      <c r="O11" s="676"/>
      <c r="P11" s="676"/>
      <c r="Q11" s="677"/>
      <c r="R11" s="678">
        <v>544005</v>
      </c>
      <c r="S11" s="679"/>
      <c r="T11" s="679"/>
      <c r="U11" s="679"/>
      <c r="V11" s="679"/>
      <c r="W11" s="679"/>
      <c r="X11" s="679"/>
      <c r="Y11" s="680"/>
      <c r="Z11" s="681">
        <v>5.2</v>
      </c>
      <c r="AA11" s="682"/>
      <c r="AB11" s="682"/>
      <c r="AC11" s="683"/>
      <c r="AD11" s="684">
        <v>544005</v>
      </c>
      <c r="AE11" s="679"/>
      <c r="AF11" s="679"/>
      <c r="AG11" s="679"/>
      <c r="AH11" s="679"/>
      <c r="AI11" s="679"/>
      <c r="AJ11" s="679"/>
      <c r="AK11" s="680"/>
      <c r="AL11" s="681">
        <v>8.1999999999999993</v>
      </c>
      <c r="AM11" s="682"/>
      <c r="AN11" s="682"/>
      <c r="AO11" s="717"/>
      <c r="AP11" s="675" t="s">
        <v>254</v>
      </c>
      <c r="AQ11" s="676"/>
      <c r="AR11" s="676"/>
      <c r="AS11" s="676"/>
      <c r="AT11" s="676"/>
      <c r="AU11" s="676"/>
      <c r="AV11" s="676"/>
      <c r="AW11" s="676"/>
      <c r="AX11" s="676"/>
      <c r="AY11" s="676"/>
      <c r="AZ11" s="676"/>
      <c r="BA11" s="676"/>
      <c r="BB11" s="676"/>
      <c r="BC11" s="676"/>
      <c r="BD11" s="676"/>
      <c r="BE11" s="676"/>
      <c r="BF11" s="677"/>
      <c r="BG11" s="678">
        <v>677489</v>
      </c>
      <c r="BH11" s="679"/>
      <c r="BI11" s="679"/>
      <c r="BJ11" s="679"/>
      <c r="BK11" s="679"/>
      <c r="BL11" s="679"/>
      <c r="BM11" s="679"/>
      <c r="BN11" s="680"/>
      <c r="BO11" s="715">
        <v>12.7</v>
      </c>
      <c r="BP11" s="715"/>
      <c r="BQ11" s="715"/>
      <c r="BR11" s="715"/>
      <c r="BS11" s="684">
        <v>131170</v>
      </c>
      <c r="BT11" s="679"/>
      <c r="BU11" s="679"/>
      <c r="BV11" s="679"/>
      <c r="BW11" s="679"/>
      <c r="BX11" s="679"/>
      <c r="BY11" s="679"/>
      <c r="BZ11" s="679"/>
      <c r="CA11" s="679"/>
      <c r="CB11" s="722"/>
      <c r="CD11" s="711" t="s">
        <v>255</v>
      </c>
      <c r="CE11" s="712"/>
      <c r="CF11" s="712"/>
      <c r="CG11" s="712"/>
      <c r="CH11" s="712"/>
      <c r="CI11" s="712"/>
      <c r="CJ11" s="712"/>
      <c r="CK11" s="712"/>
      <c r="CL11" s="712"/>
      <c r="CM11" s="712"/>
      <c r="CN11" s="712"/>
      <c r="CO11" s="712"/>
      <c r="CP11" s="712"/>
      <c r="CQ11" s="713"/>
      <c r="CR11" s="678">
        <v>81593</v>
      </c>
      <c r="CS11" s="679"/>
      <c r="CT11" s="679"/>
      <c r="CU11" s="679"/>
      <c r="CV11" s="679"/>
      <c r="CW11" s="679"/>
      <c r="CX11" s="679"/>
      <c r="CY11" s="680"/>
      <c r="CZ11" s="715">
        <v>0.8</v>
      </c>
      <c r="DA11" s="715"/>
      <c r="DB11" s="715"/>
      <c r="DC11" s="715"/>
      <c r="DD11" s="684">
        <v>13186</v>
      </c>
      <c r="DE11" s="679"/>
      <c r="DF11" s="679"/>
      <c r="DG11" s="679"/>
      <c r="DH11" s="679"/>
      <c r="DI11" s="679"/>
      <c r="DJ11" s="679"/>
      <c r="DK11" s="679"/>
      <c r="DL11" s="679"/>
      <c r="DM11" s="679"/>
      <c r="DN11" s="679"/>
      <c r="DO11" s="679"/>
      <c r="DP11" s="680"/>
      <c r="DQ11" s="684">
        <v>65037</v>
      </c>
      <c r="DR11" s="679"/>
      <c r="DS11" s="679"/>
      <c r="DT11" s="679"/>
      <c r="DU11" s="679"/>
      <c r="DV11" s="679"/>
      <c r="DW11" s="679"/>
      <c r="DX11" s="679"/>
      <c r="DY11" s="679"/>
      <c r="DZ11" s="679"/>
      <c r="EA11" s="679"/>
      <c r="EB11" s="679"/>
      <c r="EC11" s="722"/>
    </row>
    <row r="12" spans="2:143" ht="11.25" customHeight="1" x14ac:dyDescent="0.15">
      <c r="B12" s="675" t="s">
        <v>256</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245</v>
      </c>
      <c r="AE12" s="716"/>
      <c r="AF12" s="716"/>
      <c r="AG12" s="716"/>
      <c r="AH12" s="716"/>
      <c r="AI12" s="716"/>
      <c r="AJ12" s="716"/>
      <c r="AK12" s="716"/>
      <c r="AL12" s="681" t="s">
        <v>129</v>
      </c>
      <c r="AM12" s="682"/>
      <c r="AN12" s="682"/>
      <c r="AO12" s="717"/>
      <c r="AP12" s="675" t="s">
        <v>257</v>
      </c>
      <c r="AQ12" s="676"/>
      <c r="AR12" s="676"/>
      <c r="AS12" s="676"/>
      <c r="AT12" s="676"/>
      <c r="AU12" s="676"/>
      <c r="AV12" s="676"/>
      <c r="AW12" s="676"/>
      <c r="AX12" s="676"/>
      <c r="AY12" s="676"/>
      <c r="AZ12" s="676"/>
      <c r="BA12" s="676"/>
      <c r="BB12" s="676"/>
      <c r="BC12" s="676"/>
      <c r="BD12" s="676"/>
      <c r="BE12" s="676"/>
      <c r="BF12" s="677"/>
      <c r="BG12" s="678">
        <v>1962259</v>
      </c>
      <c r="BH12" s="679"/>
      <c r="BI12" s="679"/>
      <c r="BJ12" s="679"/>
      <c r="BK12" s="679"/>
      <c r="BL12" s="679"/>
      <c r="BM12" s="679"/>
      <c r="BN12" s="680"/>
      <c r="BO12" s="715">
        <v>36.9</v>
      </c>
      <c r="BP12" s="715"/>
      <c r="BQ12" s="715"/>
      <c r="BR12" s="715"/>
      <c r="BS12" s="684" t="s">
        <v>129</v>
      </c>
      <c r="BT12" s="679"/>
      <c r="BU12" s="679"/>
      <c r="BV12" s="679"/>
      <c r="BW12" s="679"/>
      <c r="BX12" s="679"/>
      <c r="BY12" s="679"/>
      <c r="BZ12" s="679"/>
      <c r="CA12" s="679"/>
      <c r="CB12" s="722"/>
      <c r="CD12" s="711" t="s">
        <v>258</v>
      </c>
      <c r="CE12" s="712"/>
      <c r="CF12" s="712"/>
      <c r="CG12" s="712"/>
      <c r="CH12" s="712"/>
      <c r="CI12" s="712"/>
      <c r="CJ12" s="712"/>
      <c r="CK12" s="712"/>
      <c r="CL12" s="712"/>
      <c r="CM12" s="712"/>
      <c r="CN12" s="712"/>
      <c r="CO12" s="712"/>
      <c r="CP12" s="712"/>
      <c r="CQ12" s="713"/>
      <c r="CR12" s="678">
        <v>137754</v>
      </c>
      <c r="CS12" s="679"/>
      <c r="CT12" s="679"/>
      <c r="CU12" s="679"/>
      <c r="CV12" s="679"/>
      <c r="CW12" s="679"/>
      <c r="CX12" s="679"/>
      <c r="CY12" s="680"/>
      <c r="CZ12" s="715">
        <v>1.4</v>
      </c>
      <c r="DA12" s="715"/>
      <c r="DB12" s="715"/>
      <c r="DC12" s="715"/>
      <c r="DD12" s="684" t="s">
        <v>245</v>
      </c>
      <c r="DE12" s="679"/>
      <c r="DF12" s="679"/>
      <c r="DG12" s="679"/>
      <c r="DH12" s="679"/>
      <c r="DI12" s="679"/>
      <c r="DJ12" s="679"/>
      <c r="DK12" s="679"/>
      <c r="DL12" s="679"/>
      <c r="DM12" s="679"/>
      <c r="DN12" s="679"/>
      <c r="DO12" s="679"/>
      <c r="DP12" s="680"/>
      <c r="DQ12" s="684">
        <v>60322</v>
      </c>
      <c r="DR12" s="679"/>
      <c r="DS12" s="679"/>
      <c r="DT12" s="679"/>
      <c r="DU12" s="679"/>
      <c r="DV12" s="679"/>
      <c r="DW12" s="679"/>
      <c r="DX12" s="679"/>
      <c r="DY12" s="679"/>
      <c r="DZ12" s="679"/>
      <c r="EA12" s="679"/>
      <c r="EB12" s="679"/>
      <c r="EC12" s="722"/>
    </row>
    <row r="13" spans="2:143" ht="11.25" customHeight="1" x14ac:dyDescent="0.15">
      <c r="B13" s="675" t="s">
        <v>259</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245</v>
      </c>
      <c r="AA13" s="715"/>
      <c r="AB13" s="715"/>
      <c r="AC13" s="715"/>
      <c r="AD13" s="716" t="s">
        <v>245</v>
      </c>
      <c r="AE13" s="716"/>
      <c r="AF13" s="716"/>
      <c r="AG13" s="716"/>
      <c r="AH13" s="716"/>
      <c r="AI13" s="716"/>
      <c r="AJ13" s="716"/>
      <c r="AK13" s="716"/>
      <c r="AL13" s="681" t="s">
        <v>245</v>
      </c>
      <c r="AM13" s="682"/>
      <c r="AN13" s="682"/>
      <c r="AO13" s="717"/>
      <c r="AP13" s="675" t="s">
        <v>260</v>
      </c>
      <c r="AQ13" s="676"/>
      <c r="AR13" s="676"/>
      <c r="AS13" s="676"/>
      <c r="AT13" s="676"/>
      <c r="AU13" s="676"/>
      <c r="AV13" s="676"/>
      <c r="AW13" s="676"/>
      <c r="AX13" s="676"/>
      <c r="AY13" s="676"/>
      <c r="AZ13" s="676"/>
      <c r="BA13" s="676"/>
      <c r="BB13" s="676"/>
      <c r="BC13" s="676"/>
      <c r="BD13" s="676"/>
      <c r="BE13" s="676"/>
      <c r="BF13" s="677"/>
      <c r="BG13" s="678">
        <v>1956384</v>
      </c>
      <c r="BH13" s="679"/>
      <c r="BI13" s="679"/>
      <c r="BJ13" s="679"/>
      <c r="BK13" s="679"/>
      <c r="BL13" s="679"/>
      <c r="BM13" s="679"/>
      <c r="BN13" s="680"/>
      <c r="BO13" s="715">
        <v>36.700000000000003</v>
      </c>
      <c r="BP13" s="715"/>
      <c r="BQ13" s="715"/>
      <c r="BR13" s="715"/>
      <c r="BS13" s="684" t="s">
        <v>129</v>
      </c>
      <c r="BT13" s="679"/>
      <c r="BU13" s="679"/>
      <c r="BV13" s="679"/>
      <c r="BW13" s="679"/>
      <c r="BX13" s="679"/>
      <c r="BY13" s="679"/>
      <c r="BZ13" s="679"/>
      <c r="CA13" s="679"/>
      <c r="CB13" s="722"/>
      <c r="CD13" s="711" t="s">
        <v>261</v>
      </c>
      <c r="CE13" s="712"/>
      <c r="CF13" s="712"/>
      <c r="CG13" s="712"/>
      <c r="CH13" s="712"/>
      <c r="CI13" s="712"/>
      <c r="CJ13" s="712"/>
      <c r="CK13" s="712"/>
      <c r="CL13" s="712"/>
      <c r="CM13" s="712"/>
      <c r="CN13" s="712"/>
      <c r="CO13" s="712"/>
      <c r="CP13" s="712"/>
      <c r="CQ13" s="713"/>
      <c r="CR13" s="678">
        <v>975751</v>
      </c>
      <c r="CS13" s="679"/>
      <c r="CT13" s="679"/>
      <c r="CU13" s="679"/>
      <c r="CV13" s="679"/>
      <c r="CW13" s="679"/>
      <c r="CX13" s="679"/>
      <c r="CY13" s="680"/>
      <c r="CZ13" s="715">
        <v>9.6999999999999993</v>
      </c>
      <c r="DA13" s="715"/>
      <c r="DB13" s="715"/>
      <c r="DC13" s="715"/>
      <c r="DD13" s="684">
        <v>369724</v>
      </c>
      <c r="DE13" s="679"/>
      <c r="DF13" s="679"/>
      <c r="DG13" s="679"/>
      <c r="DH13" s="679"/>
      <c r="DI13" s="679"/>
      <c r="DJ13" s="679"/>
      <c r="DK13" s="679"/>
      <c r="DL13" s="679"/>
      <c r="DM13" s="679"/>
      <c r="DN13" s="679"/>
      <c r="DO13" s="679"/>
      <c r="DP13" s="680"/>
      <c r="DQ13" s="684">
        <v>877120</v>
      </c>
      <c r="DR13" s="679"/>
      <c r="DS13" s="679"/>
      <c r="DT13" s="679"/>
      <c r="DU13" s="679"/>
      <c r="DV13" s="679"/>
      <c r="DW13" s="679"/>
      <c r="DX13" s="679"/>
      <c r="DY13" s="679"/>
      <c r="DZ13" s="679"/>
      <c r="EA13" s="679"/>
      <c r="EB13" s="679"/>
      <c r="EC13" s="722"/>
    </row>
    <row r="14" spans="2:143" ht="11.25" customHeight="1" x14ac:dyDescent="0.15">
      <c r="B14" s="675" t="s">
        <v>262</v>
      </c>
      <c r="C14" s="676"/>
      <c r="D14" s="676"/>
      <c r="E14" s="676"/>
      <c r="F14" s="676"/>
      <c r="G14" s="676"/>
      <c r="H14" s="676"/>
      <c r="I14" s="676"/>
      <c r="J14" s="676"/>
      <c r="K14" s="676"/>
      <c r="L14" s="676"/>
      <c r="M14" s="676"/>
      <c r="N14" s="676"/>
      <c r="O14" s="676"/>
      <c r="P14" s="676"/>
      <c r="Q14" s="677"/>
      <c r="R14" s="678">
        <v>25839</v>
      </c>
      <c r="S14" s="679"/>
      <c r="T14" s="679"/>
      <c r="U14" s="679"/>
      <c r="V14" s="679"/>
      <c r="W14" s="679"/>
      <c r="X14" s="679"/>
      <c r="Y14" s="680"/>
      <c r="Z14" s="715">
        <v>0.2</v>
      </c>
      <c r="AA14" s="715"/>
      <c r="AB14" s="715"/>
      <c r="AC14" s="715"/>
      <c r="AD14" s="716">
        <v>25839</v>
      </c>
      <c r="AE14" s="716"/>
      <c r="AF14" s="716"/>
      <c r="AG14" s="716"/>
      <c r="AH14" s="716"/>
      <c r="AI14" s="716"/>
      <c r="AJ14" s="716"/>
      <c r="AK14" s="716"/>
      <c r="AL14" s="681">
        <v>0.4</v>
      </c>
      <c r="AM14" s="682"/>
      <c r="AN14" s="682"/>
      <c r="AO14" s="717"/>
      <c r="AP14" s="675" t="s">
        <v>263</v>
      </c>
      <c r="AQ14" s="676"/>
      <c r="AR14" s="676"/>
      <c r="AS14" s="676"/>
      <c r="AT14" s="676"/>
      <c r="AU14" s="676"/>
      <c r="AV14" s="676"/>
      <c r="AW14" s="676"/>
      <c r="AX14" s="676"/>
      <c r="AY14" s="676"/>
      <c r="AZ14" s="676"/>
      <c r="BA14" s="676"/>
      <c r="BB14" s="676"/>
      <c r="BC14" s="676"/>
      <c r="BD14" s="676"/>
      <c r="BE14" s="676"/>
      <c r="BF14" s="677"/>
      <c r="BG14" s="678">
        <v>74455</v>
      </c>
      <c r="BH14" s="679"/>
      <c r="BI14" s="679"/>
      <c r="BJ14" s="679"/>
      <c r="BK14" s="679"/>
      <c r="BL14" s="679"/>
      <c r="BM14" s="679"/>
      <c r="BN14" s="680"/>
      <c r="BO14" s="715">
        <v>1.4</v>
      </c>
      <c r="BP14" s="715"/>
      <c r="BQ14" s="715"/>
      <c r="BR14" s="715"/>
      <c r="BS14" s="684" t="s">
        <v>245</v>
      </c>
      <c r="BT14" s="679"/>
      <c r="BU14" s="679"/>
      <c r="BV14" s="679"/>
      <c r="BW14" s="679"/>
      <c r="BX14" s="679"/>
      <c r="BY14" s="679"/>
      <c r="BZ14" s="679"/>
      <c r="CA14" s="679"/>
      <c r="CB14" s="722"/>
      <c r="CD14" s="711" t="s">
        <v>264</v>
      </c>
      <c r="CE14" s="712"/>
      <c r="CF14" s="712"/>
      <c r="CG14" s="712"/>
      <c r="CH14" s="712"/>
      <c r="CI14" s="712"/>
      <c r="CJ14" s="712"/>
      <c r="CK14" s="712"/>
      <c r="CL14" s="712"/>
      <c r="CM14" s="712"/>
      <c r="CN14" s="712"/>
      <c r="CO14" s="712"/>
      <c r="CP14" s="712"/>
      <c r="CQ14" s="713"/>
      <c r="CR14" s="678">
        <v>482191</v>
      </c>
      <c r="CS14" s="679"/>
      <c r="CT14" s="679"/>
      <c r="CU14" s="679"/>
      <c r="CV14" s="679"/>
      <c r="CW14" s="679"/>
      <c r="CX14" s="679"/>
      <c r="CY14" s="680"/>
      <c r="CZ14" s="715">
        <v>4.8</v>
      </c>
      <c r="DA14" s="715"/>
      <c r="DB14" s="715"/>
      <c r="DC14" s="715"/>
      <c r="DD14" s="684">
        <v>9344</v>
      </c>
      <c r="DE14" s="679"/>
      <c r="DF14" s="679"/>
      <c r="DG14" s="679"/>
      <c r="DH14" s="679"/>
      <c r="DI14" s="679"/>
      <c r="DJ14" s="679"/>
      <c r="DK14" s="679"/>
      <c r="DL14" s="679"/>
      <c r="DM14" s="679"/>
      <c r="DN14" s="679"/>
      <c r="DO14" s="679"/>
      <c r="DP14" s="680"/>
      <c r="DQ14" s="684">
        <v>473270</v>
      </c>
      <c r="DR14" s="679"/>
      <c r="DS14" s="679"/>
      <c r="DT14" s="679"/>
      <c r="DU14" s="679"/>
      <c r="DV14" s="679"/>
      <c r="DW14" s="679"/>
      <c r="DX14" s="679"/>
      <c r="DY14" s="679"/>
      <c r="DZ14" s="679"/>
      <c r="EA14" s="679"/>
      <c r="EB14" s="679"/>
      <c r="EC14" s="722"/>
    </row>
    <row r="15" spans="2:143" ht="11.25" customHeight="1" x14ac:dyDescent="0.15">
      <c r="B15" s="675" t="s">
        <v>265</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266</v>
      </c>
      <c r="AQ15" s="676"/>
      <c r="AR15" s="676"/>
      <c r="AS15" s="676"/>
      <c r="AT15" s="676"/>
      <c r="AU15" s="676"/>
      <c r="AV15" s="676"/>
      <c r="AW15" s="676"/>
      <c r="AX15" s="676"/>
      <c r="AY15" s="676"/>
      <c r="AZ15" s="676"/>
      <c r="BA15" s="676"/>
      <c r="BB15" s="676"/>
      <c r="BC15" s="676"/>
      <c r="BD15" s="676"/>
      <c r="BE15" s="676"/>
      <c r="BF15" s="677"/>
      <c r="BG15" s="678">
        <v>189322</v>
      </c>
      <c r="BH15" s="679"/>
      <c r="BI15" s="679"/>
      <c r="BJ15" s="679"/>
      <c r="BK15" s="679"/>
      <c r="BL15" s="679"/>
      <c r="BM15" s="679"/>
      <c r="BN15" s="680"/>
      <c r="BO15" s="715">
        <v>3.6</v>
      </c>
      <c r="BP15" s="715"/>
      <c r="BQ15" s="715"/>
      <c r="BR15" s="715"/>
      <c r="BS15" s="684" t="s">
        <v>245</v>
      </c>
      <c r="BT15" s="679"/>
      <c r="BU15" s="679"/>
      <c r="BV15" s="679"/>
      <c r="BW15" s="679"/>
      <c r="BX15" s="679"/>
      <c r="BY15" s="679"/>
      <c r="BZ15" s="679"/>
      <c r="CA15" s="679"/>
      <c r="CB15" s="722"/>
      <c r="CD15" s="711" t="s">
        <v>267</v>
      </c>
      <c r="CE15" s="712"/>
      <c r="CF15" s="712"/>
      <c r="CG15" s="712"/>
      <c r="CH15" s="712"/>
      <c r="CI15" s="712"/>
      <c r="CJ15" s="712"/>
      <c r="CK15" s="712"/>
      <c r="CL15" s="712"/>
      <c r="CM15" s="712"/>
      <c r="CN15" s="712"/>
      <c r="CO15" s="712"/>
      <c r="CP15" s="712"/>
      <c r="CQ15" s="713"/>
      <c r="CR15" s="678">
        <v>1369541</v>
      </c>
      <c r="CS15" s="679"/>
      <c r="CT15" s="679"/>
      <c r="CU15" s="679"/>
      <c r="CV15" s="679"/>
      <c r="CW15" s="679"/>
      <c r="CX15" s="679"/>
      <c r="CY15" s="680"/>
      <c r="CZ15" s="715">
        <v>13.7</v>
      </c>
      <c r="DA15" s="715"/>
      <c r="DB15" s="715"/>
      <c r="DC15" s="715"/>
      <c r="DD15" s="684">
        <v>347755</v>
      </c>
      <c r="DE15" s="679"/>
      <c r="DF15" s="679"/>
      <c r="DG15" s="679"/>
      <c r="DH15" s="679"/>
      <c r="DI15" s="679"/>
      <c r="DJ15" s="679"/>
      <c r="DK15" s="679"/>
      <c r="DL15" s="679"/>
      <c r="DM15" s="679"/>
      <c r="DN15" s="679"/>
      <c r="DO15" s="679"/>
      <c r="DP15" s="680"/>
      <c r="DQ15" s="684">
        <v>845584</v>
      </c>
      <c r="DR15" s="679"/>
      <c r="DS15" s="679"/>
      <c r="DT15" s="679"/>
      <c r="DU15" s="679"/>
      <c r="DV15" s="679"/>
      <c r="DW15" s="679"/>
      <c r="DX15" s="679"/>
      <c r="DY15" s="679"/>
      <c r="DZ15" s="679"/>
      <c r="EA15" s="679"/>
      <c r="EB15" s="679"/>
      <c r="EC15" s="722"/>
    </row>
    <row r="16" spans="2:143" ht="11.25" customHeight="1" x14ac:dyDescent="0.15">
      <c r="B16" s="675" t="s">
        <v>268</v>
      </c>
      <c r="C16" s="676"/>
      <c r="D16" s="676"/>
      <c r="E16" s="676"/>
      <c r="F16" s="676"/>
      <c r="G16" s="676"/>
      <c r="H16" s="676"/>
      <c r="I16" s="676"/>
      <c r="J16" s="676"/>
      <c r="K16" s="676"/>
      <c r="L16" s="676"/>
      <c r="M16" s="676"/>
      <c r="N16" s="676"/>
      <c r="O16" s="676"/>
      <c r="P16" s="676"/>
      <c r="Q16" s="677"/>
      <c r="R16" s="678">
        <v>7969</v>
      </c>
      <c r="S16" s="679"/>
      <c r="T16" s="679"/>
      <c r="U16" s="679"/>
      <c r="V16" s="679"/>
      <c r="W16" s="679"/>
      <c r="X16" s="679"/>
      <c r="Y16" s="680"/>
      <c r="Z16" s="715">
        <v>0.1</v>
      </c>
      <c r="AA16" s="715"/>
      <c r="AB16" s="715"/>
      <c r="AC16" s="715"/>
      <c r="AD16" s="716">
        <v>7969</v>
      </c>
      <c r="AE16" s="716"/>
      <c r="AF16" s="716"/>
      <c r="AG16" s="716"/>
      <c r="AH16" s="716"/>
      <c r="AI16" s="716"/>
      <c r="AJ16" s="716"/>
      <c r="AK16" s="716"/>
      <c r="AL16" s="681">
        <v>0.1</v>
      </c>
      <c r="AM16" s="682"/>
      <c r="AN16" s="682"/>
      <c r="AO16" s="717"/>
      <c r="AP16" s="675" t="s">
        <v>269</v>
      </c>
      <c r="AQ16" s="676"/>
      <c r="AR16" s="676"/>
      <c r="AS16" s="676"/>
      <c r="AT16" s="676"/>
      <c r="AU16" s="676"/>
      <c r="AV16" s="676"/>
      <c r="AW16" s="676"/>
      <c r="AX16" s="676"/>
      <c r="AY16" s="676"/>
      <c r="AZ16" s="676"/>
      <c r="BA16" s="676"/>
      <c r="BB16" s="676"/>
      <c r="BC16" s="676"/>
      <c r="BD16" s="676"/>
      <c r="BE16" s="676"/>
      <c r="BF16" s="677"/>
      <c r="BG16" s="678" t="s">
        <v>245</v>
      </c>
      <c r="BH16" s="679"/>
      <c r="BI16" s="679"/>
      <c r="BJ16" s="679"/>
      <c r="BK16" s="679"/>
      <c r="BL16" s="679"/>
      <c r="BM16" s="679"/>
      <c r="BN16" s="680"/>
      <c r="BO16" s="715" t="s">
        <v>245</v>
      </c>
      <c r="BP16" s="715"/>
      <c r="BQ16" s="715"/>
      <c r="BR16" s="715"/>
      <c r="BS16" s="684" t="s">
        <v>129</v>
      </c>
      <c r="BT16" s="679"/>
      <c r="BU16" s="679"/>
      <c r="BV16" s="679"/>
      <c r="BW16" s="679"/>
      <c r="BX16" s="679"/>
      <c r="BY16" s="679"/>
      <c r="BZ16" s="679"/>
      <c r="CA16" s="679"/>
      <c r="CB16" s="722"/>
      <c r="CD16" s="711" t="s">
        <v>270</v>
      </c>
      <c r="CE16" s="712"/>
      <c r="CF16" s="712"/>
      <c r="CG16" s="712"/>
      <c r="CH16" s="712"/>
      <c r="CI16" s="712"/>
      <c r="CJ16" s="712"/>
      <c r="CK16" s="712"/>
      <c r="CL16" s="712"/>
      <c r="CM16" s="712"/>
      <c r="CN16" s="712"/>
      <c r="CO16" s="712"/>
      <c r="CP16" s="712"/>
      <c r="CQ16" s="713"/>
      <c r="CR16" s="678" t="s">
        <v>245</v>
      </c>
      <c r="CS16" s="679"/>
      <c r="CT16" s="679"/>
      <c r="CU16" s="679"/>
      <c r="CV16" s="679"/>
      <c r="CW16" s="679"/>
      <c r="CX16" s="679"/>
      <c r="CY16" s="680"/>
      <c r="CZ16" s="715" t="s">
        <v>129</v>
      </c>
      <c r="DA16" s="715"/>
      <c r="DB16" s="715"/>
      <c r="DC16" s="715"/>
      <c r="DD16" s="684" t="s">
        <v>245</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271</v>
      </c>
      <c r="C17" s="676"/>
      <c r="D17" s="676"/>
      <c r="E17" s="676"/>
      <c r="F17" s="676"/>
      <c r="G17" s="676"/>
      <c r="H17" s="676"/>
      <c r="I17" s="676"/>
      <c r="J17" s="676"/>
      <c r="K17" s="676"/>
      <c r="L17" s="676"/>
      <c r="M17" s="676"/>
      <c r="N17" s="676"/>
      <c r="O17" s="676"/>
      <c r="P17" s="676"/>
      <c r="Q17" s="677"/>
      <c r="R17" s="678">
        <v>174011</v>
      </c>
      <c r="S17" s="679"/>
      <c r="T17" s="679"/>
      <c r="U17" s="679"/>
      <c r="V17" s="679"/>
      <c r="W17" s="679"/>
      <c r="X17" s="679"/>
      <c r="Y17" s="680"/>
      <c r="Z17" s="715">
        <v>1.7</v>
      </c>
      <c r="AA17" s="715"/>
      <c r="AB17" s="715"/>
      <c r="AC17" s="715"/>
      <c r="AD17" s="716">
        <v>174011</v>
      </c>
      <c r="AE17" s="716"/>
      <c r="AF17" s="716"/>
      <c r="AG17" s="716"/>
      <c r="AH17" s="716"/>
      <c r="AI17" s="716"/>
      <c r="AJ17" s="716"/>
      <c r="AK17" s="716"/>
      <c r="AL17" s="681">
        <v>2.6</v>
      </c>
      <c r="AM17" s="682"/>
      <c r="AN17" s="682"/>
      <c r="AO17" s="717"/>
      <c r="AP17" s="675" t="s">
        <v>272</v>
      </c>
      <c r="AQ17" s="676"/>
      <c r="AR17" s="676"/>
      <c r="AS17" s="676"/>
      <c r="AT17" s="676"/>
      <c r="AU17" s="676"/>
      <c r="AV17" s="676"/>
      <c r="AW17" s="676"/>
      <c r="AX17" s="676"/>
      <c r="AY17" s="676"/>
      <c r="AZ17" s="676"/>
      <c r="BA17" s="676"/>
      <c r="BB17" s="676"/>
      <c r="BC17" s="676"/>
      <c r="BD17" s="676"/>
      <c r="BE17" s="676"/>
      <c r="BF17" s="677"/>
      <c r="BG17" s="678" t="s">
        <v>245</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273</v>
      </c>
      <c r="CE17" s="712"/>
      <c r="CF17" s="712"/>
      <c r="CG17" s="712"/>
      <c r="CH17" s="712"/>
      <c r="CI17" s="712"/>
      <c r="CJ17" s="712"/>
      <c r="CK17" s="712"/>
      <c r="CL17" s="712"/>
      <c r="CM17" s="712"/>
      <c r="CN17" s="712"/>
      <c r="CO17" s="712"/>
      <c r="CP17" s="712"/>
      <c r="CQ17" s="713"/>
      <c r="CR17" s="678">
        <v>620454</v>
      </c>
      <c r="CS17" s="679"/>
      <c r="CT17" s="679"/>
      <c r="CU17" s="679"/>
      <c r="CV17" s="679"/>
      <c r="CW17" s="679"/>
      <c r="CX17" s="679"/>
      <c r="CY17" s="680"/>
      <c r="CZ17" s="715">
        <v>6.2</v>
      </c>
      <c r="DA17" s="715"/>
      <c r="DB17" s="715"/>
      <c r="DC17" s="715"/>
      <c r="DD17" s="684" t="s">
        <v>245</v>
      </c>
      <c r="DE17" s="679"/>
      <c r="DF17" s="679"/>
      <c r="DG17" s="679"/>
      <c r="DH17" s="679"/>
      <c r="DI17" s="679"/>
      <c r="DJ17" s="679"/>
      <c r="DK17" s="679"/>
      <c r="DL17" s="679"/>
      <c r="DM17" s="679"/>
      <c r="DN17" s="679"/>
      <c r="DO17" s="679"/>
      <c r="DP17" s="680"/>
      <c r="DQ17" s="684">
        <v>620454</v>
      </c>
      <c r="DR17" s="679"/>
      <c r="DS17" s="679"/>
      <c r="DT17" s="679"/>
      <c r="DU17" s="679"/>
      <c r="DV17" s="679"/>
      <c r="DW17" s="679"/>
      <c r="DX17" s="679"/>
      <c r="DY17" s="679"/>
      <c r="DZ17" s="679"/>
      <c r="EA17" s="679"/>
      <c r="EB17" s="679"/>
      <c r="EC17" s="722"/>
    </row>
    <row r="18" spans="2:133" ht="11.25" customHeight="1" x14ac:dyDescent="0.15">
      <c r="B18" s="675" t="s">
        <v>274</v>
      </c>
      <c r="C18" s="676"/>
      <c r="D18" s="676"/>
      <c r="E18" s="676"/>
      <c r="F18" s="676"/>
      <c r="G18" s="676"/>
      <c r="H18" s="676"/>
      <c r="I18" s="676"/>
      <c r="J18" s="676"/>
      <c r="K18" s="676"/>
      <c r="L18" s="676"/>
      <c r="M18" s="676"/>
      <c r="N18" s="676"/>
      <c r="O18" s="676"/>
      <c r="P18" s="676"/>
      <c r="Q18" s="677"/>
      <c r="R18" s="678">
        <v>39076</v>
      </c>
      <c r="S18" s="679"/>
      <c r="T18" s="679"/>
      <c r="U18" s="679"/>
      <c r="V18" s="679"/>
      <c r="W18" s="679"/>
      <c r="X18" s="679"/>
      <c r="Y18" s="680"/>
      <c r="Z18" s="715">
        <v>0.4</v>
      </c>
      <c r="AA18" s="715"/>
      <c r="AB18" s="715"/>
      <c r="AC18" s="715"/>
      <c r="AD18" s="716">
        <v>39076</v>
      </c>
      <c r="AE18" s="716"/>
      <c r="AF18" s="716"/>
      <c r="AG18" s="716"/>
      <c r="AH18" s="716"/>
      <c r="AI18" s="716"/>
      <c r="AJ18" s="716"/>
      <c r="AK18" s="716"/>
      <c r="AL18" s="681">
        <v>0.6</v>
      </c>
      <c r="AM18" s="682"/>
      <c r="AN18" s="682"/>
      <c r="AO18" s="717"/>
      <c r="AP18" s="675" t="s">
        <v>275</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245</v>
      </c>
      <c r="BP18" s="715"/>
      <c r="BQ18" s="715"/>
      <c r="BR18" s="715"/>
      <c r="BS18" s="684" t="s">
        <v>129</v>
      </c>
      <c r="BT18" s="679"/>
      <c r="BU18" s="679"/>
      <c r="BV18" s="679"/>
      <c r="BW18" s="679"/>
      <c r="BX18" s="679"/>
      <c r="BY18" s="679"/>
      <c r="BZ18" s="679"/>
      <c r="CA18" s="679"/>
      <c r="CB18" s="722"/>
      <c r="CD18" s="711" t="s">
        <v>276</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245</v>
      </c>
      <c r="DA18" s="715"/>
      <c r="DB18" s="715"/>
      <c r="DC18" s="715"/>
      <c r="DD18" s="684" t="s">
        <v>245</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277</v>
      </c>
      <c r="C19" s="676"/>
      <c r="D19" s="676"/>
      <c r="E19" s="676"/>
      <c r="F19" s="676"/>
      <c r="G19" s="676"/>
      <c r="H19" s="676"/>
      <c r="I19" s="676"/>
      <c r="J19" s="676"/>
      <c r="K19" s="676"/>
      <c r="L19" s="676"/>
      <c r="M19" s="676"/>
      <c r="N19" s="676"/>
      <c r="O19" s="676"/>
      <c r="P19" s="676"/>
      <c r="Q19" s="677"/>
      <c r="R19" s="678">
        <v>4130</v>
      </c>
      <c r="S19" s="679"/>
      <c r="T19" s="679"/>
      <c r="U19" s="679"/>
      <c r="V19" s="679"/>
      <c r="W19" s="679"/>
      <c r="X19" s="679"/>
      <c r="Y19" s="680"/>
      <c r="Z19" s="715">
        <v>0</v>
      </c>
      <c r="AA19" s="715"/>
      <c r="AB19" s="715"/>
      <c r="AC19" s="715"/>
      <c r="AD19" s="716">
        <v>4130</v>
      </c>
      <c r="AE19" s="716"/>
      <c r="AF19" s="716"/>
      <c r="AG19" s="716"/>
      <c r="AH19" s="716"/>
      <c r="AI19" s="716"/>
      <c r="AJ19" s="716"/>
      <c r="AK19" s="716"/>
      <c r="AL19" s="681">
        <v>0.1</v>
      </c>
      <c r="AM19" s="682"/>
      <c r="AN19" s="682"/>
      <c r="AO19" s="717"/>
      <c r="AP19" s="675" t="s">
        <v>278</v>
      </c>
      <c r="AQ19" s="676"/>
      <c r="AR19" s="676"/>
      <c r="AS19" s="676"/>
      <c r="AT19" s="676"/>
      <c r="AU19" s="676"/>
      <c r="AV19" s="676"/>
      <c r="AW19" s="676"/>
      <c r="AX19" s="676"/>
      <c r="AY19" s="676"/>
      <c r="AZ19" s="676"/>
      <c r="BA19" s="676"/>
      <c r="BB19" s="676"/>
      <c r="BC19" s="676"/>
      <c r="BD19" s="676"/>
      <c r="BE19" s="676"/>
      <c r="BF19" s="677"/>
      <c r="BG19" s="678">
        <v>300895</v>
      </c>
      <c r="BH19" s="679"/>
      <c r="BI19" s="679"/>
      <c r="BJ19" s="679"/>
      <c r="BK19" s="679"/>
      <c r="BL19" s="679"/>
      <c r="BM19" s="679"/>
      <c r="BN19" s="680"/>
      <c r="BO19" s="715">
        <v>5.7</v>
      </c>
      <c r="BP19" s="715"/>
      <c r="BQ19" s="715"/>
      <c r="BR19" s="715"/>
      <c r="BS19" s="684" t="s">
        <v>129</v>
      </c>
      <c r="BT19" s="679"/>
      <c r="BU19" s="679"/>
      <c r="BV19" s="679"/>
      <c r="BW19" s="679"/>
      <c r="BX19" s="679"/>
      <c r="BY19" s="679"/>
      <c r="BZ19" s="679"/>
      <c r="CA19" s="679"/>
      <c r="CB19" s="722"/>
      <c r="CD19" s="711" t="s">
        <v>279</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280</v>
      </c>
      <c r="C20" s="676"/>
      <c r="D20" s="676"/>
      <c r="E20" s="676"/>
      <c r="F20" s="676"/>
      <c r="G20" s="676"/>
      <c r="H20" s="676"/>
      <c r="I20" s="676"/>
      <c r="J20" s="676"/>
      <c r="K20" s="676"/>
      <c r="L20" s="676"/>
      <c r="M20" s="676"/>
      <c r="N20" s="676"/>
      <c r="O20" s="676"/>
      <c r="P20" s="676"/>
      <c r="Q20" s="677"/>
      <c r="R20" s="678">
        <v>771</v>
      </c>
      <c r="S20" s="679"/>
      <c r="T20" s="679"/>
      <c r="U20" s="679"/>
      <c r="V20" s="679"/>
      <c r="W20" s="679"/>
      <c r="X20" s="679"/>
      <c r="Y20" s="680"/>
      <c r="Z20" s="715">
        <v>0</v>
      </c>
      <c r="AA20" s="715"/>
      <c r="AB20" s="715"/>
      <c r="AC20" s="715"/>
      <c r="AD20" s="716">
        <v>771</v>
      </c>
      <c r="AE20" s="716"/>
      <c r="AF20" s="716"/>
      <c r="AG20" s="716"/>
      <c r="AH20" s="716"/>
      <c r="AI20" s="716"/>
      <c r="AJ20" s="716"/>
      <c r="AK20" s="716"/>
      <c r="AL20" s="681">
        <v>0</v>
      </c>
      <c r="AM20" s="682"/>
      <c r="AN20" s="682"/>
      <c r="AO20" s="717"/>
      <c r="AP20" s="675" t="s">
        <v>281</v>
      </c>
      <c r="AQ20" s="676"/>
      <c r="AR20" s="676"/>
      <c r="AS20" s="676"/>
      <c r="AT20" s="676"/>
      <c r="AU20" s="676"/>
      <c r="AV20" s="676"/>
      <c r="AW20" s="676"/>
      <c r="AX20" s="676"/>
      <c r="AY20" s="676"/>
      <c r="AZ20" s="676"/>
      <c r="BA20" s="676"/>
      <c r="BB20" s="676"/>
      <c r="BC20" s="676"/>
      <c r="BD20" s="676"/>
      <c r="BE20" s="676"/>
      <c r="BF20" s="677"/>
      <c r="BG20" s="678">
        <v>300895</v>
      </c>
      <c r="BH20" s="679"/>
      <c r="BI20" s="679"/>
      <c r="BJ20" s="679"/>
      <c r="BK20" s="679"/>
      <c r="BL20" s="679"/>
      <c r="BM20" s="679"/>
      <c r="BN20" s="680"/>
      <c r="BO20" s="715">
        <v>5.7</v>
      </c>
      <c r="BP20" s="715"/>
      <c r="BQ20" s="715"/>
      <c r="BR20" s="715"/>
      <c r="BS20" s="684" t="s">
        <v>129</v>
      </c>
      <c r="BT20" s="679"/>
      <c r="BU20" s="679"/>
      <c r="BV20" s="679"/>
      <c r="BW20" s="679"/>
      <c r="BX20" s="679"/>
      <c r="BY20" s="679"/>
      <c r="BZ20" s="679"/>
      <c r="CA20" s="679"/>
      <c r="CB20" s="722"/>
      <c r="CD20" s="711" t="s">
        <v>282</v>
      </c>
      <c r="CE20" s="712"/>
      <c r="CF20" s="712"/>
      <c r="CG20" s="712"/>
      <c r="CH20" s="712"/>
      <c r="CI20" s="712"/>
      <c r="CJ20" s="712"/>
      <c r="CK20" s="712"/>
      <c r="CL20" s="712"/>
      <c r="CM20" s="712"/>
      <c r="CN20" s="712"/>
      <c r="CO20" s="712"/>
      <c r="CP20" s="712"/>
      <c r="CQ20" s="713"/>
      <c r="CR20" s="678">
        <v>10018789</v>
      </c>
      <c r="CS20" s="679"/>
      <c r="CT20" s="679"/>
      <c r="CU20" s="679"/>
      <c r="CV20" s="679"/>
      <c r="CW20" s="679"/>
      <c r="CX20" s="679"/>
      <c r="CY20" s="680"/>
      <c r="CZ20" s="715">
        <v>100</v>
      </c>
      <c r="DA20" s="715"/>
      <c r="DB20" s="715"/>
      <c r="DC20" s="715"/>
      <c r="DD20" s="684">
        <v>838199</v>
      </c>
      <c r="DE20" s="679"/>
      <c r="DF20" s="679"/>
      <c r="DG20" s="679"/>
      <c r="DH20" s="679"/>
      <c r="DI20" s="679"/>
      <c r="DJ20" s="679"/>
      <c r="DK20" s="679"/>
      <c r="DL20" s="679"/>
      <c r="DM20" s="679"/>
      <c r="DN20" s="679"/>
      <c r="DO20" s="679"/>
      <c r="DP20" s="680"/>
      <c r="DQ20" s="684">
        <v>7518094</v>
      </c>
      <c r="DR20" s="679"/>
      <c r="DS20" s="679"/>
      <c r="DT20" s="679"/>
      <c r="DU20" s="679"/>
      <c r="DV20" s="679"/>
      <c r="DW20" s="679"/>
      <c r="DX20" s="679"/>
      <c r="DY20" s="679"/>
      <c r="DZ20" s="679"/>
      <c r="EA20" s="679"/>
      <c r="EB20" s="679"/>
      <c r="EC20" s="722"/>
    </row>
    <row r="21" spans="2:133" ht="11.25" customHeight="1" x14ac:dyDescent="0.15">
      <c r="B21" s="675" t="s">
        <v>283</v>
      </c>
      <c r="C21" s="676"/>
      <c r="D21" s="676"/>
      <c r="E21" s="676"/>
      <c r="F21" s="676"/>
      <c r="G21" s="676"/>
      <c r="H21" s="676"/>
      <c r="I21" s="676"/>
      <c r="J21" s="676"/>
      <c r="K21" s="676"/>
      <c r="L21" s="676"/>
      <c r="M21" s="676"/>
      <c r="N21" s="676"/>
      <c r="O21" s="676"/>
      <c r="P21" s="676"/>
      <c r="Q21" s="677"/>
      <c r="R21" s="678">
        <v>130034</v>
      </c>
      <c r="S21" s="679"/>
      <c r="T21" s="679"/>
      <c r="U21" s="679"/>
      <c r="V21" s="679"/>
      <c r="W21" s="679"/>
      <c r="X21" s="679"/>
      <c r="Y21" s="680"/>
      <c r="Z21" s="715">
        <v>1.2</v>
      </c>
      <c r="AA21" s="715"/>
      <c r="AB21" s="715"/>
      <c r="AC21" s="715"/>
      <c r="AD21" s="716">
        <v>130034</v>
      </c>
      <c r="AE21" s="716"/>
      <c r="AF21" s="716"/>
      <c r="AG21" s="716"/>
      <c r="AH21" s="716"/>
      <c r="AI21" s="716"/>
      <c r="AJ21" s="716"/>
      <c r="AK21" s="716"/>
      <c r="AL21" s="681">
        <v>2</v>
      </c>
      <c r="AM21" s="682"/>
      <c r="AN21" s="682"/>
      <c r="AO21" s="717"/>
      <c r="AP21" s="772" t="s">
        <v>284</v>
      </c>
      <c r="AQ21" s="780"/>
      <c r="AR21" s="780"/>
      <c r="AS21" s="780"/>
      <c r="AT21" s="780"/>
      <c r="AU21" s="780"/>
      <c r="AV21" s="780"/>
      <c r="AW21" s="780"/>
      <c r="AX21" s="780"/>
      <c r="AY21" s="780"/>
      <c r="AZ21" s="780"/>
      <c r="BA21" s="780"/>
      <c r="BB21" s="780"/>
      <c r="BC21" s="780"/>
      <c r="BD21" s="780"/>
      <c r="BE21" s="780"/>
      <c r="BF21" s="774"/>
      <c r="BG21" s="678" t="s">
        <v>129</v>
      </c>
      <c r="BH21" s="679"/>
      <c r="BI21" s="679"/>
      <c r="BJ21" s="679"/>
      <c r="BK21" s="679"/>
      <c r="BL21" s="679"/>
      <c r="BM21" s="679"/>
      <c r="BN21" s="680"/>
      <c r="BO21" s="715" t="s">
        <v>245</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285</v>
      </c>
      <c r="C22" s="676"/>
      <c r="D22" s="676"/>
      <c r="E22" s="676"/>
      <c r="F22" s="676"/>
      <c r="G22" s="676"/>
      <c r="H22" s="676"/>
      <c r="I22" s="676"/>
      <c r="J22" s="676"/>
      <c r="K22" s="676"/>
      <c r="L22" s="676"/>
      <c r="M22" s="676"/>
      <c r="N22" s="676"/>
      <c r="O22" s="676"/>
      <c r="P22" s="676"/>
      <c r="Q22" s="677"/>
      <c r="R22" s="678">
        <v>814987</v>
      </c>
      <c r="S22" s="679"/>
      <c r="T22" s="679"/>
      <c r="U22" s="679"/>
      <c r="V22" s="679"/>
      <c r="W22" s="679"/>
      <c r="X22" s="679"/>
      <c r="Y22" s="680"/>
      <c r="Z22" s="715">
        <v>7.8</v>
      </c>
      <c r="AA22" s="715"/>
      <c r="AB22" s="715"/>
      <c r="AC22" s="715"/>
      <c r="AD22" s="716">
        <v>785995</v>
      </c>
      <c r="AE22" s="716"/>
      <c r="AF22" s="716"/>
      <c r="AG22" s="716"/>
      <c r="AH22" s="716"/>
      <c r="AI22" s="716"/>
      <c r="AJ22" s="716"/>
      <c r="AK22" s="716"/>
      <c r="AL22" s="681">
        <v>11.9</v>
      </c>
      <c r="AM22" s="682"/>
      <c r="AN22" s="682"/>
      <c r="AO22" s="717"/>
      <c r="AP22" s="772" t="s">
        <v>286</v>
      </c>
      <c r="AQ22" s="780"/>
      <c r="AR22" s="780"/>
      <c r="AS22" s="780"/>
      <c r="AT22" s="780"/>
      <c r="AU22" s="780"/>
      <c r="AV22" s="780"/>
      <c r="AW22" s="780"/>
      <c r="AX22" s="780"/>
      <c r="AY22" s="780"/>
      <c r="AZ22" s="780"/>
      <c r="BA22" s="780"/>
      <c r="BB22" s="780"/>
      <c r="BC22" s="780"/>
      <c r="BD22" s="780"/>
      <c r="BE22" s="780"/>
      <c r="BF22" s="774"/>
      <c r="BG22" s="678" t="s">
        <v>129</v>
      </c>
      <c r="BH22" s="679"/>
      <c r="BI22" s="679"/>
      <c r="BJ22" s="679"/>
      <c r="BK22" s="679"/>
      <c r="BL22" s="679"/>
      <c r="BM22" s="679"/>
      <c r="BN22" s="680"/>
      <c r="BO22" s="715" t="s">
        <v>245</v>
      </c>
      <c r="BP22" s="715"/>
      <c r="BQ22" s="715"/>
      <c r="BR22" s="715"/>
      <c r="BS22" s="684" t="s">
        <v>129</v>
      </c>
      <c r="BT22" s="679"/>
      <c r="BU22" s="679"/>
      <c r="BV22" s="679"/>
      <c r="BW22" s="679"/>
      <c r="BX22" s="679"/>
      <c r="BY22" s="679"/>
      <c r="BZ22" s="679"/>
      <c r="CA22" s="679"/>
      <c r="CB22" s="722"/>
      <c r="CD22" s="782" t="s">
        <v>287</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288</v>
      </c>
      <c r="C23" s="676"/>
      <c r="D23" s="676"/>
      <c r="E23" s="676"/>
      <c r="F23" s="676"/>
      <c r="G23" s="676"/>
      <c r="H23" s="676"/>
      <c r="I23" s="676"/>
      <c r="J23" s="676"/>
      <c r="K23" s="676"/>
      <c r="L23" s="676"/>
      <c r="M23" s="676"/>
      <c r="N23" s="676"/>
      <c r="O23" s="676"/>
      <c r="P23" s="676"/>
      <c r="Q23" s="677"/>
      <c r="R23" s="678">
        <v>785995</v>
      </c>
      <c r="S23" s="679"/>
      <c r="T23" s="679"/>
      <c r="U23" s="679"/>
      <c r="V23" s="679"/>
      <c r="W23" s="679"/>
      <c r="X23" s="679"/>
      <c r="Y23" s="680"/>
      <c r="Z23" s="715">
        <v>7.5</v>
      </c>
      <c r="AA23" s="715"/>
      <c r="AB23" s="715"/>
      <c r="AC23" s="715"/>
      <c r="AD23" s="716">
        <v>785995</v>
      </c>
      <c r="AE23" s="716"/>
      <c r="AF23" s="716"/>
      <c r="AG23" s="716"/>
      <c r="AH23" s="716"/>
      <c r="AI23" s="716"/>
      <c r="AJ23" s="716"/>
      <c r="AK23" s="716"/>
      <c r="AL23" s="681">
        <v>11.9</v>
      </c>
      <c r="AM23" s="682"/>
      <c r="AN23" s="682"/>
      <c r="AO23" s="717"/>
      <c r="AP23" s="772" t="s">
        <v>289</v>
      </c>
      <c r="AQ23" s="780"/>
      <c r="AR23" s="780"/>
      <c r="AS23" s="780"/>
      <c r="AT23" s="780"/>
      <c r="AU23" s="780"/>
      <c r="AV23" s="780"/>
      <c r="AW23" s="780"/>
      <c r="AX23" s="780"/>
      <c r="AY23" s="780"/>
      <c r="AZ23" s="780"/>
      <c r="BA23" s="780"/>
      <c r="BB23" s="780"/>
      <c r="BC23" s="780"/>
      <c r="BD23" s="780"/>
      <c r="BE23" s="780"/>
      <c r="BF23" s="774"/>
      <c r="BG23" s="678">
        <v>300895</v>
      </c>
      <c r="BH23" s="679"/>
      <c r="BI23" s="679"/>
      <c r="BJ23" s="679"/>
      <c r="BK23" s="679"/>
      <c r="BL23" s="679"/>
      <c r="BM23" s="679"/>
      <c r="BN23" s="680"/>
      <c r="BO23" s="715">
        <v>5.7</v>
      </c>
      <c r="BP23" s="715"/>
      <c r="BQ23" s="715"/>
      <c r="BR23" s="715"/>
      <c r="BS23" s="684" t="s">
        <v>129</v>
      </c>
      <c r="BT23" s="679"/>
      <c r="BU23" s="679"/>
      <c r="BV23" s="679"/>
      <c r="BW23" s="679"/>
      <c r="BX23" s="679"/>
      <c r="BY23" s="679"/>
      <c r="BZ23" s="679"/>
      <c r="CA23" s="679"/>
      <c r="CB23" s="722"/>
      <c r="CD23" s="782" t="s">
        <v>228</v>
      </c>
      <c r="CE23" s="783"/>
      <c r="CF23" s="783"/>
      <c r="CG23" s="783"/>
      <c r="CH23" s="783"/>
      <c r="CI23" s="783"/>
      <c r="CJ23" s="783"/>
      <c r="CK23" s="783"/>
      <c r="CL23" s="783"/>
      <c r="CM23" s="783"/>
      <c r="CN23" s="783"/>
      <c r="CO23" s="783"/>
      <c r="CP23" s="783"/>
      <c r="CQ23" s="784"/>
      <c r="CR23" s="782" t="s">
        <v>290</v>
      </c>
      <c r="CS23" s="783"/>
      <c r="CT23" s="783"/>
      <c r="CU23" s="783"/>
      <c r="CV23" s="783"/>
      <c r="CW23" s="783"/>
      <c r="CX23" s="783"/>
      <c r="CY23" s="784"/>
      <c r="CZ23" s="782" t="s">
        <v>291</v>
      </c>
      <c r="DA23" s="783"/>
      <c r="DB23" s="783"/>
      <c r="DC23" s="784"/>
      <c r="DD23" s="782" t="s">
        <v>292</v>
      </c>
      <c r="DE23" s="783"/>
      <c r="DF23" s="783"/>
      <c r="DG23" s="783"/>
      <c r="DH23" s="783"/>
      <c r="DI23" s="783"/>
      <c r="DJ23" s="783"/>
      <c r="DK23" s="784"/>
      <c r="DL23" s="791" t="s">
        <v>293</v>
      </c>
      <c r="DM23" s="792"/>
      <c r="DN23" s="792"/>
      <c r="DO23" s="792"/>
      <c r="DP23" s="792"/>
      <c r="DQ23" s="792"/>
      <c r="DR23" s="792"/>
      <c r="DS23" s="792"/>
      <c r="DT23" s="792"/>
      <c r="DU23" s="792"/>
      <c r="DV23" s="793"/>
      <c r="DW23" s="782" t="s">
        <v>294</v>
      </c>
      <c r="DX23" s="783"/>
      <c r="DY23" s="783"/>
      <c r="DZ23" s="783"/>
      <c r="EA23" s="783"/>
      <c r="EB23" s="783"/>
      <c r="EC23" s="784"/>
    </row>
    <row r="24" spans="2:133" ht="11.25" customHeight="1" x14ac:dyDescent="0.15">
      <c r="B24" s="675" t="s">
        <v>295</v>
      </c>
      <c r="C24" s="676"/>
      <c r="D24" s="676"/>
      <c r="E24" s="676"/>
      <c r="F24" s="676"/>
      <c r="G24" s="676"/>
      <c r="H24" s="676"/>
      <c r="I24" s="676"/>
      <c r="J24" s="676"/>
      <c r="K24" s="676"/>
      <c r="L24" s="676"/>
      <c r="M24" s="676"/>
      <c r="N24" s="676"/>
      <c r="O24" s="676"/>
      <c r="P24" s="676"/>
      <c r="Q24" s="677"/>
      <c r="R24" s="678">
        <v>28992</v>
      </c>
      <c r="S24" s="679"/>
      <c r="T24" s="679"/>
      <c r="U24" s="679"/>
      <c r="V24" s="679"/>
      <c r="W24" s="679"/>
      <c r="X24" s="679"/>
      <c r="Y24" s="680"/>
      <c r="Z24" s="715">
        <v>0.3</v>
      </c>
      <c r="AA24" s="715"/>
      <c r="AB24" s="715"/>
      <c r="AC24" s="715"/>
      <c r="AD24" s="716" t="s">
        <v>245</v>
      </c>
      <c r="AE24" s="716"/>
      <c r="AF24" s="716"/>
      <c r="AG24" s="716"/>
      <c r="AH24" s="716"/>
      <c r="AI24" s="716"/>
      <c r="AJ24" s="716"/>
      <c r="AK24" s="716"/>
      <c r="AL24" s="681" t="s">
        <v>245</v>
      </c>
      <c r="AM24" s="682"/>
      <c r="AN24" s="682"/>
      <c r="AO24" s="717"/>
      <c r="AP24" s="772" t="s">
        <v>296</v>
      </c>
      <c r="AQ24" s="780"/>
      <c r="AR24" s="780"/>
      <c r="AS24" s="780"/>
      <c r="AT24" s="780"/>
      <c r="AU24" s="780"/>
      <c r="AV24" s="780"/>
      <c r="AW24" s="780"/>
      <c r="AX24" s="780"/>
      <c r="AY24" s="780"/>
      <c r="AZ24" s="780"/>
      <c r="BA24" s="780"/>
      <c r="BB24" s="780"/>
      <c r="BC24" s="780"/>
      <c r="BD24" s="780"/>
      <c r="BE24" s="780"/>
      <c r="BF24" s="774"/>
      <c r="BG24" s="678" t="s">
        <v>245</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297</v>
      </c>
      <c r="CE24" s="737"/>
      <c r="CF24" s="737"/>
      <c r="CG24" s="737"/>
      <c r="CH24" s="737"/>
      <c r="CI24" s="737"/>
      <c r="CJ24" s="737"/>
      <c r="CK24" s="737"/>
      <c r="CL24" s="737"/>
      <c r="CM24" s="737"/>
      <c r="CN24" s="737"/>
      <c r="CO24" s="737"/>
      <c r="CP24" s="737"/>
      <c r="CQ24" s="738"/>
      <c r="CR24" s="733">
        <v>4302642</v>
      </c>
      <c r="CS24" s="734"/>
      <c r="CT24" s="734"/>
      <c r="CU24" s="734"/>
      <c r="CV24" s="734"/>
      <c r="CW24" s="734"/>
      <c r="CX24" s="734"/>
      <c r="CY24" s="777"/>
      <c r="CZ24" s="778">
        <v>42.9</v>
      </c>
      <c r="DA24" s="749"/>
      <c r="DB24" s="749"/>
      <c r="DC24" s="781"/>
      <c r="DD24" s="776">
        <v>2955365</v>
      </c>
      <c r="DE24" s="734"/>
      <c r="DF24" s="734"/>
      <c r="DG24" s="734"/>
      <c r="DH24" s="734"/>
      <c r="DI24" s="734"/>
      <c r="DJ24" s="734"/>
      <c r="DK24" s="777"/>
      <c r="DL24" s="776">
        <v>2952982</v>
      </c>
      <c r="DM24" s="734"/>
      <c r="DN24" s="734"/>
      <c r="DO24" s="734"/>
      <c r="DP24" s="734"/>
      <c r="DQ24" s="734"/>
      <c r="DR24" s="734"/>
      <c r="DS24" s="734"/>
      <c r="DT24" s="734"/>
      <c r="DU24" s="734"/>
      <c r="DV24" s="777"/>
      <c r="DW24" s="778">
        <v>41.9</v>
      </c>
      <c r="DX24" s="749"/>
      <c r="DY24" s="749"/>
      <c r="DZ24" s="749"/>
      <c r="EA24" s="749"/>
      <c r="EB24" s="749"/>
      <c r="EC24" s="779"/>
    </row>
    <row r="25" spans="2:133" ht="11.25" customHeight="1" x14ac:dyDescent="0.15">
      <c r="B25" s="675" t="s">
        <v>298</v>
      </c>
      <c r="C25" s="676"/>
      <c r="D25" s="676"/>
      <c r="E25" s="676"/>
      <c r="F25" s="676"/>
      <c r="G25" s="676"/>
      <c r="H25" s="676"/>
      <c r="I25" s="676"/>
      <c r="J25" s="676"/>
      <c r="K25" s="676"/>
      <c r="L25" s="676"/>
      <c r="M25" s="676"/>
      <c r="N25" s="676"/>
      <c r="O25" s="676"/>
      <c r="P25" s="676"/>
      <c r="Q25" s="677"/>
      <c r="R25" s="678" t="s">
        <v>245</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2" t="s">
        <v>299</v>
      </c>
      <c r="AQ25" s="780"/>
      <c r="AR25" s="780"/>
      <c r="AS25" s="780"/>
      <c r="AT25" s="780"/>
      <c r="AU25" s="780"/>
      <c r="AV25" s="780"/>
      <c r="AW25" s="780"/>
      <c r="AX25" s="780"/>
      <c r="AY25" s="780"/>
      <c r="AZ25" s="780"/>
      <c r="BA25" s="780"/>
      <c r="BB25" s="780"/>
      <c r="BC25" s="780"/>
      <c r="BD25" s="780"/>
      <c r="BE25" s="780"/>
      <c r="BF25" s="774"/>
      <c r="BG25" s="678" t="s">
        <v>245</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300</v>
      </c>
      <c r="CE25" s="712"/>
      <c r="CF25" s="712"/>
      <c r="CG25" s="712"/>
      <c r="CH25" s="712"/>
      <c r="CI25" s="712"/>
      <c r="CJ25" s="712"/>
      <c r="CK25" s="712"/>
      <c r="CL25" s="712"/>
      <c r="CM25" s="712"/>
      <c r="CN25" s="712"/>
      <c r="CO25" s="712"/>
      <c r="CP25" s="712"/>
      <c r="CQ25" s="713"/>
      <c r="CR25" s="678">
        <v>1768959</v>
      </c>
      <c r="CS25" s="697"/>
      <c r="CT25" s="697"/>
      <c r="CU25" s="697"/>
      <c r="CV25" s="697"/>
      <c r="CW25" s="697"/>
      <c r="CX25" s="697"/>
      <c r="CY25" s="698"/>
      <c r="CZ25" s="681">
        <v>17.7</v>
      </c>
      <c r="DA25" s="699"/>
      <c r="DB25" s="699"/>
      <c r="DC25" s="700"/>
      <c r="DD25" s="684">
        <v>1556546</v>
      </c>
      <c r="DE25" s="697"/>
      <c r="DF25" s="697"/>
      <c r="DG25" s="697"/>
      <c r="DH25" s="697"/>
      <c r="DI25" s="697"/>
      <c r="DJ25" s="697"/>
      <c r="DK25" s="698"/>
      <c r="DL25" s="684">
        <v>1554946</v>
      </c>
      <c r="DM25" s="697"/>
      <c r="DN25" s="697"/>
      <c r="DO25" s="697"/>
      <c r="DP25" s="697"/>
      <c r="DQ25" s="697"/>
      <c r="DR25" s="697"/>
      <c r="DS25" s="697"/>
      <c r="DT25" s="697"/>
      <c r="DU25" s="697"/>
      <c r="DV25" s="698"/>
      <c r="DW25" s="681">
        <v>22.1</v>
      </c>
      <c r="DX25" s="699"/>
      <c r="DY25" s="699"/>
      <c r="DZ25" s="699"/>
      <c r="EA25" s="699"/>
      <c r="EB25" s="699"/>
      <c r="EC25" s="714"/>
    </row>
    <row r="26" spans="2:133" ht="11.25" customHeight="1" x14ac:dyDescent="0.15">
      <c r="B26" s="675" t="s">
        <v>301</v>
      </c>
      <c r="C26" s="676"/>
      <c r="D26" s="676"/>
      <c r="E26" s="676"/>
      <c r="F26" s="676"/>
      <c r="G26" s="676"/>
      <c r="H26" s="676"/>
      <c r="I26" s="676"/>
      <c r="J26" s="676"/>
      <c r="K26" s="676"/>
      <c r="L26" s="676"/>
      <c r="M26" s="676"/>
      <c r="N26" s="676"/>
      <c r="O26" s="676"/>
      <c r="P26" s="676"/>
      <c r="Q26" s="677"/>
      <c r="R26" s="678">
        <v>7031158</v>
      </c>
      <c r="S26" s="679"/>
      <c r="T26" s="679"/>
      <c r="U26" s="679"/>
      <c r="V26" s="679"/>
      <c r="W26" s="679"/>
      <c r="X26" s="679"/>
      <c r="Y26" s="680"/>
      <c r="Z26" s="715">
        <v>67.5</v>
      </c>
      <c r="AA26" s="715"/>
      <c r="AB26" s="715"/>
      <c r="AC26" s="715"/>
      <c r="AD26" s="716">
        <v>6570101</v>
      </c>
      <c r="AE26" s="716"/>
      <c r="AF26" s="716"/>
      <c r="AG26" s="716"/>
      <c r="AH26" s="716"/>
      <c r="AI26" s="716"/>
      <c r="AJ26" s="716"/>
      <c r="AK26" s="716"/>
      <c r="AL26" s="681">
        <v>99.6</v>
      </c>
      <c r="AM26" s="682"/>
      <c r="AN26" s="682"/>
      <c r="AO26" s="717"/>
      <c r="AP26" s="772" t="s">
        <v>302</v>
      </c>
      <c r="AQ26" s="773"/>
      <c r="AR26" s="773"/>
      <c r="AS26" s="773"/>
      <c r="AT26" s="773"/>
      <c r="AU26" s="773"/>
      <c r="AV26" s="773"/>
      <c r="AW26" s="773"/>
      <c r="AX26" s="773"/>
      <c r="AY26" s="773"/>
      <c r="AZ26" s="773"/>
      <c r="BA26" s="773"/>
      <c r="BB26" s="773"/>
      <c r="BC26" s="773"/>
      <c r="BD26" s="773"/>
      <c r="BE26" s="773"/>
      <c r="BF26" s="774"/>
      <c r="BG26" s="678" t="s">
        <v>129</v>
      </c>
      <c r="BH26" s="679"/>
      <c r="BI26" s="679"/>
      <c r="BJ26" s="679"/>
      <c r="BK26" s="679"/>
      <c r="BL26" s="679"/>
      <c r="BM26" s="679"/>
      <c r="BN26" s="680"/>
      <c r="BO26" s="715" t="s">
        <v>129</v>
      </c>
      <c r="BP26" s="715"/>
      <c r="BQ26" s="715"/>
      <c r="BR26" s="715"/>
      <c r="BS26" s="684" t="s">
        <v>245</v>
      </c>
      <c r="BT26" s="679"/>
      <c r="BU26" s="679"/>
      <c r="BV26" s="679"/>
      <c r="BW26" s="679"/>
      <c r="BX26" s="679"/>
      <c r="BY26" s="679"/>
      <c r="BZ26" s="679"/>
      <c r="CA26" s="679"/>
      <c r="CB26" s="722"/>
      <c r="CD26" s="711" t="s">
        <v>303</v>
      </c>
      <c r="CE26" s="712"/>
      <c r="CF26" s="712"/>
      <c r="CG26" s="712"/>
      <c r="CH26" s="712"/>
      <c r="CI26" s="712"/>
      <c r="CJ26" s="712"/>
      <c r="CK26" s="712"/>
      <c r="CL26" s="712"/>
      <c r="CM26" s="712"/>
      <c r="CN26" s="712"/>
      <c r="CO26" s="712"/>
      <c r="CP26" s="712"/>
      <c r="CQ26" s="713"/>
      <c r="CR26" s="678">
        <v>1157907</v>
      </c>
      <c r="CS26" s="679"/>
      <c r="CT26" s="679"/>
      <c r="CU26" s="679"/>
      <c r="CV26" s="679"/>
      <c r="CW26" s="679"/>
      <c r="CX26" s="679"/>
      <c r="CY26" s="680"/>
      <c r="CZ26" s="681">
        <v>11.6</v>
      </c>
      <c r="DA26" s="699"/>
      <c r="DB26" s="699"/>
      <c r="DC26" s="700"/>
      <c r="DD26" s="684">
        <v>959724</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304</v>
      </c>
      <c r="C27" s="676"/>
      <c r="D27" s="676"/>
      <c r="E27" s="676"/>
      <c r="F27" s="676"/>
      <c r="G27" s="676"/>
      <c r="H27" s="676"/>
      <c r="I27" s="676"/>
      <c r="J27" s="676"/>
      <c r="K27" s="676"/>
      <c r="L27" s="676"/>
      <c r="M27" s="676"/>
      <c r="N27" s="676"/>
      <c r="O27" s="676"/>
      <c r="P27" s="676"/>
      <c r="Q27" s="677"/>
      <c r="R27" s="678">
        <v>3856</v>
      </c>
      <c r="S27" s="679"/>
      <c r="T27" s="679"/>
      <c r="U27" s="679"/>
      <c r="V27" s="679"/>
      <c r="W27" s="679"/>
      <c r="X27" s="679"/>
      <c r="Y27" s="680"/>
      <c r="Z27" s="715">
        <v>0</v>
      </c>
      <c r="AA27" s="715"/>
      <c r="AB27" s="715"/>
      <c r="AC27" s="715"/>
      <c r="AD27" s="716">
        <v>3856</v>
      </c>
      <c r="AE27" s="716"/>
      <c r="AF27" s="716"/>
      <c r="AG27" s="716"/>
      <c r="AH27" s="716"/>
      <c r="AI27" s="716"/>
      <c r="AJ27" s="716"/>
      <c r="AK27" s="716"/>
      <c r="AL27" s="681">
        <v>0.1</v>
      </c>
      <c r="AM27" s="682"/>
      <c r="AN27" s="682"/>
      <c r="AO27" s="717"/>
      <c r="AP27" s="675" t="s">
        <v>305</v>
      </c>
      <c r="AQ27" s="676"/>
      <c r="AR27" s="676"/>
      <c r="AS27" s="676"/>
      <c r="AT27" s="676"/>
      <c r="AU27" s="676"/>
      <c r="AV27" s="676"/>
      <c r="AW27" s="676"/>
      <c r="AX27" s="676"/>
      <c r="AY27" s="676"/>
      <c r="AZ27" s="676"/>
      <c r="BA27" s="676"/>
      <c r="BB27" s="676"/>
      <c r="BC27" s="676"/>
      <c r="BD27" s="676"/>
      <c r="BE27" s="676"/>
      <c r="BF27" s="677"/>
      <c r="BG27" s="678">
        <v>5324273</v>
      </c>
      <c r="BH27" s="679"/>
      <c r="BI27" s="679"/>
      <c r="BJ27" s="679"/>
      <c r="BK27" s="679"/>
      <c r="BL27" s="679"/>
      <c r="BM27" s="679"/>
      <c r="BN27" s="680"/>
      <c r="BO27" s="715">
        <v>100</v>
      </c>
      <c r="BP27" s="715"/>
      <c r="BQ27" s="715"/>
      <c r="BR27" s="715"/>
      <c r="BS27" s="684">
        <v>131170</v>
      </c>
      <c r="BT27" s="679"/>
      <c r="BU27" s="679"/>
      <c r="BV27" s="679"/>
      <c r="BW27" s="679"/>
      <c r="BX27" s="679"/>
      <c r="BY27" s="679"/>
      <c r="BZ27" s="679"/>
      <c r="CA27" s="679"/>
      <c r="CB27" s="722"/>
      <c r="CD27" s="711" t="s">
        <v>306</v>
      </c>
      <c r="CE27" s="712"/>
      <c r="CF27" s="712"/>
      <c r="CG27" s="712"/>
      <c r="CH27" s="712"/>
      <c r="CI27" s="712"/>
      <c r="CJ27" s="712"/>
      <c r="CK27" s="712"/>
      <c r="CL27" s="712"/>
      <c r="CM27" s="712"/>
      <c r="CN27" s="712"/>
      <c r="CO27" s="712"/>
      <c r="CP27" s="712"/>
      <c r="CQ27" s="713"/>
      <c r="CR27" s="678">
        <v>1913229</v>
      </c>
      <c r="CS27" s="697"/>
      <c r="CT27" s="697"/>
      <c r="CU27" s="697"/>
      <c r="CV27" s="697"/>
      <c r="CW27" s="697"/>
      <c r="CX27" s="697"/>
      <c r="CY27" s="698"/>
      <c r="CZ27" s="681">
        <v>19.100000000000001</v>
      </c>
      <c r="DA27" s="699"/>
      <c r="DB27" s="699"/>
      <c r="DC27" s="700"/>
      <c r="DD27" s="684">
        <v>778365</v>
      </c>
      <c r="DE27" s="697"/>
      <c r="DF27" s="697"/>
      <c r="DG27" s="697"/>
      <c r="DH27" s="697"/>
      <c r="DI27" s="697"/>
      <c r="DJ27" s="697"/>
      <c r="DK27" s="698"/>
      <c r="DL27" s="684">
        <v>777582</v>
      </c>
      <c r="DM27" s="697"/>
      <c r="DN27" s="697"/>
      <c r="DO27" s="697"/>
      <c r="DP27" s="697"/>
      <c r="DQ27" s="697"/>
      <c r="DR27" s="697"/>
      <c r="DS27" s="697"/>
      <c r="DT27" s="697"/>
      <c r="DU27" s="697"/>
      <c r="DV27" s="698"/>
      <c r="DW27" s="681">
        <v>11</v>
      </c>
      <c r="DX27" s="699"/>
      <c r="DY27" s="699"/>
      <c r="DZ27" s="699"/>
      <c r="EA27" s="699"/>
      <c r="EB27" s="699"/>
      <c r="EC27" s="714"/>
    </row>
    <row r="28" spans="2:133" ht="11.25" customHeight="1" x14ac:dyDescent="0.15">
      <c r="B28" s="675" t="s">
        <v>307</v>
      </c>
      <c r="C28" s="676"/>
      <c r="D28" s="676"/>
      <c r="E28" s="676"/>
      <c r="F28" s="676"/>
      <c r="G28" s="676"/>
      <c r="H28" s="676"/>
      <c r="I28" s="676"/>
      <c r="J28" s="676"/>
      <c r="K28" s="676"/>
      <c r="L28" s="676"/>
      <c r="M28" s="676"/>
      <c r="N28" s="676"/>
      <c r="O28" s="676"/>
      <c r="P28" s="676"/>
      <c r="Q28" s="677"/>
      <c r="R28" s="678">
        <v>31750</v>
      </c>
      <c r="S28" s="679"/>
      <c r="T28" s="679"/>
      <c r="U28" s="679"/>
      <c r="V28" s="679"/>
      <c r="W28" s="679"/>
      <c r="X28" s="679"/>
      <c r="Y28" s="680"/>
      <c r="Z28" s="715">
        <v>0.3</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308</v>
      </c>
      <c r="CE28" s="712"/>
      <c r="CF28" s="712"/>
      <c r="CG28" s="712"/>
      <c r="CH28" s="712"/>
      <c r="CI28" s="712"/>
      <c r="CJ28" s="712"/>
      <c r="CK28" s="712"/>
      <c r="CL28" s="712"/>
      <c r="CM28" s="712"/>
      <c r="CN28" s="712"/>
      <c r="CO28" s="712"/>
      <c r="CP28" s="712"/>
      <c r="CQ28" s="713"/>
      <c r="CR28" s="678">
        <v>620454</v>
      </c>
      <c r="CS28" s="679"/>
      <c r="CT28" s="679"/>
      <c r="CU28" s="679"/>
      <c r="CV28" s="679"/>
      <c r="CW28" s="679"/>
      <c r="CX28" s="679"/>
      <c r="CY28" s="680"/>
      <c r="CZ28" s="681">
        <v>6.2</v>
      </c>
      <c r="DA28" s="699"/>
      <c r="DB28" s="699"/>
      <c r="DC28" s="700"/>
      <c r="DD28" s="684">
        <v>620454</v>
      </c>
      <c r="DE28" s="679"/>
      <c r="DF28" s="679"/>
      <c r="DG28" s="679"/>
      <c r="DH28" s="679"/>
      <c r="DI28" s="679"/>
      <c r="DJ28" s="679"/>
      <c r="DK28" s="680"/>
      <c r="DL28" s="684">
        <v>620454</v>
      </c>
      <c r="DM28" s="679"/>
      <c r="DN28" s="679"/>
      <c r="DO28" s="679"/>
      <c r="DP28" s="679"/>
      <c r="DQ28" s="679"/>
      <c r="DR28" s="679"/>
      <c r="DS28" s="679"/>
      <c r="DT28" s="679"/>
      <c r="DU28" s="679"/>
      <c r="DV28" s="680"/>
      <c r="DW28" s="681">
        <v>8.8000000000000007</v>
      </c>
      <c r="DX28" s="699"/>
      <c r="DY28" s="699"/>
      <c r="DZ28" s="699"/>
      <c r="EA28" s="699"/>
      <c r="EB28" s="699"/>
      <c r="EC28" s="714"/>
    </row>
    <row r="29" spans="2:133" ht="11.25" customHeight="1" x14ac:dyDescent="0.15">
      <c r="B29" s="675" t="s">
        <v>309</v>
      </c>
      <c r="C29" s="676"/>
      <c r="D29" s="676"/>
      <c r="E29" s="676"/>
      <c r="F29" s="676"/>
      <c r="G29" s="676"/>
      <c r="H29" s="676"/>
      <c r="I29" s="676"/>
      <c r="J29" s="676"/>
      <c r="K29" s="676"/>
      <c r="L29" s="676"/>
      <c r="M29" s="676"/>
      <c r="N29" s="676"/>
      <c r="O29" s="676"/>
      <c r="P29" s="676"/>
      <c r="Q29" s="677"/>
      <c r="R29" s="678">
        <v>149603</v>
      </c>
      <c r="S29" s="679"/>
      <c r="T29" s="679"/>
      <c r="U29" s="679"/>
      <c r="V29" s="679"/>
      <c r="W29" s="679"/>
      <c r="X29" s="679"/>
      <c r="Y29" s="680"/>
      <c r="Z29" s="715">
        <v>1.4</v>
      </c>
      <c r="AA29" s="715"/>
      <c r="AB29" s="715"/>
      <c r="AC29" s="715"/>
      <c r="AD29" s="716">
        <v>19983</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310</v>
      </c>
      <c r="CE29" s="767"/>
      <c r="CF29" s="711" t="s">
        <v>69</v>
      </c>
      <c r="CG29" s="712"/>
      <c r="CH29" s="712"/>
      <c r="CI29" s="712"/>
      <c r="CJ29" s="712"/>
      <c r="CK29" s="712"/>
      <c r="CL29" s="712"/>
      <c r="CM29" s="712"/>
      <c r="CN29" s="712"/>
      <c r="CO29" s="712"/>
      <c r="CP29" s="712"/>
      <c r="CQ29" s="713"/>
      <c r="CR29" s="678">
        <v>620454</v>
      </c>
      <c r="CS29" s="697"/>
      <c r="CT29" s="697"/>
      <c r="CU29" s="697"/>
      <c r="CV29" s="697"/>
      <c r="CW29" s="697"/>
      <c r="CX29" s="697"/>
      <c r="CY29" s="698"/>
      <c r="CZ29" s="681">
        <v>6.2</v>
      </c>
      <c r="DA29" s="699"/>
      <c r="DB29" s="699"/>
      <c r="DC29" s="700"/>
      <c r="DD29" s="684">
        <v>620454</v>
      </c>
      <c r="DE29" s="697"/>
      <c r="DF29" s="697"/>
      <c r="DG29" s="697"/>
      <c r="DH29" s="697"/>
      <c r="DI29" s="697"/>
      <c r="DJ29" s="697"/>
      <c r="DK29" s="698"/>
      <c r="DL29" s="684">
        <v>620454</v>
      </c>
      <c r="DM29" s="697"/>
      <c r="DN29" s="697"/>
      <c r="DO29" s="697"/>
      <c r="DP29" s="697"/>
      <c r="DQ29" s="697"/>
      <c r="DR29" s="697"/>
      <c r="DS29" s="697"/>
      <c r="DT29" s="697"/>
      <c r="DU29" s="697"/>
      <c r="DV29" s="698"/>
      <c r="DW29" s="681">
        <v>8.8000000000000007</v>
      </c>
      <c r="DX29" s="699"/>
      <c r="DY29" s="699"/>
      <c r="DZ29" s="699"/>
      <c r="EA29" s="699"/>
      <c r="EB29" s="699"/>
      <c r="EC29" s="714"/>
    </row>
    <row r="30" spans="2:133" ht="11.25" customHeight="1" x14ac:dyDescent="0.15">
      <c r="B30" s="675" t="s">
        <v>311</v>
      </c>
      <c r="C30" s="676"/>
      <c r="D30" s="676"/>
      <c r="E30" s="676"/>
      <c r="F30" s="676"/>
      <c r="G30" s="676"/>
      <c r="H30" s="676"/>
      <c r="I30" s="676"/>
      <c r="J30" s="676"/>
      <c r="K30" s="676"/>
      <c r="L30" s="676"/>
      <c r="M30" s="676"/>
      <c r="N30" s="676"/>
      <c r="O30" s="676"/>
      <c r="P30" s="676"/>
      <c r="Q30" s="677"/>
      <c r="R30" s="678">
        <v>37821</v>
      </c>
      <c r="S30" s="679"/>
      <c r="T30" s="679"/>
      <c r="U30" s="679"/>
      <c r="V30" s="679"/>
      <c r="W30" s="679"/>
      <c r="X30" s="679"/>
      <c r="Y30" s="680"/>
      <c r="Z30" s="715">
        <v>0.4</v>
      </c>
      <c r="AA30" s="715"/>
      <c r="AB30" s="715"/>
      <c r="AC30" s="715"/>
      <c r="AD30" s="716" t="s">
        <v>129</v>
      </c>
      <c r="AE30" s="716"/>
      <c r="AF30" s="716"/>
      <c r="AG30" s="716"/>
      <c r="AH30" s="716"/>
      <c r="AI30" s="716"/>
      <c r="AJ30" s="716"/>
      <c r="AK30" s="716"/>
      <c r="AL30" s="681" t="s">
        <v>245</v>
      </c>
      <c r="AM30" s="682"/>
      <c r="AN30" s="682"/>
      <c r="AO30" s="717"/>
      <c r="AP30" s="739" t="s">
        <v>228</v>
      </c>
      <c r="AQ30" s="740"/>
      <c r="AR30" s="740"/>
      <c r="AS30" s="740"/>
      <c r="AT30" s="740"/>
      <c r="AU30" s="740"/>
      <c r="AV30" s="740"/>
      <c r="AW30" s="740"/>
      <c r="AX30" s="740"/>
      <c r="AY30" s="740"/>
      <c r="AZ30" s="740"/>
      <c r="BA30" s="740"/>
      <c r="BB30" s="740"/>
      <c r="BC30" s="740"/>
      <c r="BD30" s="740"/>
      <c r="BE30" s="740"/>
      <c r="BF30" s="741"/>
      <c r="BG30" s="739" t="s">
        <v>312</v>
      </c>
      <c r="BH30" s="764"/>
      <c r="BI30" s="764"/>
      <c r="BJ30" s="764"/>
      <c r="BK30" s="764"/>
      <c r="BL30" s="764"/>
      <c r="BM30" s="764"/>
      <c r="BN30" s="764"/>
      <c r="BO30" s="764"/>
      <c r="BP30" s="764"/>
      <c r="BQ30" s="765"/>
      <c r="BR30" s="739" t="s">
        <v>313</v>
      </c>
      <c r="BS30" s="764"/>
      <c r="BT30" s="764"/>
      <c r="BU30" s="764"/>
      <c r="BV30" s="764"/>
      <c r="BW30" s="764"/>
      <c r="BX30" s="764"/>
      <c r="BY30" s="764"/>
      <c r="BZ30" s="764"/>
      <c r="CA30" s="764"/>
      <c r="CB30" s="765"/>
      <c r="CD30" s="768"/>
      <c r="CE30" s="769"/>
      <c r="CF30" s="711" t="s">
        <v>314</v>
      </c>
      <c r="CG30" s="712"/>
      <c r="CH30" s="712"/>
      <c r="CI30" s="712"/>
      <c r="CJ30" s="712"/>
      <c r="CK30" s="712"/>
      <c r="CL30" s="712"/>
      <c r="CM30" s="712"/>
      <c r="CN30" s="712"/>
      <c r="CO30" s="712"/>
      <c r="CP30" s="712"/>
      <c r="CQ30" s="713"/>
      <c r="CR30" s="678">
        <v>585384</v>
      </c>
      <c r="CS30" s="679"/>
      <c r="CT30" s="679"/>
      <c r="CU30" s="679"/>
      <c r="CV30" s="679"/>
      <c r="CW30" s="679"/>
      <c r="CX30" s="679"/>
      <c r="CY30" s="680"/>
      <c r="CZ30" s="681">
        <v>5.8</v>
      </c>
      <c r="DA30" s="699"/>
      <c r="DB30" s="699"/>
      <c r="DC30" s="700"/>
      <c r="DD30" s="684">
        <v>585384</v>
      </c>
      <c r="DE30" s="679"/>
      <c r="DF30" s="679"/>
      <c r="DG30" s="679"/>
      <c r="DH30" s="679"/>
      <c r="DI30" s="679"/>
      <c r="DJ30" s="679"/>
      <c r="DK30" s="680"/>
      <c r="DL30" s="684">
        <v>585384</v>
      </c>
      <c r="DM30" s="679"/>
      <c r="DN30" s="679"/>
      <c r="DO30" s="679"/>
      <c r="DP30" s="679"/>
      <c r="DQ30" s="679"/>
      <c r="DR30" s="679"/>
      <c r="DS30" s="679"/>
      <c r="DT30" s="679"/>
      <c r="DU30" s="679"/>
      <c r="DV30" s="680"/>
      <c r="DW30" s="681">
        <v>8.3000000000000007</v>
      </c>
      <c r="DX30" s="699"/>
      <c r="DY30" s="699"/>
      <c r="DZ30" s="699"/>
      <c r="EA30" s="699"/>
      <c r="EB30" s="699"/>
      <c r="EC30" s="714"/>
    </row>
    <row r="31" spans="2:133" ht="11.25" customHeight="1" x14ac:dyDescent="0.15">
      <c r="B31" s="675" t="s">
        <v>315</v>
      </c>
      <c r="C31" s="676"/>
      <c r="D31" s="676"/>
      <c r="E31" s="676"/>
      <c r="F31" s="676"/>
      <c r="G31" s="676"/>
      <c r="H31" s="676"/>
      <c r="I31" s="676"/>
      <c r="J31" s="676"/>
      <c r="K31" s="676"/>
      <c r="L31" s="676"/>
      <c r="M31" s="676"/>
      <c r="N31" s="676"/>
      <c r="O31" s="676"/>
      <c r="P31" s="676"/>
      <c r="Q31" s="677"/>
      <c r="R31" s="678">
        <v>921605</v>
      </c>
      <c r="S31" s="679"/>
      <c r="T31" s="679"/>
      <c r="U31" s="679"/>
      <c r="V31" s="679"/>
      <c r="W31" s="679"/>
      <c r="X31" s="679"/>
      <c r="Y31" s="680"/>
      <c r="Z31" s="715">
        <v>8.8000000000000007</v>
      </c>
      <c r="AA31" s="715"/>
      <c r="AB31" s="715"/>
      <c r="AC31" s="715"/>
      <c r="AD31" s="716" t="s">
        <v>129</v>
      </c>
      <c r="AE31" s="716"/>
      <c r="AF31" s="716"/>
      <c r="AG31" s="716"/>
      <c r="AH31" s="716"/>
      <c r="AI31" s="716"/>
      <c r="AJ31" s="716"/>
      <c r="AK31" s="716"/>
      <c r="AL31" s="681" t="s">
        <v>129</v>
      </c>
      <c r="AM31" s="682"/>
      <c r="AN31" s="682"/>
      <c r="AO31" s="717"/>
      <c r="AP31" s="752" t="s">
        <v>316</v>
      </c>
      <c r="AQ31" s="753"/>
      <c r="AR31" s="753"/>
      <c r="AS31" s="753"/>
      <c r="AT31" s="758" t="s">
        <v>317</v>
      </c>
      <c r="AU31" s="231"/>
      <c r="AV31" s="231"/>
      <c r="AW31" s="231"/>
      <c r="AX31" s="744" t="s">
        <v>191</v>
      </c>
      <c r="AY31" s="745"/>
      <c r="AZ31" s="745"/>
      <c r="BA31" s="745"/>
      <c r="BB31" s="745"/>
      <c r="BC31" s="745"/>
      <c r="BD31" s="745"/>
      <c r="BE31" s="745"/>
      <c r="BF31" s="746"/>
      <c r="BG31" s="747">
        <v>99.2</v>
      </c>
      <c r="BH31" s="748"/>
      <c r="BI31" s="748"/>
      <c r="BJ31" s="748"/>
      <c r="BK31" s="748"/>
      <c r="BL31" s="748"/>
      <c r="BM31" s="749">
        <v>97.3</v>
      </c>
      <c r="BN31" s="748"/>
      <c r="BO31" s="748"/>
      <c r="BP31" s="748"/>
      <c r="BQ31" s="750"/>
      <c r="BR31" s="747">
        <v>99.2</v>
      </c>
      <c r="BS31" s="748"/>
      <c r="BT31" s="748"/>
      <c r="BU31" s="748"/>
      <c r="BV31" s="748"/>
      <c r="BW31" s="748"/>
      <c r="BX31" s="749">
        <v>97.2</v>
      </c>
      <c r="BY31" s="748"/>
      <c r="BZ31" s="748"/>
      <c r="CA31" s="748"/>
      <c r="CB31" s="750"/>
      <c r="CD31" s="768"/>
      <c r="CE31" s="769"/>
      <c r="CF31" s="711" t="s">
        <v>318</v>
      </c>
      <c r="CG31" s="712"/>
      <c r="CH31" s="712"/>
      <c r="CI31" s="712"/>
      <c r="CJ31" s="712"/>
      <c r="CK31" s="712"/>
      <c r="CL31" s="712"/>
      <c r="CM31" s="712"/>
      <c r="CN31" s="712"/>
      <c r="CO31" s="712"/>
      <c r="CP31" s="712"/>
      <c r="CQ31" s="713"/>
      <c r="CR31" s="678">
        <v>35070</v>
      </c>
      <c r="CS31" s="697"/>
      <c r="CT31" s="697"/>
      <c r="CU31" s="697"/>
      <c r="CV31" s="697"/>
      <c r="CW31" s="697"/>
      <c r="CX31" s="697"/>
      <c r="CY31" s="698"/>
      <c r="CZ31" s="681">
        <v>0.4</v>
      </c>
      <c r="DA31" s="699"/>
      <c r="DB31" s="699"/>
      <c r="DC31" s="700"/>
      <c r="DD31" s="684">
        <v>35070</v>
      </c>
      <c r="DE31" s="697"/>
      <c r="DF31" s="697"/>
      <c r="DG31" s="697"/>
      <c r="DH31" s="697"/>
      <c r="DI31" s="697"/>
      <c r="DJ31" s="697"/>
      <c r="DK31" s="698"/>
      <c r="DL31" s="684">
        <v>35070</v>
      </c>
      <c r="DM31" s="697"/>
      <c r="DN31" s="697"/>
      <c r="DO31" s="697"/>
      <c r="DP31" s="697"/>
      <c r="DQ31" s="697"/>
      <c r="DR31" s="697"/>
      <c r="DS31" s="697"/>
      <c r="DT31" s="697"/>
      <c r="DU31" s="697"/>
      <c r="DV31" s="698"/>
      <c r="DW31" s="681">
        <v>0.5</v>
      </c>
      <c r="DX31" s="699"/>
      <c r="DY31" s="699"/>
      <c r="DZ31" s="699"/>
      <c r="EA31" s="699"/>
      <c r="EB31" s="699"/>
      <c r="EC31" s="714"/>
    </row>
    <row r="32" spans="2:133" ht="11.25" customHeight="1" x14ac:dyDescent="0.15">
      <c r="B32" s="761" t="s">
        <v>319</v>
      </c>
      <c r="C32" s="762"/>
      <c r="D32" s="762"/>
      <c r="E32" s="762"/>
      <c r="F32" s="762"/>
      <c r="G32" s="762"/>
      <c r="H32" s="762"/>
      <c r="I32" s="762"/>
      <c r="J32" s="762"/>
      <c r="K32" s="762"/>
      <c r="L32" s="762"/>
      <c r="M32" s="762"/>
      <c r="N32" s="762"/>
      <c r="O32" s="762"/>
      <c r="P32" s="762"/>
      <c r="Q32" s="763"/>
      <c r="R32" s="678" t="s">
        <v>129</v>
      </c>
      <c r="S32" s="679"/>
      <c r="T32" s="679"/>
      <c r="U32" s="679"/>
      <c r="V32" s="679"/>
      <c r="W32" s="679"/>
      <c r="X32" s="679"/>
      <c r="Y32" s="680"/>
      <c r="Z32" s="715" t="s">
        <v>245</v>
      </c>
      <c r="AA32" s="715"/>
      <c r="AB32" s="715"/>
      <c r="AC32" s="715"/>
      <c r="AD32" s="716" t="s">
        <v>245</v>
      </c>
      <c r="AE32" s="716"/>
      <c r="AF32" s="716"/>
      <c r="AG32" s="716"/>
      <c r="AH32" s="716"/>
      <c r="AI32" s="716"/>
      <c r="AJ32" s="716"/>
      <c r="AK32" s="716"/>
      <c r="AL32" s="681" t="s">
        <v>129</v>
      </c>
      <c r="AM32" s="682"/>
      <c r="AN32" s="682"/>
      <c r="AO32" s="717"/>
      <c r="AP32" s="754"/>
      <c r="AQ32" s="755"/>
      <c r="AR32" s="755"/>
      <c r="AS32" s="755"/>
      <c r="AT32" s="759"/>
      <c r="AU32" s="230" t="s">
        <v>320</v>
      </c>
      <c r="AV32" s="230"/>
      <c r="AW32" s="230"/>
      <c r="AX32" s="675" t="s">
        <v>321</v>
      </c>
      <c r="AY32" s="676"/>
      <c r="AZ32" s="676"/>
      <c r="BA32" s="676"/>
      <c r="BB32" s="676"/>
      <c r="BC32" s="676"/>
      <c r="BD32" s="676"/>
      <c r="BE32" s="676"/>
      <c r="BF32" s="677"/>
      <c r="BG32" s="751">
        <v>99.3</v>
      </c>
      <c r="BH32" s="697"/>
      <c r="BI32" s="697"/>
      <c r="BJ32" s="697"/>
      <c r="BK32" s="697"/>
      <c r="BL32" s="697"/>
      <c r="BM32" s="682">
        <v>97.5</v>
      </c>
      <c r="BN32" s="743"/>
      <c r="BO32" s="743"/>
      <c r="BP32" s="743"/>
      <c r="BQ32" s="721"/>
      <c r="BR32" s="751">
        <v>99.2</v>
      </c>
      <c r="BS32" s="697"/>
      <c r="BT32" s="697"/>
      <c r="BU32" s="697"/>
      <c r="BV32" s="697"/>
      <c r="BW32" s="697"/>
      <c r="BX32" s="682">
        <v>97.3</v>
      </c>
      <c r="BY32" s="743"/>
      <c r="BZ32" s="743"/>
      <c r="CA32" s="743"/>
      <c r="CB32" s="721"/>
      <c r="CD32" s="770"/>
      <c r="CE32" s="771"/>
      <c r="CF32" s="711" t="s">
        <v>322</v>
      </c>
      <c r="CG32" s="712"/>
      <c r="CH32" s="712"/>
      <c r="CI32" s="712"/>
      <c r="CJ32" s="712"/>
      <c r="CK32" s="712"/>
      <c r="CL32" s="712"/>
      <c r="CM32" s="712"/>
      <c r="CN32" s="712"/>
      <c r="CO32" s="712"/>
      <c r="CP32" s="712"/>
      <c r="CQ32" s="713"/>
      <c r="CR32" s="678" t="s">
        <v>129</v>
      </c>
      <c r="CS32" s="679"/>
      <c r="CT32" s="679"/>
      <c r="CU32" s="679"/>
      <c r="CV32" s="679"/>
      <c r="CW32" s="679"/>
      <c r="CX32" s="679"/>
      <c r="CY32" s="680"/>
      <c r="CZ32" s="681" t="s">
        <v>129</v>
      </c>
      <c r="DA32" s="699"/>
      <c r="DB32" s="699"/>
      <c r="DC32" s="700"/>
      <c r="DD32" s="684" t="s">
        <v>129</v>
      </c>
      <c r="DE32" s="679"/>
      <c r="DF32" s="679"/>
      <c r="DG32" s="679"/>
      <c r="DH32" s="679"/>
      <c r="DI32" s="679"/>
      <c r="DJ32" s="679"/>
      <c r="DK32" s="680"/>
      <c r="DL32" s="684" t="s">
        <v>245</v>
      </c>
      <c r="DM32" s="679"/>
      <c r="DN32" s="679"/>
      <c r="DO32" s="679"/>
      <c r="DP32" s="679"/>
      <c r="DQ32" s="679"/>
      <c r="DR32" s="679"/>
      <c r="DS32" s="679"/>
      <c r="DT32" s="679"/>
      <c r="DU32" s="679"/>
      <c r="DV32" s="680"/>
      <c r="DW32" s="681" t="s">
        <v>245</v>
      </c>
      <c r="DX32" s="699"/>
      <c r="DY32" s="699"/>
      <c r="DZ32" s="699"/>
      <c r="EA32" s="699"/>
      <c r="EB32" s="699"/>
      <c r="EC32" s="714"/>
    </row>
    <row r="33" spans="2:133" ht="11.25" customHeight="1" x14ac:dyDescent="0.15">
      <c r="B33" s="675" t="s">
        <v>323</v>
      </c>
      <c r="C33" s="676"/>
      <c r="D33" s="676"/>
      <c r="E33" s="676"/>
      <c r="F33" s="676"/>
      <c r="G33" s="676"/>
      <c r="H33" s="676"/>
      <c r="I33" s="676"/>
      <c r="J33" s="676"/>
      <c r="K33" s="676"/>
      <c r="L33" s="676"/>
      <c r="M33" s="676"/>
      <c r="N33" s="676"/>
      <c r="O33" s="676"/>
      <c r="P33" s="676"/>
      <c r="Q33" s="677"/>
      <c r="R33" s="678">
        <v>638390</v>
      </c>
      <c r="S33" s="679"/>
      <c r="T33" s="679"/>
      <c r="U33" s="679"/>
      <c r="V33" s="679"/>
      <c r="W33" s="679"/>
      <c r="X33" s="679"/>
      <c r="Y33" s="680"/>
      <c r="Z33" s="715">
        <v>6.1</v>
      </c>
      <c r="AA33" s="715"/>
      <c r="AB33" s="715"/>
      <c r="AC33" s="715"/>
      <c r="AD33" s="716" t="s">
        <v>245</v>
      </c>
      <c r="AE33" s="716"/>
      <c r="AF33" s="716"/>
      <c r="AG33" s="716"/>
      <c r="AH33" s="716"/>
      <c r="AI33" s="716"/>
      <c r="AJ33" s="716"/>
      <c r="AK33" s="716"/>
      <c r="AL33" s="681" t="s">
        <v>129</v>
      </c>
      <c r="AM33" s="682"/>
      <c r="AN33" s="682"/>
      <c r="AO33" s="717"/>
      <c r="AP33" s="756"/>
      <c r="AQ33" s="757"/>
      <c r="AR33" s="757"/>
      <c r="AS33" s="757"/>
      <c r="AT33" s="760"/>
      <c r="AU33" s="232"/>
      <c r="AV33" s="232"/>
      <c r="AW33" s="232"/>
      <c r="AX33" s="659" t="s">
        <v>324</v>
      </c>
      <c r="AY33" s="660"/>
      <c r="AZ33" s="660"/>
      <c r="BA33" s="660"/>
      <c r="BB33" s="660"/>
      <c r="BC33" s="660"/>
      <c r="BD33" s="660"/>
      <c r="BE33" s="660"/>
      <c r="BF33" s="661"/>
      <c r="BG33" s="742">
        <v>99.1</v>
      </c>
      <c r="BH33" s="663"/>
      <c r="BI33" s="663"/>
      <c r="BJ33" s="663"/>
      <c r="BK33" s="663"/>
      <c r="BL33" s="663"/>
      <c r="BM33" s="706">
        <v>97</v>
      </c>
      <c r="BN33" s="663"/>
      <c r="BO33" s="663"/>
      <c r="BP33" s="663"/>
      <c r="BQ33" s="727"/>
      <c r="BR33" s="742">
        <v>99.1</v>
      </c>
      <c r="BS33" s="663"/>
      <c r="BT33" s="663"/>
      <c r="BU33" s="663"/>
      <c r="BV33" s="663"/>
      <c r="BW33" s="663"/>
      <c r="BX33" s="706">
        <v>97.1</v>
      </c>
      <c r="BY33" s="663"/>
      <c r="BZ33" s="663"/>
      <c r="CA33" s="663"/>
      <c r="CB33" s="727"/>
      <c r="CD33" s="711" t="s">
        <v>325</v>
      </c>
      <c r="CE33" s="712"/>
      <c r="CF33" s="712"/>
      <c r="CG33" s="712"/>
      <c r="CH33" s="712"/>
      <c r="CI33" s="712"/>
      <c r="CJ33" s="712"/>
      <c r="CK33" s="712"/>
      <c r="CL33" s="712"/>
      <c r="CM33" s="712"/>
      <c r="CN33" s="712"/>
      <c r="CO33" s="712"/>
      <c r="CP33" s="712"/>
      <c r="CQ33" s="713"/>
      <c r="CR33" s="678">
        <v>4877948</v>
      </c>
      <c r="CS33" s="697"/>
      <c r="CT33" s="697"/>
      <c r="CU33" s="697"/>
      <c r="CV33" s="697"/>
      <c r="CW33" s="697"/>
      <c r="CX33" s="697"/>
      <c r="CY33" s="698"/>
      <c r="CZ33" s="681">
        <v>48.7</v>
      </c>
      <c r="DA33" s="699"/>
      <c r="DB33" s="699"/>
      <c r="DC33" s="700"/>
      <c r="DD33" s="684">
        <v>4136762</v>
      </c>
      <c r="DE33" s="697"/>
      <c r="DF33" s="697"/>
      <c r="DG33" s="697"/>
      <c r="DH33" s="697"/>
      <c r="DI33" s="697"/>
      <c r="DJ33" s="697"/>
      <c r="DK33" s="698"/>
      <c r="DL33" s="684">
        <v>3181757</v>
      </c>
      <c r="DM33" s="697"/>
      <c r="DN33" s="697"/>
      <c r="DO33" s="697"/>
      <c r="DP33" s="697"/>
      <c r="DQ33" s="697"/>
      <c r="DR33" s="697"/>
      <c r="DS33" s="697"/>
      <c r="DT33" s="697"/>
      <c r="DU33" s="697"/>
      <c r="DV33" s="698"/>
      <c r="DW33" s="681">
        <v>45.2</v>
      </c>
      <c r="DX33" s="699"/>
      <c r="DY33" s="699"/>
      <c r="DZ33" s="699"/>
      <c r="EA33" s="699"/>
      <c r="EB33" s="699"/>
      <c r="EC33" s="714"/>
    </row>
    <row r="34" spans="2:133" ht="11.25" customHeight="1" x14ac:dyDescent="0.15">
      <c r="B34" s="675" t="s">
        <v>326</v>
      </c>
      <c r="C34" s="676"/>
      <c r="D34" s="676"/>
      <c r="E34" s="676"/>
      <c r="F34" s="676"/>
      <c r="G34" s="676"/>
      <c r="H34" s="676"/>
      <c r="I34" s="676"/>
      <c r="J34" s="676"/>
      <c r="K34" s="676"/>
      <c r="L34" s="676"/>
      <c r="M34" s="676"/>
      <c r="N34" s="676"/>
      <c r="O34" s="676"/>
      <c r="P34" s="676"/>
      <c r="Q34" s="677"/>
      <c r="R34" s="678">
        <v>19302</v>
      </c>
      <c r="S34" s="679"/>
      <c r="T34" s="679"/>
      <c r="U34" s="679"/>
      <c r="V34" s="679"/>
      <c r="W34" s="679"/>
      <c r="X34" s="679"/>
      <c r="Y34" s="680"/>
      <c r="Z34" s="715">
        <v>0.2</v>
      </c>
      <c r="AA34" s="715"/>
      <c r="AB34" s="715"/>
      <c r="AC34" s="715"/>
      <c r="AD34" s="716">
        <v>1537</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327</v>
      </c>
      <c r="CE34" s="712"/>
      <c r="CF34" s="712"/>
      <c r="CG34" s="712"/>
      <c r="CH34" s="712"/>
      <c r="CI34" s="712"/>
      <c r="CJ34" s="712"/>
      <c r="CK34" s="712"/>
      <c r="CL34" s="712"/>
      <c r="CM34" s="712"/>
      <c r="CN34" s="712"/>
      <c r="CO34" s="712"/>
      <c r="CP34" s="712"/>
      <c r="CQ34" s="713"/>
      <c r="CR34" s="678">
        <v>1785176</v>
      </c>
      <c r="CS34" s="679"/>
      <c r="CT34" s="679"/>
      <c r="CU34" s="679"/>
      <c r="CV34" s="679"/>
      <c r="CW34" s="679"/>
      <c r="CX34" s="679"/>
      <c r="CY34" s="680"/>
      <c r="CZ34" s="681">
        <v>17.8</v>
      </c>
      <c r="DA34" s="699"/>
      <c r="DB34" s="699"/>
      <c r="DC34" s="700"/>
      <c r="DD34" s="684">
        <v>1393094</v>
      </c>
      <c r="DE34" s="679"/>
      <c r="DF34" s="679"/>
      <c r="DG34" s="679"/>
      <c r="DH34" s="679"/>
      <c r="DI34" s="679"/>
      <c r="DJ34" s="679"/>
      <c r="DK34" s="680"/>
      <c r="DL34" s="684">
        <v>1245590</v>
      </c>
      <c r="DM34" s="679"/>
      <c r="DN34" s="679"/>
      <c r="DO34" s="679"/>
      <c r="DP34" s="679"/>
      <c r="DQ34" s="679"/>
      <c r="DR34" s="679"/>
      <c r="DS34" s="679"/>
      <c r="DT34" s="679"/>
      <c r="DU34" s="679"/>
      <c r="DV34" s="680"/>
      <c r="DW34" s="681">
        <v>17.7</v>
      </c>
      <c r="DX34" s="699"/>
      <c r="DY34" s="699"/>
      <c r="DZ34" s="699"/>
      <c r="EA34" s="699"/>
      <c r="EB34" s="699"/>
      <c r="EC34" s="714"/>
    </row>
    <row r="35" spans="2:133" ht="11.25" customHeight="1" x14ac:dyDescent="0.15">
      <c r="B35" s="675" t="s">
        <v>328</v>
      </c>
      <c r="C35" s="676"/>
      <c r="D35" s="676"/>
      <c r="E35" s="676"/>
      <c r="F35" s="676"/>
      <c r="G35" s="676"/>
      <c r="H35" s="676"/>
      <c r="I35" s="676"/>
      <c r="J35" s="676"/>
      <c r="K35" s="676"/>
      <c r="L35" s="676"/>
      <c r="M35" s="676"/>
      <c r="N35" s="676"/>
      <c r="O35" s="676"/>
      <c r="P35" s="676"/>
      <c r="Q35" s="677"/>
      <c r="R35" s="678">
        <v>2570</v>
      </c>
      <c r="S35" s="679"/>
      <c r="T35" s="679"/>
      <c r="U35" s="679"/>
      <c r="V35" s="679"/>
      <c r="W35" s="679"/>
      <c r="X35" s="679"/>
      <c r="Y35" s="680"/>
      <c r="Z35" s="715">
        <v>0</v>
      </c>
      <c r="AA35" s="715"/>
      <c r="AB35" s="715"/>
      <c r="AC35" s="715"/>
      <c r="AD35" s="716" t="s">
        <v>245</v>
      </c>
      <c r="AE35" s="716"/>
      <c r="AF35" s="716"/>
      <c r="AG35" s="716"/>
      <c r="AH35" s="716"/>
      <c r="AI35" s="716"/>
      <c r="AJ35" s="716"/>
      <c r="AK35" s="716"/>
      <c r="AL35" s="681" t="s">
        <v>245</v>
      </c>
      <c r="AM35" s="682"/>
      <c r="AN35" s="682"/>
      <c r="AO35" s="717"/>
      <c r="AP35" s="235"/>
      <c r="AQ35" s="739" t="s">
        <v>329</v>
      </c>
      <c r="AR35" s="740"/>
      <c r="AS35" s="740"/>
      <c r="AT35" s="740"/>
      <c r="AU35" s="740"/>
      <c r="AV35" s="740"/>
      <c r="AW35" s="740"/>
      <c r="AX35" s="740"/>
      <c r="AY35" s="740"/>
      <c r="AZ35" s="740"/>
      <c r="BA35" s="740"/>
      <c r="BB35" s="740"/>
      <c r="BC35" s="740"/>
      <c r="BD35" s="740"/>
      <c r="BE35" s="740"/>
      <c r="BF35" s="741"/>
      <c r="BG35" s="739" t="s">
        <v>330</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331</v>
      </c>
      <c r="CE35" s="712"/>
      <c r="CF35" s="712"/>
      <c r="CG35" s="712"/>
      <c r="CH35" s="712"/>
      <c r="CI35" s="712"/>
      <c r="CJ35" s="712"/>
      <c r="CK35" s="712"/>
      <c r="CL35" s="712"/>
      <c r="CM35" s="712"/>
      <c r="CN35" s="712"/>
      <c r="CO35" s="712"/>
      <c r="CP35" s="712"/>
      <c r="CQ35" s="713"/>
      <c r="CR35" s="678">
        <v>136278</v>
      </c>
      <c r="CS35" s="697"/>
      <c r="CT35" s="697"/>
      <c r="CU35" s="697"/>
      <c r="CV35" s="697"/>
      <c r="CW35" s="697"/>
      <c r="CX35" s="697"/>
      <c r="CY35" s="698"/>
      <c r="CZ35" s="681">
        <v>1.4</v>
      </c>
      <c r="DA35" s="699"/>
      <c r="DB35" s="699"/>
      <c r="DC35" s="700"/>
      <c r="DD35" s="684">
        <v>136262</v>
      </c>
      <c r="DE35" s="697"/>
      <c r="DF35" s="697"/>
      <c r="DG35" s="697"/>
      <c r="DH35" s="697"/>
      <c r="DI35" s="697"/>
      <c r="DJ35" s="697"/>
      <c r="DK35" s="698"/>
      <c r="DL35" s="684">
        <v>136262</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332</v>
      </c>
      <c r="C36" s="676"/>
      <c r="D36" s="676"/>
      <c r="E36" s="676"/>
      <c r="F36" s="676"/>
      <c r="G36" s="676"/>
      <c r="H36" s="676"/>
      <c r="I36" s="676"/>
      <c r="J36" s="676"/>
      <c r="K36" s="676"/>
      <c r="L36" s="676"/>
      <c r="M36" s="676"/>
      <c r="N36" s="676"/>
      <c r="O36" s="676"/>
      <c r="P36" s="676"/>
      <c r="Q36" s="677"/>
      <c r="R36" s="678">
        <v>92372</v>
      </c>
      <c r="S36" s="679"/>
      <c r="T36" s="679"/>
      <c r="U36" s="679"/>
      <c r="V36" s="679"/>
      <c r="W36" s="679"/>
      <c r="X36" s="679"/>
      <c r="Y36" s="680"/>
      <c r="Z36" s="715">
        <v>0.9</v>
      </c>
      <c r="AA36" s="715"/>
      <c r="AB36" s="715"/>
      <c r="AC36" s="715"/>
      <c r="AD36" s="716" t="s">
        <v>129</v>
      </c>
      <c r="AE36" s="716"/>
      <c r="AF36" s="716"/>
      <c r="AG36" s="716"/>
      <c r="AH36" s="716"/>
      <c r="AI36" s="716"/>
      <c r="AJ36" s="716"/>
      <c r="AK36" s="716"/>
      <c r="AL36" s="681" t="s">
        <v>245</v>
      </c>
      <c r="AM36" s="682"/>
      <c r="AN36" s="682"/>
      <c r="AO36" s="717"/>
      <c r="AP36" s="235"/>
      <c r="AQ36" s="730" t="s">
        <v>333</v>
      </c>
      <c r="AR36" s="731"/>
      <c r="AS36" s="731"/>
      <c r="AT36" s="731"/>
      <c r="AU36" s="731"/>
      <c r="AV36" s="731"/>
      <c r="AW36" s="731"/>
      <c r="AX36" s="731"/>
      <c r="AY36" s="732"/>
      <c r="AZ36" s="733">
        <v>1331488</v>
      </c>
      <c r="BA36" s="734"/>
      <c r="BB36" s="734"/>
      <c r="BC36" s="734"/>
      <c r="BD36" s="734"/>
      <c r="BE36" s="734"/>
      <c r="BF36" s="735"/>
      <c r="BG36" s="736" t="s">
        <v>334</v>
      </c>
      <c r="BH36" s="737"/>
      <c r="BI36" s="737"/>
      <c r="BJ36" s="737"/>
      <c r="BK36" s="737"/>
      <c r="BL36" s="737"/>
      <c r="BM36" s="737"/>
      <c r="BN36" s="737"/>
      <c r="BO36" s="737"/>
      <c r="BP36" s="737"/>
      <c r="BQ36" s="737"/>
      <c r="BR36" s="737"/>
      <c r="BS36" s="737"/>
      <c r="BT36" s="737"/>
      <c r="BU36" s="738"/>
      <c r="BV36" s="733">
        <v>144501</v>
      </c>
      <c r="BW36" s="734"/>
      <c r="BX36" s="734"/>
      <c r="BY36" s="734"/>
      <c r="BZ36" s="734"/>
      <c r="CA36" s="734"/>
      <c r="CB36" s="735"/>
      <c r="CD36" s="711" t="s">
        <v>335</v>
      </c>
      <c r="CE36" s="712"/>
      <c r="CF36" s="712"/>
      <c r="CG36" s="712"/>
      <c r="CH36" s="712"/>
      <c r="CI36" s="712"/>
      <c r="CJ36" s="712"/>
      <c r="CK36" s="712"/>
      <c r="CL36" s="712"/>
      <c r="CM36" s="712"/>
      <c r="CN36" s="712"/>
      <c r="CO36" s="712"/>
      <c r="CP36" s="712"/>
      <c r="CQ36" s="713"/>
      <c r="CR36" s="678">
        <v>1334537</v>
      </c>
      <c r="CS36" s="679"/>
      <c r="CT36" s="679"/>
      <c r="CU36" s="679"/>
      <c r="CV36" s="679"/>
      <c r="CW36" s="679"/>
      <c r="CX36" s="679"/>
      <c r="CY36" s="680"/>
      <c r="CZ36" s="681">
        <v>13.3</v>
      </c>
      <c r="DA36" s="699"/>
      <c r="DB36" s="699"/>
      <c r="DC36" s="700"/>
      <c r="DD36" s="684">
        <v>1196179</v>
      </c>
      <c r="DE36" s="679"/>
      <c r="DF36" s="679"/>
      <c r="DG36" s="679"/>
      <c r="DH36" s="679"/>
      <c r="DI36" s="679"/>
      <c r="DJ36" s="679"/>
      <c r="DK36" s="680"/>
      <c r="DL36" s="684">
        <v>1003497</v>
      </c>
      <c r="DM36" s="679"/>
      <c r="DN36" s="679"/>
      <c r="DO36" s="679"/>
      <c r="DP36" s="679"/>
      <c r="DQ36" s="679"/>
      <c r="DR36" s="679"/>
      <c r="DS36" s="679"/>
      <c r="DT36" s="679"/>
      <c r="DU36" s="679"/>
      <c r="DV36" s="680"/>
      <c r="DW36" s="681">
        <v>14.2</v>
      </c>
      <c r="DX36" s="699"/>
      <c r="DY36" s="699"/>
      <c r="DZ36" s="699"/>
      <c r="EA36" s="699"/>
      <c r="EB36" s="699"/>
      <c r="EC36" s="714"/>
    </row>
    <row r="37" spans="2:133" ht="11.25" customHeight="1" x14ac:dyDescent="0.15">
      <c r="B37" s="675" t="s">
        <v>336</v>
      </c>
      <c r="C37" s="676"/>
      <c r="D37" s="676"/>
      <c r="E37" s="676"/>
      <c r="F37" s="676"/>
      <c r="G37" s="676"/>
      <c r="H37" s="676"/>
      <c r="I37" s="676"/>
      <c r="J37" s="676"/>
      <c r="K37" s="676"/>
      <c r="L37" s="676"/>
      <c r="M37" s="676"/>
      <c r="N37" s="676"/>
      <c r="O37" s="676"/>
      <c r="P37" s="676"/>
      <c r="Q37" s="677"/>
      <c r="R37" s="678">
        <v>296942</v>
      </c>
      <c r="S37" s="679"/>
      <c r="T37" s="679"/>
      <c r="U37" s="679"/>
      <c r="V37" s="679"/>
      <c r="W37" s="679"/>
      <c r="X37" s="679"/>
      <c r="Y37" s="680"/>
      <c r="Z37" s="715">
        <v>2.9</v>
      </c>
      <c r="AA37" s="715"/>
      <c r="AB37" s="715"/>
      <c r="AC37" s="715"/>
      <c r="AD37" s="716" t="s">
        <v>245</v>
      </c>
      <c r="AE37" s="716"/>
      <c r="AF37" s="716"/>
      <c r="AG37" s="716"/>
      <c r="AH37" s="716"/>
      <c r="AI37" s="716"/>
      <c r="AJ37" s="716"/>
      <c r="AK37" s="716"/>
      <c r="AL37" s="681" t="s">
        <v>245</v>
      </c>
      <c r="AM37" s="682"/>
      <c r="AN37" s="682"/>
      <c r="AO37" s="717"/>
      <c r="AQ37" s="718" t="s">
        <v>337</v>
      </c>
      <c r="AR37" s="719"/>
      <c r="AS37" s="719"/>
      <c r="AT37" s="719"/>
      <c r="AU37" s="719"/>
      <c r="AV37" s="719"/>
      <c r="AW37" s="719"/>
      <c r="AX37" s="719"/>
      <c r="AY37" s="720"/>
      <c r="AZ37" s="678">
        <v>304521</v>
      </c>
      <c r="BA37" s="679"/>
      <c r="BB37" s="679"/>
      <c r="BC37" s="679"/>
      <c r="BD37" s="697"/>
      <c r="BE37" s="697"/>
      <c r="BF37" s="721"/>
      <c r="BG37" s="711" t="s">
        <v>338</v>
      </c>
      <c r="BH37" s="712"/>
      <c r="BI37" s="712"/>
      <c r="BJ37" s="712"/>
      <c r="BK37" s="712"/>
      <c r="BL37" s="712"/>
      <c r="BM37" s="712"/>
      <c r="BN37" s="712"/>
      <c r="BO37" s="712"/>
      <c r="BP37" s="712"/>
      <c r="BQ37" s="712"/>
      <c r="BR37" s="712"/>
      <c r="BS37" s="712"/>
      <c r="BT37" s="712"/>
      <c r="BU37" s="713"/>
      <c r="BV37" s="678">
        <v>65695</v>
      </c>
      <c r="BW37" s="679"/>
      <c r="BX37" s="679"/>
      <c r="BY37" s="679"/>
      <c r="BZ37" s="679"/>
      <c r="CA37" s="679"/>
      <c r="CB37" s="722"/>
      <c r="CD37" s="711" t="s">
        <v>339</v>
      </c>
      <c r="CE37" s="712"/>
      <c r="CF37" s="712"/>
      <c r="CG37" s="712"/>
      <c r="CH37" s="712"/>
      <c r="CI37" s="712"/>
      <c r="CJ37" s="712"/>
      <c r="CK37" s="712"/>
      <c r="CL37" s="712"/>
      <c r="CM37" s="712"/>
      <c r="CN37" s="712"/>
      <c r="CO37" s="712"/>
      <c r="CP37" s="712"/>
      <c r="CQ37" s="713"/>
      <c r="CR37" s="678">
        <v>809567</v>
      </c>
      <c r="CS37" s="697"/>
      <c r="CT37" s="697"/>
      <c r="CU37" s="697"/>
      <c r="CV37" s="697"/>
      <c r="CW37" s="697"/>
      <c r="CX37" s="697"/>
      <c r="CY37" s="698"/>
      <c r="CZ37" s="681">
        <v>8.1</v>
      </c>
      <c r="DA37" s="699"/>
      <c r="DB37" s="699"/>
      <c r="DC37" s="700"/>
      <c r="DD37" s="684">
        <v>757854</v>
      </c>
      <c r="DE37" s="697"/>
      <c r="DF37" s="697"/>
      <c r="DG37" s="697"/>
      <c r="DH37" s="697"/>
      <c r="DI37" s="697"/>
      <c r="DJ37" s="697"/>
      <c r="DK37" s="698"/>
      <c r="DL37" s="684">
        <v>757854</v>
      </c>
      <c r="DM37" s="697"/>
      <c r="DN37" s="697"/>
      <c r="DO37" s="697"/>
      <c r="DP37" s="697"/>
      <c r="DQ37" s="697"/>
      <c r="DR37" s="697"/>
      <c r="DS37" s="697"/>
      <c r="DT37" s="697"/>
      <c r="DU37" s="697"/>
      <c r="DV37" s="698"/>
      <c r="DW37" s="681">
        <v>10.8</v>
      </c>
      <c r="DX37" s="699"/>
      <c r="DY37" s="699"/>
      <c r="DZ37" s="699"/>
      <c r="EA37" s="699"/>
      <c r="EB37" s="699"/>
      <c r="EC37" s="714"/>
    </row>
    <row r="38" spans="2:133" ht="11.25" customHeight="1" x14ac:dyDescent="0.15">
      <c r="B38" s="675" t="s">
        <v>340</v>
      </c>
      <c r="C38" s="676"/>
      <c r="D38" s="676"/>
      <c r="E38" s="676"/>
      <c r="F38" s="676"/>
      <c r="G38" s="676"/>
      <c r="H38" s="676"/>
      <c r="I38" s="676"/>
      <c r="J38" s="676"/>
      <c r="K38" s="676"/>
      <c r="L38" s="676"/>
      <c r="M38" s="676"/>
      <c r="N38" s="676"/>
      <c r="O38" s="676"/>
      <c r="P38" s="676"/>
      <c r="Q38" s="677"/>
      <c r="R38" s="678">
        <v>506710</v>
      </c>
      <c r="S38" s="679"/>
      <c r="T38" s="679"/>
      <c r="U38" s="679"/>
      <c r="V38" s="679"/>
      <c r="W38" s="679"/>
      <c r="X38" s="679"/>
      <c r="Y38" s="680"/>
      <c r="Z38" s="715">
        <v>4.9000000000000004</v>
      </c>
      <c r="AA38" s="715"/>
      <c r="AB38" s="715"/>
      <c r="AC38" s="715"/>
      <c r="AD38" s="716">
        <v>178</v>
      </c>
      <c r="AE38" s="716"/>
      <c r="AF38" s="716"/>
      <c r="AG38" s="716"/>
      <c r="AH38" s="716"/>
      <c r="AI38" s="716"/>
      <c r="AJ38" s="716"/>
      <c r="AK38" s="716"/>
      <c r="AL38" s="681">
        <v>0</v>
      </c>
      <c r="AM38" s="682"/>
      <c r="AN38" s="682"/>
      <c r="AO38" s="717"/>
      <c r="AQ38" s="718" t="s">
        <v>341</v>
      </c>
      <c r="AR38" s="719"/>
      <c r="AS38" s="719"/>
      <c r="AT38" s="719"/>
      <c r="AU38" s="719"/>
      <c r="AV38" s="719"/>
      <c r="AW38" s="719"/>
      <c r="AX38" s="719"/>
      <c r="AY38" s="720"/>
      <c r="AZ38" s="678">
        <v>1806</v>
      </c>
      <c r="BA38" s="679"/>
      <c r="BB38" s="679"/>
      <c r="BC38" s="679"/>
      <c r="BD38" s="697"/>
      <c r="BE38" s="697"/>
      <c r="BF38" s="721"/>
      <c r="BG38" s="711" t="s">
        <v>342</v>
      </c>
      <c r="BH38" s="712"/>
      <c r="BI38" s="712"/>
      <c r="BJ38" s="712"/>
      <c r="BK38" s="712"/>
      <c r="BL38" s="712"/>
      <c r="BM38" s="712"/>
      <c r="BN38" s="712"/>
      <c r="BO38" s="712"/>
      <c r="BP38" s="712"/>
      <c r="BQ38" s="712"/>
      <c r="BR38" s="712"/>
      <c r="BS38" s="712"/>
      <c r="BT38" s="712"/>
      <c r="BU38" s="713"/>
      <c r="BV38" s="678">
        <v>4004</v>
      </c>
      <c r="BW38" s="679"/>
      <c r="BX38" s="679"/>
      <c r="BY38" s="679"/>
      <c r="BZ38" s="679"/>
      <c r="CA38" s="679"/>
      <c r="CB38" s="722"/>
      <c r="CD38" s="711" t="s">
        <v>343</v>
      </c>
      <c r="CE38" s="712"/>
      <c r="CF38" s="712"/>
      <c r="CG38" s="712"/>
      <c r="CH38" s="712"/>
      <c r="CI38" s="712"/>
      <c r="CJ38" s="712"/>
      <c r="CK38" s="712"/>
      <c r="CL38" s="712"/>
      <c r="CM38" s="712"/>
      <c r="CN38" s="712"/>
      <c r="CO38" s="712"/>
      <c r="CP38" s="712"/>
      <c r="CQ38" s="713"/>
      <c r="CR38" s="678">
        <v>1025161</v>
      </c>
      <c r="CS38" s="679"/>
      <c r="CT38" s="679"/>
      <c r="CU38" s="679"/>
      <c r="CV38" s="679"/>
      <c r="CW38" s="679"/>
      <c r="CX38" s="679"/>
      <c r="CY38" s="680"/>
      <c r="CZ38" s="681">
        <v>10.199999999999999</v>
      </c>
      <c r="DA38" s="699"/>
      <c r="DB38" s="699"/>
      <c r="DC38" s="700"/>
      <c r="DD38" s="684">
        <v>883726</v>
      </c>
      <c r="DE38" s="679"/>
      <c r="DF38" s="679"/>
      <c r="DG38" s="679"/>
      <c r="DH38" s="679"/>
      <c r="DI38" s="679"/>
      <c r="DJ38" s="679"/>
      <c r="DK38" s="680"/>
      <c r="DL38" s="684">
        <v>796408</v>
      </c>
      <c r="DM38" s="679"/>
      <c r="DN38" s="679"/>
      <c r="DO38" s="679"/>
      <c r="DP38" s="679"/>
      <c r="DQ38" s="679"/>
      <c r="DR38" s="679"/>
      <c r="DS38" s="679"/>
      <c r="DT38" s="679"/>
      <c r="DU38" s="679"/>
      <c r="DV38" s="680"/>
      <c r="DW38" s="681">
        <v>11.3</v>
      </c>
      <c r="DX38" s="699"/>
      <c r="DY38" s="699"/>
      <c r="DZ38" s="699"/>
      <c r="EA38" s="699"/>
      <c r="EB38" s="699"/>
      <c r="EC38" s="714"/>
    </row>
    <row r="39" spans="2:133" ht="11.25" customHeight="1" x14ac:dyDescent="0.15">
      <c r="B39" s="675" t="s">
        <v>344</v>
      </c>
      <c r="C39" s="676"/>
      <c r="D39" s="676"/>
      <c r="E39" s="676"/>
      <c r="F39" s="676"/>
      <c r="G39" s="676"/>
      <c r="H39" s="676"/>
      <c r="I39" s="676"/>
      <c r="J39" s="676"/>
      <c r="K39" s="676"/>
      <c r="L39" s="676"/>
      <c r="M39" s="676"/>
      <c r="N39" s="676"/>
      <c r="O39" s="676"/>
      <c r="P39" s="676"/>
      <c r="Q39" s="677"/>
      <c r="R39" s="678">
        <v>683600</v>
      </c>
      <c r="S39" s="679"/>
      <c r="T39" s="679"/>
      <c r="U39" s="679"/>
      <c r="V39" s="679"/>
      <c r="W39" s="679"/>
      <c r="X39" s="679"/>
      <c r="Y39" s="680"/>
      <c r="Z39" s="715">
        <v>6.6</v>
      </c>
      <c r="AA39" s="715"/>
      <c r="AB39" s="715"/>
      <c r="AC39" s="715"/>
      <c r="AD39" s="716" t="s">
        <v>245</v>
      </c>
      <c r="AE39" s="716"/>
      <c r="AF39" s="716"/>
      <c r="AG39" s="716"/>
      <c r="AH39" s="716"/>
      <c r="AI39" s="716"/>
      <c r="AJ39" s="716"/>
      <c r="AK39" s="716"/>
      <c r="AL39" s="681" t="s">
        <v>129</v>
      </c>
      <c r="AM39" s="682"/>
      <c r="AN39" s="682"/>
      <c r="AO39" s="717"/>
      <c r="AQ39" s="718" t="s">
        <v>345</v>
      </c>
      <c r="AR39" s="719"/>
      <c r="AS39" s="719"/>
      <c r="AT39" s="719"/>
      <c r="AU39" s="719"/>
      <c r="AV39" s="719"/>
      <c r="AW39" s="719"/>
      <c r="AX39" s="719"/>
      <c r="AY39" s="720"/>
      <c r="AZ39" s="678" t="s">
        <v>129</v>
      </c>
      <c r="BA39" s="679"/>
      <c r="BB39" s="679"/>
      <c r="BC39" s="679"/>
      <c r="BD39" s="697"/>
      <c r="BE39" s="697"/>
      <c r="BF39" s="721"/>
      <c r="BG39" s="711" t="s">
        <v>346</v>
      </c>
      <c r="BH39" s="712"/>
      <c r="BI39" s="712"/>
      <c r="BJ39" s="712"/>
      <c r="BK39" s="712"/>
      <c r="BL39" s="712"/>
      <c r="BM39" s="712"/>
      <c r="BN39" s="712"/>
      <c r="BO39" s="712"/>
      <c r="BP39" s="712"/>
      <c r="BQ39" s="712"/>
      <c r="BR39" s="712"/>
      <c r="BS39" s="712"/>
      <c r="BT39" s="712"/>
      <c r="BU39" s="713"/>
      <c r="BV39" s="678">
        <v>6332</v>
      </c>
      <c r="BW39" s="679"/>
      <c r="BX39" s="679"/>
      <c r="BY39" s="679"/>
      <c r="BZ39" s="679"/>
      <c r="CA39" s="679"/>
      <c r="CB39" s="722"/>
      <c r="CD39" s="711" t="s">
        <v>347</v>
      </c>
      <c r="CE39" s="712"/>
      <c r="CF39" s="712"/>
      <c r="CG39" s="712"/>
      <c r="CH39" s="712"/>
      <c r="CI39" s="712"/>
      <c r="CJ39" s="712"/>
      <c r="CK39" s="712"/>
      <c r="CL39" s="712"/>
      <c r="CM39" s="712"/>
      <c r="CN39" s="712"/>
      <c r="CO39" s="712"/>
      <c r="CP39" s="712"/>
      <c r="CQ39" s="713"/>
      <c r="CR39" s="678">
        <v>334080</v>
      </c>
      <c r="CS39" s="697"/>
      <c r="CT39" s="697"/>
      <c r="CU39" s="697"/>
      <c r="CV39" s="697"/>
      <c r="CW39" s="697"/>
      <c r="CX39" s="697"/>
      <c r="CY39" s="698"/>
      <c r="CZ39" s="681">
        <v>3.3</v>
      </c>
      <c r="DA39" s="699"/>
      <c r="DB39" s="699"/>
      <c r="DC39" s="700"/>
      <c r="DD39" s="684">
        <v>330785</v>
      </c>
      <c r="DE39" s="697"/>
      <c r="DF39" s="697"/>
      <c r="DG39" s="697"/>
      <c r="DH39" s="697"/>
      <c r="DI39" s="697"/>
      <c r="DJ39" s="697"/>
      <c r="DK39" s="698"/>
      <c r="DL39" s="684" t="s">
        <v>245</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348</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245</v>
      </c>
      <c r="AM40" s="682"/>
      <c r="AN40" s="682"/>
      <c r="AO40" s="717"/>
      <c r="AQ40" s="718" t="s">
        <v>349</v>
      </c>
      <c r="AR40" s="719"/>
      <c r="AS40" s="719"/>
      <c r="AT40" s="719"/>
      <c r="AU40" s="719"/>
      <c r="AV40" s="719"/>
      <c r="AW40" s="719"/>
      <c r="AX40" s="719"/>
      <c r="AY40" s="720"/>
      <c r="AZ40" s="678" t="s">
        <v>245</v>
      </c>
      <c r="BA40" s="679"/>
      <c r="BB40" s="679"/>
      <c r="BC40" s="679"/>
      <c r="BD40" s="697"/>
      <c r="BE40" s="697"/>
      <c r="BF40" s="721"/>
      <c r="BG40" s="723" t="s">
        <v>350</v>
      </c>
      <c r="BH40" s="724"/>
      <c r="BI40" s="724"/>
      <c r="BJ40" s="724"/>
      <c r="BK40" s="724"/>
      <c r="BL40" s="236"/>
      <c r="BM40" s="712" t="s">
        <v>351</v>
      </c>
      <c r="BN40" s="712"/>
      <c r="BO40" s="712"/>
      <c r="BP40" s="712"/>
      <c r="BQ40" s="712"/>
      <c r="BR40" s="712"/>
      <c r="BS40" s="712"/>
      <c r="BT40" s="712"/>
      <c r="BU40" s="713"/>
      <c r="BV40" s="678">
        <v>91</v>
      </c>
      <c r="BW40" s="679"/>
      <c r="BX40" s="679"/>
      <c r="BY40" s="679"/>
      <c r="BZ40" s="679"/>
      <c r="CA40" s="679"/>
      <c r="CB40" s="722"/>
      <c r="CD40" s="711" t="s">
        <v>352</v>
      </c>
      <c r="CE40" s="712"/>
      <c r="CF40" s="712"/>
      <c r="CG40" s="712"/>
      <c r="CH40" s="712"/>
      <c r="CI40" s="712"/>
      <c r="CJ40" s="712"/>
      <c r="CK40" s="712"/>
      <c r="CL40" s="712"/>
      <c r="CM40" s="712"/>
      <c r="CN40" s="712"/>
      <c r="CO40" s="712"/>
      <c r="CP40" s="712"/>
      <c r="CQ40" s="713"/>
      <c r="CR40" s="678">
        <v>262716</v>
      </c>
      <c r="CS40" s="679"/>
      <c r="CT40" s="679"/>
      <c r="CU40" s="679"/>
      <c r="CV40" s="679"/>
      <c r="CW40" s="679"/>
      <c r="CX40" s="679"/>
      <c r="CY40" s="680"/>
      <c r="CZ40" s="681">
        <v>2.6</v>
      </c>
      <c r="DA40" s="699"/>
      <c r="DB40" s="699"/>
      <c r="DC40" s="700"/>
      <c r="DD40" s="684">
        <v>196716</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353</v>
      </c>
      <c r="C41" s="676"/>
      <c r="D41" s="676"/>
      <c r="E41" s="676"/>
      <c r="F41" s="676"/>
      <c r="G41" s="676"/>
      <c r="H41" s="676"/>
      <c r="I41" s="676"/>
      <c r="J41" s="676"/>
      <c r="K41" s="676"/>
      <c r="L41" s="676"/>
      <c r="M41" s="676"/>
      <c r="N41" s="676"/>
      <c r="O41" s="676"/>
      <c r="P41" s="676"/>
      <c r="Q41" s="677"/>
      <c r="R41" s="678">
        <v>447100</v>
      </c>
      <c r="S41" s="679"/>
      <c r="T41" s="679"/>
      <c r="U41" s="679"/>
      <c r="V41" s="679"/>
      <c r="W41" s="679"/>
      <c r="X41" s="679"/>
      <c r="Y41" s="680"/>
      <c r="Z41" s="715">
        <v>4.3</v>
      </c>
      <c r="AA41" s="715"/>
      <c r="AB41" s="715"/>
      <c r="AC41" s="715"/>
      <c r="AD41" s="716" t="s">
        <v>129</v>
      </c>
      <c r="AE41" s="716"/>
      <c r="AF41" s="716"/>
      <c r="AG41" s="716"/>
      <c r="AH41" s="716"/>
      <c r="AI41" s="716"/>
      <c r="AJ41" s="716"/>
      <c r="AK41" s="716"/>
      <c r="AL41" s="681" t="s">
        <v>245</v>
      </c>
      <c r="AM41" s="682"/>
      <c r="AN41" s="682"/>
      <c r="AO41" s="717"/>
      <c r="AQ41" s="718" t="s">
        <v>354</v>
      </c>
      <c r="AR41" s="719"/>
      <c r="AS41" s="719"/>
      <c r="AT41" s="719"/>
      <c r="AU41" s="719"/>
      <c r="AV41" s="719"/>
      <c r="AW41" s="719"/>
      <c r="AX41" s="719"/>
      <c r="AY41" s="720"/>
      <c r="AZ41" s="678">
        <v>256124</v>
      </c>
      <c r="BA41" s="679"/>
      <c r="BB41" s="679"/>
      <c r="BC41" s="679"/>
      <c r="BD41" s="697"/>
      <c r="BE41" s="697"/>
      <c r="BF41" s="721"/>
      <c r="BG41" s="723"/>
      <c r="BH41" s="724"/>
      <c r="BI41" s="724"/>
      <c r="BJ41" s="724"/>
      <c r="BK41" s="724"/>
      <c r="BL41" s="236"/>
      <c r="BM41" s="712" t="s">
        <v>355</v>
      </c>
      <c r="BN41" s="712"/>
      <c r="BO41" s="712"/>
      <c r="BP41" s="712"/>
      <c r="BQ41" s="712"/>
      <c r="BR41" s="712"/>
      <c r="BS41" s="712"/>
      <c r="BT41" s="712"/>
      <c r="BU41" s="713"/>
      <c r="BV41" s="678" t="s">
        <v>129</v>
      </c>
      <c r="BW41" s="679"/>
      <c r="BX41" s="679"/>
      <c r="BY41" s="679"/>
      <c r="BZ41" s="679"/>
      <c r="CA41" s="679"/>
      <c r="CB41" s="722"/>
      <c r="CD41" s="711" t="s">
        <v>356</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245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357</v>
      </c>
      <c r="C42" s="660"/>
      <c r="D42" s="660"/>
      <c r="E42" s="660"/>
      <c r="F42" s="660"/>
      <c r="G42" s="660"/>
      <c r="H42" s="660"/>
      <c r="I42" s="660"/>
      <c r="J42" s="660"/>
      <c r="K42" s="660"/>
      <c r="L42" s="660"/>
      <c r="M42" s="660"/>
      <c r="N42" s="660"/>
      <c r="O42" s="660"/>
      <c r="P42" s="660"/>
      <c r="Q42" s="661"/>
      <c r="R42" s="662">
        <v>10415679</v>
      </c>
      <c r="S42" s="701"/>
      <c r="T42" s="701"/>
      <c r="U42" s="701"/>
      <c r="V42" s="701"/>
      <c r="W42" s="701"/>
      <c r="X42" s="701"/>
      <c r="Y42" s="703"/>
      <c r="Z42" s="704">
        <v>100</v>
      </c>
      <c r="AA42" s="704"/>
      <c r="AB42" s="704"/>
      <c r="AC42" s="704"/>
      <c r="AD42" s="705">
        <v>6595655</v>
      </c>
      <c r="AE42" s="705"/>
      <c r="AF42" s="705"/>
      <c r="AG42" s="705"/>
      <c r="AH42" s="705"/>
      <c r="AI42" s="705"/>
      <c r="AJ42" s="705"/>
      <c r="AK42" s="705"/>
      <c r="AL42" s="665">
        <v>100</v>
      </c>
      <c r="AM42" s="706"/>
      <c r="AN42" s="706"/>
      <c r="AO42" s="707"/>
      <c r="AQ42" s="708" t="s">
        <v>358</v>
      </c>
      <c r="AR42" s="709"/>
      <c r="AS42" s="709"/>
      <c r="AT42" s="709"/>
      <c r="AU42" s="709"/>
      <c r="AV42" s="709"/>
      <c r="AW42" s="709"/>
      <c r="AX42" s="709"/>
      <c r="AY42" s="710"/>
      <c r="AZ42" s="662">
        <v>769037</v>
      </c>
      <c r="BA42" s="701"/>
      <c r="BB42" s="701"/>
      <c r="BC42" s="701"/>
      <c r="BD42" s="663"/>
      <c r="BE42" s="663"/>
      <c r="BF42" s="727"/>
      <c r="BG42" s="725"/>
      <c r="BH42" s="726"/>
      <c r="BI42" s="726"/>
      <c r="BJ42" s="726"/>
      <c r="BK42" s="726"/>
      <c r="BL42" s="237"/>
      <c r="BM42" s="728" t="s">
        <v>359</v>
      </c>
      <c r="BN42" s="728"/>
      <c r="BO42" s="728"/>
      <c r="BP42" s="728"/>
      <c r="BQ42" s="728"/>
      <c r="BR42" s="728"/>
      <c r="BS42" s="728"/>
      <c r="BT42" s="728"/>
      <c r="BU42" s="729"/>
      <c r="BV42" s="662">
        <v>306</v>
      </c>
      <c r="BW42" s="701"/>
      <c r="BX42" s="701"/>
      <c r="BY42" s="701"/>
      <c r="BZ42" s="701"/>
      <c r="CA42" s="701"/>
      <c r="CB42" s="702"/>
      <c r="CD42" s="675" t="s">
        <v>360</v>
      </c>
      <c r="CE42" s="676"/>
      <c r="CF42" s="676"/>
      <c r="CG42" s="676"/>
      <c r="CH42" s="676"/>
      <c r="CI42" s="676"/>
      <c r="CJ42" s="676"/>
      <c r="CK42" s="676"/>
      <c r="CL42" s="676"/>
      <c r="CM42" s="676"/>
      <c r="CN42" s="676"/>
      <c r="CO42" s="676"/>
      <c r="CP42" s="676"/>
      <c r="CQ42" s="677"/>
      <c r="CR42" s="678">
        <v>838199</v>
      </c>
      <c r="CS42" s="679"/>
      <c r="CT42" s="679"/>
      <c r="CU42" s="679"/>
      <c r="CV42" s="679"/>
      <c r="CW42" s="679"/>
      <c r="CX42" s="679"/>
      <c r="CY42" s="680"/>
      <c r="CZ42" s="681">
        <v>8.4</v>
      </c>
      <c r="DA42" s="682"/>
      <c r="DB42" s="682"/>
      <c r="DC42" s="683"/>
      <c r="DD42" s="684">
        <v>425967</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361</v>
      </c>
      <c r="CE43" s="676"/>
      <c r="CF43" s="676"/>
      <c r="CG43" s="676"/>
      <c r="CH43" s="676"/>
      <c r="CI43" s="676"/>
      <c r="CJ43" s="676"/>
      <c r="CK43" s="676"/>
      <c r="CL43" s="676"/>
      <c r="CM43" s="676"/>
      <c r="CN43" s="676"/>
      <c r="CO43" s="676"/>
      <c r="CP43" s="676"/>
      <c r="CQ43" s="677"/>
      <c r="CR43" s="678">
        <v>45611</v>
      </c>
      <c r="CS43" s="697"/>
      <c r="CT43" s="697"/>
      <c r="CU43" s="697"/>
      <c r="CV43" s="697"/>
      <c r="CW43" s="697"/>
      <c r="CX43" s="697"/>
      <c r="CY43" s="698"/>
      <c r="CZ43" s="681">
        <v>0.5</v>
      </c>
      <c r="DA43" s="699"/>
      <c r="DB43" s="699"/>
      <c r="DC43" s="700"/>
      <c r="DD43" s="684">
        <v>45562</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310</v>
      </c>
      <c r="CE44" s="692"/>
      <c r="CF44" s="675" t="s">
        <v>362</v>
      </c>
      <c r="CG44" s="676"/>
      <c r="CH44" s="676"/>
      <c r="CI44" s="676"/>
      <c r="CJ44" s="676"/>
      <c r="CK44" s="676"/>
      <c r="CL44" s="676"/>
      <c r="CM44" s="676"/>
      <c r="CN44" s="676"/>
      <c r="CO44" s="676"/>
      <c r="CP44" s="676"/>
      <c r="CQ44" s="677"/>
      <c r="CR44" s="678">
        <v>838199</v>
      </c>
      <c r="CS44" s="679"/>
      <c r="CT44" s="679"/>
      <c r="CU44" s="679"/>
      <c r="CV44" s="679"/>
      <c r="CW44" s="679"/>
      <c r="CX44" s="679"/>
      <c r="CY44" s="680"/>
      <c r="CZ44" s="681">
        <v>8.4</v>
      </c>
      <c r="DA44" s="682"/>
      <c r="DB44" s="682"/>
      <c r="DC44" s="683"/>
      <c r="DD44" s="684">
        <v>425967</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363</v>
      </c>
      <c r="CG45" s="676"/>
      <c r="CH45" s="676"/>
      <c r="CI45" s="676"/>
      <c r="CJ45" s="676"/>
      <c r="CK45" s="676"/>
      <c r="CL45" s="676"/>
      <c r="CM45" s="676"/>
      <c r="CN45" s="676"/>
      <c r="CO45" s="676"/>
      <c r="CP45" s="676"/>
      <c r="CQ45" s="677"/>
      <c r="CR45" s="678">
        <v>345072</v>
      </c>
      <c r="CS45" s="697"/>
      <c r="CT45" s="697"/>
      <c r="CU45" s="697"/>
      <c r="CV45" s="697"/>
      <c r="CW45" s="697"/>
      <c r="CX45" s="697"/>
      <c r="CY45" s="698"/>
      <c r="CZ45" s="681">
        <v>3.4</v>
      </c>
      <c r="DA45" s="699"/>
      <c r="DB45" s="699"/>
      <c r="DC45" s="700"/>
      <c r="DD45" s="684">
        <v>29718</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365</v>
      </c>
      <c r="CG46" s="676"/>
      <c r="CH46" s="676"/>
      <c r="CI46" s="676"/>
      <c r="CJ46" s="676"/>
      <c r="CK46" s="676"/>
      <c r="CL46" s="676"/>
      <c r="CM46" s="676"/>
      <c r="CN46" s="676"/>
      <c r="CO46" s="676"/>
      <c r="CP46" s="676"/>
      <c r="CQ46" s="677"/>
      <c r="CR46" s="678">
        <v>491405</v>
      </c>
      <c r="CS46" s="679"/>
      <c r="CT46" s="679"/>
      <c r="CU46" s="679"/>
      <c r="CV46" s="679"/>
      <c r="CW46" s="679"/>
      <c r="CX46" s="679"/>
      <c r="CY46" s="680"/>
      <c r="CZ46" s="681">
        <v>4.9000000000000004</v>
      </c>
      <c r="DA46" s="682"/>
      <c r="DB46" s="682"/>
      <c r="DC46" s="683"/>
      <c r="DD46" s="684">
        <v>394527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367</v>
      </c>
      <c r="CG47" s="676"/>
      <c r="CH47" s="676"/>
      <c r="CI47" s="676"/>
      <c r="CJ47" s="676"/>
      <c r="CK47" s="676"/>
      <c r="CL47" s="676"/>
      <c r="CM47" s="676"/>
      <c r="CN47" s="676"/>
      <c r="CO47" s="676"/>
      <c r="CP47" s="676"/>
      <c r="CQ47" s="677"/>
      <c r="CR47" s="678" t="s">
        <v>245</v>
      </c>
      <c r="CS47" s="697"/>
      <c r="CT47" s="697"/>
      <c r="CU47" s="697"/>
      <c r="CV47" s="697"/>
      <c r="CW47" s="697"/>
      <c r="CX47" s="697"/>
      <c r="CY47" s="698"/>
      <c r="CZ47" s="681" t="s">
        <v>245</v>
      </c>
      <c r="DA47" s="699"/>
      <c r="DB47" s="699"/>
      <c r="DC47" s="700"/>
      <c r="DD47" s="684" t="s">
        <v>245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368</v>
      </c>
      <c r="CD48" s="695"/>
      <c r="CE48" s="696"/>
      <c r="CF48" s="675" t="s">
        <v>369</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129</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370</v>
      </c>
      <c r="CE49" s="660"/>
      <c r="CF49" s="660"/>
      <c r="CG49" s="660"/>
      <c r="CH49" s="660"/>
      <c r="CI49" s="660"/>
      <c r="CJ49" s="660"/>
      <c r="CK49" s="660"/>
      <c r="CL49" s="660"/>
      <c r="CM49" s="660"/>
      <c r="CN49" s="660"/>
      <c r="CO49" s="660"/>
      <c r="CP49" s="660"/>
      <c r="CQ49" s="661"/>
      <c r="CR49" s="662">
        <v>10018789</v>
      </c>
      <c r="CS49" s="663"/>
      <c r="CT49" s="663"/>
      <c r="CU49" s="663"/>
      <c r="CV49" s="663"/>
      <c r="CW49" s="663"/>
      <c r="CX49" s="663"/>
      <c r="CY49" s="664"/>
      <c r="CZ49" s="665">
        <v>100</v>
      </c>
      <c r="DA49" s="666"/>
      <c r="DB49" s="666"/>
      <c r="DC49" s="667"/>
      <c r="DD49" s="668">
        <v>7518094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yw9Krk3FOOZNWZTsYcRLTxjyiDnLYadvOPTP0wFmqNxoiF9GTD/LFRbMXw2RyeXU+tX9afESiwl7eIg6/ihFRw==" saltValue="sNlaQUL8NYcL+hdavcesG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372</v>
      </c>
      <c r="DK2" s="1204"/>
      <c r="DL2" s="1204"/>
      <c r="DM2" s="1204"/>
      <c r="DN2" s="1204"/>
      <c r="DO2" s="1205"/>
      <c r="DP2" s="250"/>
      <c r="DQ2" s="1203" t="s">
        <v>373</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374</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376</v>
      </c>
      <c r="B5" s="1089"/>
      <c r="C5" s="1089"/>
      <c r="D5" s="1089"/>
      <c r="E5" s="1089"/>
      <c r="F5" s="1089"/>
      <c r="G5" s="1089"/>
      <c r="H5" s="1089"/>
      <c r="I5" s="1089"/>
      <c r="J5" s="1089"/>
      <c r="K5" s="1089"/>
      <c r="L5" s="1089"/>
      <c r="M5" s="1089"/>
      <c r="N5" s="1089"/>
      <c r="O5" s="1089"/>
      <c r="P5" s="1090"/>
      <c r="Q5" s="1094" t="s">
        <v>377</v>
      </c>
      <c r="R5" s="1095"/>
      <c r="S5" s="1095"/>
      <c r="T5" s="1095"/>
      <c r="U5" s="1096"/>
      <c r="V5" s="1094" t="s">
        <v>378</v>
      </c>
      <c r="W5" s="1095"/>
      <c r="X5" s="1095"/>
      <c r="Y5" s="1095"/>
      <c r="Z5" s="1096"/>
      <c r="AA5" s="1094" t="s">
        <v>379</v>
      </c>
      <c r="AB5" s="1095"/>
      <c r="AC5" s="1095"/>
      <c r="AD5" s="1095"/>
      <c r="AE5" s="1095"/>
      <c r="AF5" s="1206" t="s">
        <v>380</v>
      </c>
      <c r="AG5" s="1095"/>
      <c r="AH5" s="1095"/>
      <c r="AI5" s="1095"/>
      <c r="AJ5" s="1110"/>
      <c r="AK5" s="1095" t="s">
        <v>381</v>
      </c>
      <c r="AL5" s="1095"/>
      <c r="AM5" s="1095"/>
      <c r="AN5" s="1095"/>
      <c r="AO5" s="1096"/>
      <c r="AP5" s="1094" t="s">
        <v>382</v>
      </c>
      <c r="AQ5" s="1095"/>
      <c r="AR5" s="1095"/>
      <c r="AS5" s="1095"/>
      <c r="AT5" s="1096"/>
      <c r="AU5" s="1094" t="s">
        <v>383</v>
      </c>
      <c r="AV5" s="1095"/>
      <c r="AW5" s="1095"/>
      <c r="AX5" s="1095"/>
      <c r="AY5" s="1110"/>
      <c r="AZ5" s="257"/>
      <c r="BA5" s="257"/>
      <c r="BB5" s="257"/>
      <c r="BC5" s="257"/>
      <c r="BD5" s="257"/>
      <c r="BE5" s="258"/>
      <c r="BF5" s="258"/>
      <c r="BG5" s="258"/>
      <c r="BH5" s="258"/>
      <c r="BI5" s="258"/>
      <c r="BJ5" s="258"/>
      <c r="BK5" s="258"/>
      <c r="BL5" s="258"/>
      <c r="BM5" s="258"/>
      <c r="BN5" s="258"/>
      <c r="BO5" s="258"/>
      <c r="BP5" s="258"/>
      <c r="BQ5" s="1088" t="s">
        <v>384</v>
      </c>
      <c r="BR5" s="1089"/>
      <c r="BS5" s="1089"/>
      <c r="BT5" s="1089"/>
      <c r="BU5" s="1089"/>
      <c r="BV5" s="1089"/>
      <c r="BW5" s="1089"/>
      <c r="BX5" s="1089"/>
      <c r="BY5" s="1089"/>
      <c r="BZ5" s="1089"/>
      <c r="CA5" s="1089"/>
      <c r="CB5" s="1089"/>
      <c r="CC5" s="1089"/>
      <c r="CD5" s="1089"/>
      <c r="CE5" s="1089"/>
      <c r="CF5" s="1089"/>
      <c r="CG5" s="1090"/>
      <c r="CH5" s="1094" t="s">
        <v>385</v>
      </c>
      <c r="CI5" s="1095"/>
      <c r="CJ5" s="1095"/>
      <c r="CK5" s="1095"/>
      <c r="CL5" s="1096"/>
      <c r="CM5" s="1094" t="s">
        <v>386</v>
      </c>
      <c r="CN5" s="1095"/>
      <c r="CO5" s="1095"/>
      <c r="CP5" s="1095"/>
      <c r="CQ5" s="1096"/>
      <c r="CR5" s="1094" t="s">
        <v>387</v>
      </c>
      <c r="CS5" s="1095"/>
      <c r="CT5" s="1095"/>
      <c r="CU5" s="1095"/>
      <c r="CV5" s="1096"/>
      <c r="CW5" s="1094" t="s">
        <v>388</v>
      </c>
      <c r="CX5" s="1095"/>
      <c r="CY5" s="1095"/>
      <c r="CZ5" s="1095"/>
      <c r="DA5" s="1096"/>
      <c r="DB5" s="1094" t="s">
        <v>389</v>
      </c>
      <c r="DC5" s="1095"/>
      <c r="DD5" s="1095"/>
      <c r="DE5" s="1095"/>
      <c r="DF5" s="1096"/>
      <c r="DG5" s="1191" t="s">
        <v>390</v>
      </c>
      <c r="DH5" s="1192"/>
      <c r="DI5" s="1192"/>
      <c r="DJ5" s="1192"/>
      <c r="DK5" s="1193"/>
      <c r="DL5" s="1191" t="s">
        <v>391</v>
      </c>
      <c r="DM5" s="1192"/>
      <c r="DN5" s="1192"/>
      <c r="DO5" s="1192"/>
      <c r="DP5" s="1193"/>
      <c r="DQ5" s="1094" t="s">
        <v>392</v>
      </c>
      <c r="DR5" s="1095"/>
      <c r="DS5" s="1095"/>
      <c r="DT5" s="1095"/>
      <c r="DU5" s="1096"/>
      <c r="DV5" s="1094" t="s">
        <v>383</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393</v>
      </c>
      <c r="C7" s="1144"/>
      <c r="D7" s="1144"/>
      <c r="E7" s="1144"/>
      <c r="F7" s="1144"/>
      <c r="G7" s="1144"/>
      <c r="H7" s="1144"/>
      <c r="I7" s="1144"/>
      <c r="J7" s="1144"/>
      <c r="K7" s="1144"/>
      <c r="L7" s="1144"/>
      <c r="M7" s="1144"/>
      <c r="N7" s="1144"/>
      <c r="O7" s="1144"/>
      <c r="P7" s="1145"/>
      <c r="Q7" s="1197">
        <v>10413</v>
      </c>
      <c r="R7" s="1198"/>
      <c r="S7" s="1198"/>
      <c r="T7" s="1198"/>
      <c r="U7" s="1198"/>
      <c r="V7" s="1198">
        <v>10019</v>
      </c>
      <c r="W7" s="1198"/>
      <c r="X7" s="1198"/>
      <c r="Y7" s="1198"/>
      <c r="Z7" s="1198"/>
      <c r="AA7" s="1198">
        <v>394</v>
      </c>
      <c r="AB7" s="1198"/>
      <c r="AC7" s="1198"/>
      <c r="AD7" s="1198"/>
      <c r="AE7" s="1199"/>
      <c r="AF7" s="1200">
        <v>251</v>
      </c>
      <c r="AG7" s="1201"/>
      <c r="AH7" s="1201"/>
      <c r="AI7" s="1201"/>
      <c r="AJ7" s="1202"/>
      <c r="AK7" s="1184">
        <v>92</v>
      </c>
      <c r="AL7" s="1185"/>
      <c r="AM7" s="1185"/>
      <c r="AN7" s="1185"/>
      <c r="AO7" s="1185"/>
      <c r="AP7" s="1185">
        <v>7463</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t="s">
        <v>394</v>
      </c>
      <c r="C8" s="1131"/>
      <c r="D8" s="1131"/>
      <c r="E8" s="1131"/>
      <c r="F8" s="1131"/>
      <c r="G8" s="1131"/>
      <c r="H8" s="1131"/>
      <c r="I8" s="1131"/>
      <c r="J8" s="1131"/>
      <c r="K8" s="1131"/>
      <c r="L8" s="1131"/>
      <c r="M8" s="1131"/>
      <c r="N8" s="1131"/>
      <c r="O8" s="1131"/>
      <c r="P8" s="1132"/>
      <c r="Q8" s="1136">
        <v>3</v>
      </c>
      <c r="R8" s="1137"/>
      <c r="S8" s="1137"/>
      <c r="T8" s="1137"/>
      <c r="U8" s="1137"/>
      <c r="V8" s="1137">
        <v>0</v>
      </c>
      <c r="W8" s="1137"/>
      <c r="X8" s="1137"/>
      <c r="Y8" s="1137"/>
      <c r="Z8" s="1137"/>
      <c r="AA8" s="1137">
        <v>3</v>
      </c>
      <c r="AB8" s="1137"/>
      <c r="AC8" s="1137"/>
      <c r="AD8" s="1137"/>
      <c r="AE8" s="1138"/>
      <c r="AF8" s="1112">
        <v>3</v>
      </c>
      <c r="AG8" s="1113"/>
      <c r="AH8" s="1113"/>
      <c r="AI8" s="1113"/>
      <c r="AJ8" s="1114"/>
      <c r="AK8" s="1179" t="s">
        <v>603</v>
      </c>
      <c r="AL8" s="1180"/>
      <c r="AM8" s="1180"/>
      <c r="AN8" s="1180"/>
      <c r="AO8" s="1180"/>
      <c r="AP8" s="1180" t="s">
        <v>604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395</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396</v>
      </c>
      <c r="B23" s="1037" t="s">
        <v>397</v>
      </c>
      <c r="C23" s="1038"/>
      <c r="D23" s="1038"/>
      <c r="E23" s="1038"/>
      <c r="F23" s="1038"/>
      <c r="G23" s="1038"/>
      <c r="H23" s="1038"/>
      <c r="I23" s="1038"/>
      <c r="J23" s="1038"/>
      <c r="K23" s="1038"/>
      <c r="L23" s="1038"/>
      <c r="M23" s="1038"/>
      <c r="N23" s="1038"/>
      <c r="O23" s="1038"/>
      <c r="P23" s="1039"/>
      <c r="Q23" s="1161">
        <v>10416</v>
      </c>
      <c r="R23" s="1162"/>
      <c r="S23" s="1162"/>
      <c r="T23" s="1162"/>
      <c r="U23" s="1162"/>
      <c r="V23" s="1162">
        <v>10019</v>
      </c>
      <c r="W23" s="1162"/>
      <c r="X23" s="1162"/>
      <c r="Y23" s="1162"/>
      <c r="Z23" s="1162"/>
      <c r="AA23" s="1162">
        <v>397</v>
      </c>
      <c r="AB23" s="1162"/>
      <c r="AC23" s="1162"/>
      <c r="AD23" s="1162"/>
      <c r="AE23" s="1163"/>
      <c r="AF23" s="1164">
        <v>253</v>
      </c>
      <c r="AG23" s="1162"/>
      <c r="AH23" s="1162"/>
      <c r="AI23" s="1162"/>
      <c r="AJ23" s="1165"/>
      <c r="AK23" s="1166"/>
      <c r="AL23" s="1167"/>
      <c r="AM23" s="1167"/>
      <c r="AN23" s="1167"/>
      <c r="AO23" s="1167"/>
      <c r="AP23" s="1162">
        <v>7463</v>
      </c>
      <c r="AQ23" s="1162"/>
      <c r="AR23" s="1162"/>
      <c r="AS23" s="1162"/>
      <c r="AT23" s="1162"/>
      <c r="AU23" s="1168"/>
      <c r="AV23" s="1168"/>
      <c r="AW23" s="1168"/>
      <c r="AX23" s="1168"/>
      <c r="AY23" s="1169"/>
      <c r="AZ23" s="1158" t="s">
        <v>398</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399</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400</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376</v>
      </c>
      <c r="B26" s="1089"/>
      <c r="C26" s="1089"/>
      <c r="D26" s="1089"/>
      <c r="E26" s="1089"/>
      <c r="F26" s="1089"/>
      <c r="G26" s="1089"/>
      <c r="H26" s="1089"/>
      <c r="I26" s="1089"/>
      <c r="J26" s="1089"/>
      <c r="K26" s="1089"/>
      <c r="L26" s="1089"/>
      <c r="M26" s="1089"/>
      <c r="N26" s="1089"/>
      <c r="O26" s="1089"/>
      <c r="P26" s="1090"/>
      <c r="Q26" s="1094" t="s">
        <v>401</v>
      </c>
      <c r="R26" s="1095"/>
      <c r="S26" s="1095"/>
      <c r="T26" s="1095"/>
      <c r="U26" s="1096"/>
      <c r="V26" s="1094" t="s">
        <v>402</v>
      </c>
      <c r="W26" s="1095"/>
      <c r="X26" s="1095"/>
      <c r="Y26" s="1095"/>
      <c r="Z26" s="1096"/>
      <c r="AA26" s="1094" t="s">
        <v>403</v>
      </c>
      <c r="AB26" s="1095"/>
      <c r="AC26" s="1095"/>
      <c r="AD26" s="1095"/>
      <c r="AE26" s="1095"/>
      <c r="AF26" s="1152" t="s">
        <v>404</v>
      </c>
      <c r="AG26" s="1101"/>
      <c r="AH26" s="1101"/>
      <c r="AI26" s="1101"/>
      <c r="AJ26" s="1153"/>
      <c r="AK26" s="1095" t="s">
        <v>405</v>
      </c>
      <c r="AL26" s="1095"/>
      <c r="AM26" s="1095"/>
      <c r="AN26" s="1095"/>
      <c r="AO26" s="1096"/>
      <c r="AP26" s="1094" t="s">
        <v>406</v>
      </c>
      <c r="AQ26" s="1095"/>
      <c r="AR26" s="1095"/>
      <c r="AS26" s="1095"/>
      <c r="AT26" s="1096"/>
      <c r="AU26" s="1094" t="s">
        <v>407</v>
      </c>
      <c r="AV26" s="1095"/>
      <c r="AW26" s="1095"/>
      <c r="AX26" s="1095"/>
      <c r="AY26" s="1096"/>
      <c r="AZ26" s="1094" t="s">
        <v>408</v>
      </c>
      <c r="BA26" s="1095"/>
      <c r="BB26" s="1095"/>
      <c r="BC26" s="1095"/>
      <c r="BD26" s="1096"/>
      <c r="BE26" s="1094" t="s">
        <v>383</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409</v>
      </c>
      <c r="C28" s="1144"/>
      <c r="D28" s="1144"/>
      <c r="E28" s="1144"/>
      <c r="F28" s="1144"/>
      <c r="G28" s="1144"/>
      <c r="H28" s="1144"/>
      <c r="I28" s="1144"/>
      <c r="J28" s="1144"/>
      <c r="K28" s="1144"/>
      <c r="L28" s="1144"/>
      <c r="M28" s="1144"/>
      <c r="N28" s="1144"/>
      <c r="O28" s="1144"/>
      <c r="P28" s="1145"/>
      <c r="Q28" s="1146">
        <v>3031</v>
      </c>
      <c r="R28" s="1147"/>
      <c r="S28" s="1147"/>
      <c r="T28" s="1147"/>
      <c r="U28" s="1147"/>
      <c r="V28" s="1147">
        <v>2887</v>
      </c>
      <c r="W28" s="1147"/>
      <c r="X28" s="1147"/>
      <c r="Y28" s="1147"/>
      <c r="Z28" s="1147"/>
      <c r="AA28" s="1147">
        <v>145</v>
      </c>
      <c r="AB28" s="1147"/>
      <c r="AC28" s="1147"/>
      <c r="AD28" s="1147"/>
      <c r="AE28" s="1148"/>
      <c r="AF28" s="1149">
        <v>145</v>
      </c>
      <c r="AG28" s="1147"/>
      <c r="AH28" s="1147"/>
      <c r="AI28" s="1147"/>
      <c r="AJ28" s="1150"/>
      <c r="AK28" s="1151">
        <v>256</v>
      </c>
      <c r="AL28" s="1139"/>
      <c r="AM28" s="1139"/>
      <c r="AN28" s="1139"/>
      <c r="AO28" s="1139"/>
      <c r="AP28" s="1139" t="s">
        <v>603</v>
      </c>
      <c r="AQ28" s="1139"/>
      <c r="AR28" s="1139"/>
      <c r="AS28" s="1139"/>
      <c r="AT28" s="1139"/>
      <c r="AU28" s="1139" t="s">
        <v>603</v>
      </c>
      <c r="AV28" s="1139"/>
      <c r="AW28" s="1139"/>
      <c r="AX28" s="1139"/>
      <c r="AY28" s="1139"/>
      <c r="AZ28" s="1140"/>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410</v>
      </c>
      <c r="C29" s="1131"/>
      <c r="D29" s="1131"/>
      <c r="E29" s="1131"/>
      <c r="F29" s="1131"/>
      <c r="G29" s="1131"/>
      <c r="H29" s="1131"/>
      <c r="I29" s="1131"/>
      <c r="J29" s="1131"/>
      <c r="K29" s="1131"/>
      <c r="L29" s="1131"/>
      <c r="M29" s="1131"/>
      <c r="N29" s="1131"/>
      <c r="O29" s="1131"/>
      <c r="P29" s="1132"/>
      <c r="Q29" s="1136">
        <v>2413</v>
      </c>
      <c r="R29" s="1137"/>
      <c r="S29" s="1137"/>
      <c r="T29" s="1137"/>
      <c r="U29" s="1137"/>
      <c r="V29" s="1137">
        <v>2336</v>
      </c>
      <c r="W29" s="1137"/>
      <c r="X29" s="1137"/>
      <c r="Y29" s="1137"/>
      <c r="Z29" s="1137"/>
      <c r="AA29" s="1137">
        <v>77</v>
      </c>
      <c r="AB29" s="1137"/>
      <c r="AC29" s="1137"/>
      <c r="AD29" s="1137"/>
      <c r="AE29" s="1138"/>
      <c r="AF29" s="1112">
        <v>77</v>
      </c>
      <c r="AG29" s="1113"/>
      <c r="AH29" s="1113"/>
      <c r="AI29" s="1113"/>
      <c r="AJ29" s="1114"/>
      <c r="AK29" s="1073">
        <v>267</v>
      </c>
      <c r="AL29" s="1064"/>
      <c r="AM29" s="1064"/>
      <c r="AN29" s="1064"/>
      <c r="AO29" s="1064"/>
      <c r="AP29" s="1064" t="s">
        <v>603</v>
      </c>
      <c r="AQ29" s="1064"/>
      <c r="AR29" s="1064"/>
      <c r="AS29" s="1064"/>
      <c r="AT29" s="1064"/>
      <c r="AU29" s="1064" t="s">
        <v>603</v>
      </c>
      <c r="AV29" s="1064"/>
      <c r="AW29" s="1064"/>
      <c r="AX29" s="1064"/>
      <c r="AY29" s="1064"/>
      <c r="AZ29" s="1135"/>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411</v>
      </c>
      <c r="C30" s="1131"/>
      <c r="D30" s="1131"/>
      <c r="E30" s="1131"/>
      <c r="F30" s="1131"/>
      <c r="G30" s="1131"/>
      <c r="H30" s="1131"/>
      <c r="I30" s="1131"/>
      <c r="J30" s="1131"/>
      <c r="K30" s="1131"/>
      <c r="L30" s="1131"/>
      <c r="M30" s="1131"/>
      <c r="N30" s="1131"/>
      <c r="O30" s="1131"/>
      <c r="P30" s="1132"/>
      <c r="Q30" s="1136">
        <v>497</v>
      </c>
      <c r="R30" s="1137"/>
      <c r="S30" s="1137"/>
      <c r="T30" s="1137"/>
      <c r="U30" s="1137"/>
      <c r="V30" s="1137">
        <v>496</v>
      </c>
      <c r="W30" s="1137"/>
      <c r="X30" s="1137"/>
      <c r="Y30" s="1137"/>
      <c r="Z30" s="1137"/>
      <c r="AA30" s="1137">
        <v>1</v>
      </c>
      <c r="AB30" s="1137"/>
      <c r="AC30" s="1137"/>
      <c r="AD30" s="1137"/>
      <c r="AE30" s="1138"/>
      <c r="AF30" s="1112">
        <v>1</v>
      </c>
      <c r="AG30" s="1113"/>
      <c r="AH30" s="1113"/>
      <c r="AI30" s="1113"/>
      <c r="AJ30" s="1114"/>
      <c r="AK30" s="1073">
        <v>62</v>
      </c>
      <c r="AL30" s="1064"/>
      <c r="AM30" s="1064"/>
      <c r="AN30" s="1064"/>
      <c r="AO30" s="1064"/>
      <c r="AP30" s="1064" t="s">
        <v>603</v>
      </c>
      <c r="AQ30" s="1064"/>
      <c r="AR30" s="1064"/>
      <c r="AS30" s="1064"/>
      <c r="AT30" s="1064"/>
      <c r="AU30" s="1064" t="s">
        <v>605</v>
      </c>
      <c r="AV30" s="1064"/>
      <c r="AW30" s="1064"/>
      <c r="AX30" s="1064"/>
      <c r="AY30" s="1064"/>
      <c r="AZ30" s="1135"/>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412</v>
      </c>
      <c r="C31" s="1131"/>
      <c r="D31" s="1131"/>
      <c r="E31" s="1131"/>
      <c r="F31" s="1131"/>
      <c r="G31" s="1131"/>
      <c r="H31" s="1131"/>
      <c r="I31" s="1131"/>
      <c r="J31" s="1131"/>
      <c r="K31" s="1131"/>
      <c r="L31" s="1131"/>
      <c r="M31" s="1131"/>
      <c r="N31" s="1131"/>
      <c r="O31" s="1131"/>
      <c r="P31" s="1132"/>
      <c r="Q31" s="1136">
        <v>337</v>
      </c>
      <c r="R31" s="1137"/>
      <c r="S31" s="1137"/>
      <c r="T31" s="1137"/>
      <c r="U31" s="1137"/>
      <c r="V31" s="1137">
        <v>338</v>
      </c>
      <c r="W31" s="1137"/>
      <c r="X31" s="1137"/>
      <c r="Y31" s="1137"/>
      <c r="Z31" s="1137"/>
      <c r="AA31" s="1137">
        <v>-1</v>
      </c>
      <c r="AB31" s="1137"/>
      <c r="AC31" s="1137"/>
      <c r="AD31" s="1137"/>
      <c r="AE31" s="1138"/>
      <c r="AF31" s="1112">
        <v>81</v>
      </c>
      <c r="AG31" s="1113"/>
      <c r="AH31" s="1113"/>
      <c r="AI31" s="1113"/>
      <c r="AJ31" s="1114"/>
      <c r="AK31" s="1073">
        <v>99</v>
      </c>
      <c r="AL31" s="1064"/>
      <c r="AM31" s="1064"/>
      <c r="AN31" s="1064"/>
      <c r="AO31" s="1064"/>
      <c r="AP31" s="1064">
        <v>2704</v>
      </c>
      <c r="AQ31" s="1064"/>
      <c r="AR31" s="1064"/>
      <c r="AS31" s="1064"/>
      <c r="AT31" s="1064"/>
      <c r="AU31" s="1064">
        <v>2623</v>
      </c>
      <c r="AV31" s="1064"/>
      <c r="AW31" s="1064"/>
      <c r="AX31" s="1064"/>
      <c r="AY31" s="1064"/>
      <c r="AZ31" s="1135" t="s">
        <v>606</v>
      </c>
      <c r="BA31" s="1135"/>
      <c r="BB31" s="1135"/>
      <c r="BC31" s="1135"/>
      <c r="BD31" s="1135"/>
      <c r="BE31" s="1125" t="s">
        <v>413</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414</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396</v>
      </c>
      <c r="B63" s="1037" t="s">
        <v>415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303</v>
      </c>
      <c r="AG63" s="1052"/>
      <c r="AH63" s="1052"/>
      <c r="AI63" s="1052"/>
      <c r="AJ63" s="1123"/>
      <c r="AK63" s="1124"/>
      <c r="AL63" s="1056"/>
      <c r="AM63" s="1056"/>
      <c r="AN63" s="1056"/>
      <c r="AO63" s="1056"/>
      <c r="AP63" s="1052">
        <v>2704</v>
      </c>
      <c r="AQ63" s="1052"/>
      <c r="AR63" s="1052"/>
      <c r="AS63" s="1052"/>
      <c r="AT63" s="1052"/>
      <c r="AU63" s="1052">
        <v>2623</v>
      </c>
      <c r="AV63" s="1052"/>
      <c r="AW63" s="1052"/>
      <c r="AX63" s="1052"/>
      <c r="AY63" s="1052"/>
      <c r="AZ63" s="1118"/>
      <c r="BA63" s="1118"/>
      <c r="BB63" s="1118"/>
      <c r="BC63" s="1118"/>
      <c r="BD63" s="1118"/>
      <c r="BE63" s="1053"/>
      <c r="BF63" s="1053"/>
      <c r="BG63" s="1053"/>
      <c r="BH63" s="1053"/>
      <c r="BI63" s="1054"/>
      <c r="BJ63" s="1119" t="s">
        <v>416</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420</v>
      </c>
      <c r="W66" s="1095"/>
      <c r="X66" s="1095"/>
      <c r="Y66" s="1095"/>
      <c r="Z66" s="1096"/>
      <c r="AA66" s="1094" t="s">
        <v>421</v>
      </c>
      <c r="AB66" s="1095"/>
      <c r="AC66" s="1095"/>
      <c r="AD66" s="1095"/>
      <c r="AE66" s="1096"/>
      <c r="AF66" s="1100" t="s">
        <v>422</v>
      </c>
      <c r="AG66" s="1101"/>
      <c r="AH66" s="1101"/>
      <c r="AI66" s="1101"/>
      <c r="AJ66" s="1102"/>
      <c r="AK66" s="1094" t="s">
        <v>423</v>
      </c>
      <c r="AL66" s="1089"/>
      <c r="AM66" s="1089"/>
      <c r="AN66" s="1089"/>
      <c r="AO66" s="1090"/>
      <c r="AP66" s="1094" t="s">
        <v>424</v>
      </c>
      <c r="AQ66" s="1095"/>
      <c r="AR66" s="1095"/>
      <c r="AS66" s="1095"/>
      <c r="AT66" s="1096"/>
      <c r="AU66" s="1094" t="s">
        <v>425</v>
      </c>
      <c r="AV66" s="1095"/>
      <c r="AW66" s="1095"/>
      <c r="AX66" s="1095"/>
      <c r="AY66" s="1096"/>
      <c r="AZ66" s="1094" t="s">
        <v>383</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589</v>
      </c>
      <c r="C68" s="1079"/>
      <c r="D68" s="1079"/>
      <c r="E68" s="1079"/>
      <c r="F68" s="1079"/>
      <c r="G68" s="1079"/>
      <c r="H68" s="1079"/>
      <c r="I68" s="1079"/>
      <c r="J68" s="1079"/>
      <c r="K68" s="1079"/>
      <c r="L68" s="1079"/>
      <c r="M68" s="1079"/>
      <c r="N68" s="1079"/>
      <c r="O68" s="1079"/>
      <c r="P68" s="1080"/>
      <c r="Q68" s="1081">
        <v>934</v>
      </c>
      <c r="R68" s="1075"/>
      <c r="S68" s="1075"/>
      <c r="T68" s="1075"/>
      <c r="U68" s="1075"/>
      <c r="V68" s="1075">
        <v>866</v>
      </c>
      <c r="W68" s="1075"/>
      <c r="X68" s="1075"/>
      <c r="Y68" s="1075"/>
      <c r="Z68" s="1075"/>
      <c r="AA68" s="1075">
        <v>68</v>
      </c>
      <c r="AB68" s="1075"/>
      <c r="AC68" s="1075"/>
      <c r="AD68" s="1075"/>
      <c r="AE68" s="1075"/>
      <c r="AF68" s="1075">
        <v>794</v>
      </c>
      <c r="AG68" s="1075"/>
      <c r="AH68" s="1075"/>
      <c r="AI68" s="1075"/>
      <c r="AJ68" s="1075"/>
      <c r="AK68" s="1075">
        <v>35</v>
      </c>
      <c r="AL68" s="1075"/>
      <c r="AM68" s="1075"/>
      <c r="AN68" s="1075"/>
      <c r="AO68" s="1075"/>
      <c r="AP68" s="1075">
        <v>682</v>
      </c>
      <c r="AQ68" s="1075"/>
      <c r="AR68" s="1075"/>
      <c r="AS68" s="1075"/>
      <c r="AT68" s="1075"/>
      <c r="AU68" s="1075" t="s">
        <v>603</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590</v>
      </c>
      <c r="C69" s="1068"/>
      <c r="D69" s="1068"/>
      <c r="E69" s="1068"/>
      <c r="F69" s="1068"/>
      <c r="G69" s="1068"/>
      <c r="H69" s="1068"/>
      <c r="I69" s="1068"/>
      <c r="J69" s="1068"/>
      <c r="K69" s="1068"/>
      <c r="L69" s="1068"/>
      <c r="M69" s="1068"/>
      <c r="N69" s="1068"/>
      <c r="O69" s="1068"/>
      <c r="P69" s="1069"/>
      <c r="Q69" s="1070">
        <v>833</v>
      </c>
      <c r="R69" s="1064"/>
      <c r="S69" s="1064"/>
      <c r="T69" s="1064"/>
      <c r="U69" s="1064"/>
      <c r="V69" s="1064">
        <v>812</v>
      </c>
      <c r="W69" s="1064"/>
      <c r="X69" s="1064"/>
      <c r="Y69" s="1064"/>
      <c r="Z69" s="1064"/>
      <c r="AA69" s="1064">
        <v>21</v>
      </c>
      <c r="AB69" s="1064"/>
      <c r="AC69" s="1064"/>
      <c r="AD69" s="1064"/>
      <c r="AE69" s="1064"/>
      <c r="AF69" s="1064">
        <v>21</v>
      </c>
      <c r="AG69" s="1064"/>
      <c r="AH69" s="1064"/>
      <c r="AI69" s="1064"/>
      <c r="AJ69" s="1064"/>
      <c r="AK69" s="1064">
        <v>20</v>
      </c>
      <c r="AL69" s="1064"/>
      <c r="AM69" s="1064"/>
      <c r="AN69" s="1064"/>
      <c r="AO69" s="1064"/>
      <c r="AP69" s="1064">
        <v>70</v>
      </c>
      <c r="AQ69" s="1064"/>
      <c r="AR69" s="1064"/>
      <c r="AS69" s="1064"/>
      <c r="AT69" s="1064"/>
      <c r="AU69" s="1064">
        <v>35</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591</v>
      </c>
      <c r="C70" s="1068"/>
      <c r="D70" s="1068"/>
      <c r="E70" s="1068"/>
      <c r="F70" s="1068"/>
      <c r="G70" s="1068"/>
      <c r="H70" s="1068"/>
      <c r="I70" s="1068"/>
      <c r="J70" s="1068"/>
      <c r="K70" s="1068"/>
      <c r="L70" s="1068"/>
      <c r="M70" s="1068"/>
      <c r="N70" s="1068"/>
      <c r="O70" s="1068"/>
      <c r="P70" s="1069"/>
      <c r="Q70" s="1070">
        <v>1284</v>
      </c>
      <c r="R70" s="1064"/>
      <c r="S70" s="1064"/>
      <c r="T70" s="1064"/>
      <c r="U70" s="1064"/>
      <c r="V70" s="1064">
        <v>1237</v>
      </c>
      <c r="W70" s="1064"/>
      <c r="X70" s="1064"/>
      <c r="Y70" s="1064"/>
      <c r="Z70" s="1064"/>
      <c r="AA70" s="1064">
        <v>47</v>
      </c>
      <c r="AB70" s="1064"/>
      <c r="AC70" s="1064"/>
      <c r="AD70" s="1064"/>
      <c r="AE70" s="1064"/>
      <c r="AF70" s="1064">
        <v>47</v>
      </c>
      <c r="AG70" s="1064"/>
      <c r="AH70" s="1064"/>
      <c r="AI70" s="1064"/>
      <c r="AJ70" s="1064"/>
      <c r="AK70" s="1074" t="s">
        <v>603</v>
      </c>
      <c r="AL70" s="1072"/>
      <c r="AM70" s="1072"/>
      <c r="AN70" s="1072"/>
      <c r="AO70" s="1073"/>
      <c r="AP70" s="1064">
        <v>268</v>
      </c>
      <c r="AQ70" s="1064"/>
      <c r="AR70" s="1064"/>
      <c r="AS70" s="1064"/>
      <c r="AT70" s="1064"/>
      <c r="AU70" s="1064">
        <v>62</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592</v>
      </c>
      <c r="C71" s="1068"/>
      <c r="D71" s="1068"/>
      <c r="E71" s="1068"/>
      <c r="F71" s="1068"/>
      <c r="G71" s="1068"/>
      <c r="H71" s="1068"/>
      <c r="I71" s="1068"/>
      <c r="J71" s="1068"/>
      <c r="K71" s="1068"/>
      <c r="L71" s="1068"/>
      <c r="M71" s="1068"/>
      <c r="N71" s="1068"/>
      <c r="O71" s="1068"/>
      <c r="P71" s="1069"/>
      <c r="Q71" s="1070">
        <v>594</v>
      </c>
      <c r="R71" s="1064"/>
      <c r="S71" s="1064"/>
      <c r="T71" s="1064"/>
      <c r="U71" s="1064"/>
      <c r="V71" s="1064">
        <v>555</v>
      </c>
      <c r="W71" s="1064"/>
      <c r="X71" s="1064"/>
      <c r="Y71" s="1064"/>
      <c r="Z71" s="1064"/>
      <c r="AA71" s="1064">
        <v>38</v>
      </c>
      <c r="AB71" s="1064"/>
      <c r="AC71" s="1064"/>
      <c r="AD71" s="1064"/>
      <c r="AE71" s="1064"/>
      <c r="AF71" s="1064">
        <v>38</v>
      </c>
      <c r="AG71" s="1064"/>
      <c r="AH71" s="1064"/>
      <c r="AI71" s="1064"/>
      <c r="AJ71" s="1064"/>
      <c r="AK71" s="1064" t="s">
        <v>607</v>
      </c>
      <c r="AL71" s="1064"/>
      <c r="AM71" s="1064"/>
      <c r="AN71" s="1064"/>
      <c r="AO71" s="1064"/>
      <c r="AP71" s="1064" t="s">
        <v>603</v>
      </c>
      <c r="AQ71" s="1064"/>
      <c r="AR71" s="1064"/>
      <c r="AS71" s="1064"/>
      <c r="AT71" s="1064"/>
      <c r="AU71" s="1064" t="s">
        <v>603</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593</v>
      </c>
      <c r="C72" s="1068"/>
      <c r="D72" s="1068"/>
      <c r="E72" s="1068"/>
      <c r="F72" s="1068"/>
      <c r="G72" s="1068"/>
      <c r="H72" s="1068"/>
      <c r="I72" s="1068"/>
      <c r="J72" s="1068"/>
      <c r="K72" s="1068"/>
      <c r="L72" s="1068"/>
      <c r="M72" s="1068"/>
      <c r="N72" s="1068"/>
      <c r="O72" s="1068"/>
      <c r="P72" s="1069"/>
      <c r="Q72" s="1070">
        <v>535</v>
      </c>
      <c r="R72" s="1064"/>
      <c r="S72" s="1064"/>
      <c r="T72" s="1064"/>
      <c r="U72" s="1064"/>
      <c r="V72" s="1064">
        <v>509</v>
      </c>
      <c r="W72" s="1064"/>
      <c r="X72" s="1064"/>
      <c r="Y72" s="1064"/>
      <c r="Z72" s="1064"/>
      <c r="AA72" s="1064">
        <v>26</v>
      </c>
      <c r="AB72" s="1064"/>
      <c r="AC72" s="1064"/>
      <c r="AD72" s="1064"/>
      <c r="AE72" s="1064"/>
      <c r="AF72" s="1064">
        <v>5</v>
      </c>
      <c r="AG72" s="1064"/>
      <c r="AH72" s="1064"/>
      <c r="AI72" s="1064"/>
      <c r="AJ72" s="1064"/>
      <c r="AK72" s="1064" t="s">
        <v>607</v>
      </c>
      <c r="AL72" s="1064"/>
      <c r="AM72" s="1064"/>
      <c r="AN72" s="1064"/>
      <c r="AO72" s="1064"/>
      <c r="AP72" s="1064" t="s">
        <v>603</v>
      </c>
      <c r="AQ72" s="1064"/>
      <c r="AR72" s="1064"/>
      <c r="AS72" s="1064"/>
      <c r="AT72" s="1064"/>
      <c r="AU72" s="1064" t="s">
        <v>610</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594</v>
      </c>
      <c r="C73" s="1068"/>
      <c r="D73" s="1068"/>
      <c r="E73" s="1068"/>
      <c r="F73" s="1068"/>
      <c r="G73" s="1068"/>
      <c r="H73" s="1068"/>
      <c r="I73" s="1068"/>
      <c r="J73" s="1068"/>
      <c r="K73" s="1068"/>
      <c r="L73" s="1068"/>
      <c r="M73" s="1068"/>
      <c r="N73" s="1068"/>
      <c r="O73" s="1068"/>
      <c r="P73" s="1069"/>
      <c r="Q73" s="1070">
        <v>45</v>
      </c>
      <c r="R73" s="1064"/>
      <c r="S73" s="1064"/>
      <c r="T73" s="1064"/>
      <c r="U73" s="1064"/>
      <c r="V73" s="1064">
        <v>35</v>
      </c>
      <c r="W73" s="1064"/>
      <c r="X73" s="1064"/>
      <c r="Y73" s="1064"/>
      <c r="Z73" s="1064"/>
      <c r="AA73" s="1064">
        <v>10</v>
      </c>
      <c r="AB73" s="1064"/>
      <c r="AC73" s="1064"/>
      <c r="AD73" s="1064"/>
      <c r="AE73" s="1064"/>
      <c r="AF73" s="1064">
        <v>10</v>
      </c>
      <c r="AG73" s="1064"/>
      <c r="AH73" s="1064"/>
      <c r="AI73" s="1064"/>
      <c r="AJ73" s="1064"/>
      <c r="AK73" s="1064">
        <v>25</v>
      </c>
      <c r="AL73" s="1064"/>
      <c r="AM73" s="1064"/>
      <c r="AN73" s="1064"/>
      <c r="AO73" s="1064"/>
      <c r="AP73" s="1064" t="s">
        <v>607</v>
      </c>
      <c r="AQ73" s="1064"/>
      <c r="AR73" s="1064"/>
      <c r="AS73" s="1064"/>
      <c r="AT73" s="1064"/>
      <c r="AU73" s="1064" t="s">
        <v>603</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595</v>
      </c>
      <c r="C74" s="1068"/>
      <c r="D74" s="1068"/>
      <c r="E74" s="1068"/>
      <c r="F74" s="1068"/>
      <c r="G74" s="1068"/>
      <c r="H74" s="1068"/>
      <c r="I74" s="1068"/>
      <c r="J74" s="1068"/>
      <c r="K74" s="1068"/>
      <c r="L74" s="1068"/>
      <c r="M74" s="1068"/>
      <c r="N74" s="1068"/>
      <c r="O74" s="1068"/>
      <c r="P74" s="1069"/>
      <c r="Q74" s="1070">
        <v>8143</v>
      </c>
      <c r="R74" s="1064"/>
      <c r="S74" s="1064"/>
      <c r="T74" s="1064"/>
      <c r="U74" s="1064"/>
      <c r="V74" s="1064">
        <v>7203</v>
      </c>
      <c r="W74" s="1064"/>
      <c r="X74" s="1064"/>
      <c r="Y74" s="1064"/>
      <c r="Z74" s="1064"/>
      <c r="AA74" s="1064">
        <v>939</v>
      </c>
      <c r="AB74" s="1064"/>
      <c r="AC74" s="1064"/>
      <c r="AD74" s="1064"/>
      <c r="AE74" s="1064"/>
      <c r="AF74" s="1064">
        <v>939</v>
      </c>
      <c r="AG74" s="1064"/>
      <c r="AH74" s="1064"/>
      <c r="AI74" s="1064"/>
      <c r="AJ74" s="1064"/>
      <c r="AK74" s="1064" t="s">
        <v>608</v>
      </c>
      <c r="AL74" s="1064"/>
      <c r="AM74" s="1064"/>
      <c r="AN74" s="1064"/>
      <c r="AO74" s="1064"/>
      <c r="AP74" s="1064" t="s">
        <v>603</v>
      </c>
      <c r="AQ74" s="1064"/>
      <c r="AR74" s="1064"/>
      <c r="AS74" s="1064"/>
      <c r="AT74" s="1064"/>
      <c r="AU74" s="1064" t="s">
        <v>603</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596</v>
      </c>
      <c r="C75" s="1068"/>
      <c r="D75" s="1068"/>
      <c r="E75" s="1068"/>
      <c r="F75" s="1068"/>
      <c r="G75" s="1068"/>
      <c r="H75" s="1068"/>
      <c r="I75" s="1068"/>
      <c r="J75" s="1068"/>
      <c r="K75" s="1068"/>
      <c r="L75" s="1068"/>
      <c r="M75" s="1068"/>
      <c r="N75" s="1068"/>
      <c r="O75" s="1068"/>
      <c r="P75" s="1069"/>
      <c r="Q75" s="1071">
        <v>1637</v>
      </c>
      <c r="R75" s="1072"/>
      <c r="S75" s="1072"/>
      <c r="T75" s="1072"/>
      <c r="U75" s="1073"/>
      <c r="V75" s="1074">
        <v>1542</v>
      </c>
      <c r="W75" s="1072"/>
      <c r="X75" s="1072"/>
      <c r="Y75" s="1072"/>
      <c r="Z75" s="1073"/>
      <c r="AA75" s="1074">
        <v>95</v>
      </c>
      <c r="AB75" s="1072"/>
      <c r="AC75" s="1072"/>
      <c r="AD75" s="1072"/>
      <c r="AE75" s="1073"/>
      <c r="AF75" s="1074">
        <v>95</v>
      </c>
      <c r="AG75" s="1072"/>
      <c r="AH75" s="1072"/>
      <c r="AI75" s="1072"/>
      <c r="AJ75" s="1073"/>
      <c r="AK75" s="1074" t="s">
        <v>603</v>
      </c>
      <c r="AL75" s="1072"/>
      <c r="AM75" s="1072"/>
      <c r="AN75" s="1072"/>
      <c r="AO75" s="1073"/>
      <c r="AP75" s="1074" t="s">
        <v>603</v>
      </c>
      <c r="AQ75" s="1072"/>
      <c r="AR75" s="1072"/>
      <c r="AS75" s="1072"/>
      <c r="AT75" s="1073"/>
      <c r="AU75" s="1074" t="s">
        <v>603</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t="s">
        <v>597</v>
      </c>
      <c r="C76" s="1068"/>
      <c r="D76" s="1068"/>
      <c r="E76" s="1068"/>
      <c r="F76" s="1068"/>
      <c r="G76" s="1068"/>
      <c r="H76" s="1068"/>
      <c r="I76" s="1068"/>
      <c r="J76" s="1068"/>
      <c r="K76" s="1068"/>
      <c r="L76" s="1068"/>
      <c r="M76" s="1068"/>
      <c r="N76" s="1068"/>
      <c r="O76" s="1068"/>
      <c r="P76" s="1069"/>
      <c r="Q76" s="1071">
        <v>878811</v>
      </c>
      <c r="R76" s="1072"/>
      <c r="S76" s="1072"/>
      <c r="T76" s="1072"/>
      <c r="U76" s="1073"/>
      <c r="V76" s="1074">
        <v>858109</v>
      </c>
      <c r="W76" s="1072"/>
      <c r="X76" s="1072"/>
      <c r="Y76" s="1072"/>
      <c r="Z76" s="1073"/>
      <c r="AA76" s="1074">
        <v>20702</v>
      </c>
      <c r="AB76" s="1072"/>
      <c r="AC76" s="1072"/>
      <c r="AD76" s="1072"/>
      <c r="AE76" s="1073"/>
      <c r="AF76" s="1074">
        <v>20702</v>
      </c>
      <c r="AG76" s="1072"/>
      <c r="AH76" s="1072"/>
      <c r="AI76" s="1072"/>
      <c r="AJ76" s="1073"/>
      <c r="AK76" s="1074">
        <v>1</v>
      </c>
      <c r="AL76" s="1072"/>
      <c r="AM76" s="1072"/>
      <c r="AN76" s="1072"/>
      <c r="AO76" s="1073"/>
      <c r="AP76" s="1074" t="s">
        <v>609</v>
      </c>
      <c r="AQ76" s="1072"/>
      <c r="AR76" s="1072"/>
      <c r="AS76" s="1072"/>
      <c r="AT76" s="1073"/>
      <c r="AU76" s="1074" t="s">
        <v>611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396</v>
      </c>
      <c r="B88" s="1037" t="s">
        <v>426</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22651</v>
      </c>
      <c r="AG88" s="1052"/>
      <c r="AH88" s="1052"/>
      <c r="AI88" s="1052"/>
      <c r="AJ88" s="1052"/>
      <c r="AK88" s="1056"/>
      <c r="AL88" s="1056"/>
      <c r="AM88" s="1056"/>
      <c r="AN88" s="1056"/>
      <c r="AO88" s="1056"/>
      <c r="AP88" s="1052">
        <v>1020</v>
      </c>
      <c r="AQ88" s="1052"/>
      <c r="AR88" s="1052"/>
      <c r="AS88" s="1052"/>
      <c r="AT88" s="1052"/>
      <c r="AU88" s="1052">
        <v>97</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1037" t="s">
        <v>427</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428</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429</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430</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431</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432</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433</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434</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435</v>
      </c>
      <c r="AB109" s="987"/>
      <c r="AC109" s="987"/>
      <c r="AD109" s="987"/>
      <c r="AE109" s="988"/>
      <c r="AF109" s="989" t="s">
        <v>313</v>
      </c>
      <c r="AG109" s="987"/>
      <c r="AH109" s="987"/>
      <c r="AI109" s="987"/>
      <c r="AJ109" s="988"/>
      <c r="AK109" s="989" t="s">
        <v>312</v>
      </c>
      <c r="AL109" s="987"/>
      <c r="AM109" s="987"/>
      <c r="AN109" s="987"/>
      <c r="AO109" s="988"/>
      <c r="AP109" s="989" t="s">
        <v>436</v>
      </c>
      <c r="AQ109" s="987"/>
      <c r="AR109" s="987"/>
      <c r="AS109" s="987"/>
      <c r="AT109" s="1018"/>
      <c r="AU109" s="986" t="s">
        <v>434</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435</v>
      </c>
      <c r="BR109" s="987"/>
      <c r="BS109" s="987"/>
      <c r="BT109" s="987"/>
      <c r="BU109" s="988"/>
      <c r="BV109" s="989" t="s">
        <v>313</v>
      </c>
      <c r="BW109" s="987"/>
      <c r="BX109" s="987"/>
      <c r="BY109" s="987"/>
      <c r="BZ109" s="988"/>
      <c r="CA109" s="989" t="s">
        <v>312</v>
      </c>
      <c r="CB109" s="987"/>
      <c r="CC109" s="987"/>
      <c r="CD109" s="987"/>
      <c r="CE109" s="988"/>
      <c r="CF109" s="1025" t="s">
        <v>436</v>
      </c>
      <c r="CG109" s="1025"/>
      <c r="CH109" s="1025"/>
      <c r="CI109" s="1025"/>
      <c r="CJ109" s="1025"/>
      <c r="CK109" s="989" t="s">
        <v>437</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435</v>
      </c>
      <c r="DH109" s="987"/>
      <c r="DI109" s="987"/>
      <c r="DJ109" s="987"/>
      <c r="DK109" s="988"/>
      <c r="DL109" s="989" t="s">
        <v>313</v>
      </c>
      <c r="DM109" s="987"/>
      <c r="DN109" s="987"/>
      <c r="DO109" s="987"/>
      <c r="DP109" s="988"/>
      <c r="DQ109" s="989" t="s">
        <v>312</v>
      </c>
      <c r="DR109" s="987"/>
      <c r="DS109" s="987"/>
      <c r="DT109" s="987"/>
      <c r="DU109" s="988"/>
      <c r="DV109" s="989" t="s">
        <v>436</v>
      </c>
      <c r="DW109" s="987"/>
      <c r="DX109" s="987"/>
      <c r="DY109" s="987"/>
      <c r="DZ109" s="1018"/>
    </row>
    <row r="110" spans="1:131" s="247" customFormat="1" ht="26.25" customHeight="1" x14ac:dyDescent="0.15">
      <c r="A110" s="889" t="s">
        <v>438</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624408</v>
      </c>
      <c r="AB110" s="980"/>
      <c r="AC110" s="980"/>
      <c r="AD110" s="980"/>
      <c r="AE110" s="981"/>
      <c r="AF110" s="982">
        <v>615788</v>
      </c>
      <c r="AG110" s="980"/>
      <c r="AH110" s="980"/>
      <c r="AI110" s="980"/>
      <c r="AJ110" s="981"/>
      <c r="AK110" s="982">
        <v>620545</v>
      </c>
      <c r="AL110" s="980"/>
      <c r="AM110" s="980"/>
      <c r="AN110" s="980"/>
      <c r="AO110" s="981"/>
      <c r="AP110" s="983">
        <v>10.1</v>
      </c>
      <c r="AQ110" s="984"/>
      <c r="AR110" s="984"/>
      <c r="AS110" s="984"/>
      <c r="AT110" s="985"/>
      <c r="AU110" s="1019" t="s">
        <v>72</v>
      </c>
      <c r="AV110" s="1020"/>
      <c r="AW110" s="1020"/>
      <c r="AX110" s="1020"/>
      <c r="AY110" s="1020"/>
      <c r="AZ110" s="945" t="s">
        <v>439</v>
      </c>
      <c r="BA110" s="890"/>
      <c r="BB110" s="890"/>
      <c r="BC110" s="890"/>
      <c r="BD110" s="890"/>
      <c r="BE110" s="890"/>
      <c r="BF110" s="890"/>
      <c r="BG110" s="890"/>
      <c r="BH110" s="890"/>
      <c r="BI110" s="890"/>
      <c r="BJ110" s="890"/>
      <c r="BK110" s="890"/>
      <c r="BL110" s="890"/>
      <c r="BM110" s="890"/>
      <c r="BN110" s="890"/>
      <c r="BO110" s="890"/>
      <c r="BP110" s="891"/>
      <c r="BQ110" s="946">
        <v>7122849</v>
      </c>
      <c r="BR110" s="927"/>
      <c r="BS110" s="927"/>
      <c r="BT110" s="927"/>
      <c r="BU110" s="927"/>
      <c r="BV110" s="927">
        <v>7364323</v>
      </c>
      <c r="BW110" s="927"/>
      <c r="BX110" s="927"/>
      <c r="BY110" s="927"/>
      <c r="BZ110" s="927"/>
      <c r="CA110" s="927">
        <v>7462539</v>
      </c>
      <c r="CB110" s="927"/>
      <c r="CC110" s="927"/>
      <c r="CD110" s="927"/>
      <c r="CE110" s="927"/>
      <c r="CF110" s="951">
        <v>121.7</v>
      </c>
      <c r="CG110" s="952"/>
      <c r="CH110" s="952"/>
      <c r="CI110" s="952"/>
      <c r="CJ110" s="952"/>
      <c r="CK110" s="1015" t="s">
        <v>440</v>
      </c>
      <c r="CL110" s="901"/>
      <c r="CM110" s="976" t="s">
        <v>441</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442</v>
      </c>
      <c r="DH110" s="927"/>
      <c r="DI110" s="927"/>
      <c r="DJ110" s="927"/>
      <c r="DK110" s="927"/>
      <c r="DL110" s="927" t="s">
        <v>442</v>
      </c>
      <c r="DM110" s="927"/>
      <c r="DN110" s="927"/>
      <c r="DO110" s="927"/>
      <c r="DP110" s="927"/>
      <c r="DQ110" s="927" t="s">
        <v>443</v>
      </c>
      <c r="DR110" s="927"/>
      <c r="DS110" s="927"/>
      <c r="DT110" s="927"/>
      <c r="DU110" s="927"/>
      <c r="DV110" s="928" t="s">
        <v>398</v>
      </c>
      <c r="DW110" s="928"/>
      <c r="DX110" s="928"/>
      <c r="DY110" s="928"/>
      <c r="DZ110" s="929"/>
    </row>
    <row r="111" spans="1:131" s="247" customFormat="1" ht="26.25" customHeight="1" x14ac:dyDescent="0.15">
      <c r="A111" s="856" t="s">
        <v>444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445</v>
      </c>
      <c r="AB111" s="1008"/>
      <c r="AC111" s="1008"/>
      <c r="AD111" s="1008"/>
      <c r="AE111" s="1009"/>
      <c r="AF111" s="1010" t="s">
        <v>398</v>
      </c>
      <c r="AG111" s="1008"/>
      <c r="AH111" s="1008"/>
      <c r="AI111" s="1008"/>
      <c r="AJ111" s="1009"/>
      <c r="AK111" s="1010" t="s">
        <v>443</v>
      </c>
      <c r="AL111" s="1008"/>
      <c r="AM111" s="1008"/>
      <c r="AN111" s="1008"/>
      <c r="AO111" s="1009"/>
      <c r="AP111" s="1011" t="s">
        <v>442</v>
      </c>
      <c r="AQ111" s="1012"/>
      <c r="AR111" s="1012"/>
      <c r="AS111" s="1012"/>
      <c r="AT111" s="1013"/>
      <c r="AU111" s="1021"/>
      <c r="AV111" s="1022"/>
      <c r="AW111" s="1022"/>
      <c r="AX111" s="1022"/>
      <c r="AY111" s="1022"/>
      <c r="AZ111" s="897" t="s">
        <v>446</v>
      </c>
      <c r="BA111" s="832"/>
      <c r="BB111" s="832"/>
      <c r="BC111" s="832"/>
      <c r="BD111" s="832"/>
      <c r="BE111" s="832"/>
      <c r="BF111" s="832"/>
      <c r="BG111" s="832"/>
      <c r="BH111" s="832"/>
      <c r="BI111" s="832"/>
      <c r="BJ111" s="832"/>
      <c r="BK111" s="832"/>
      <c r="BL111" s="832"/>
      <c r="BM111" s="832"/>
      <c r="BN111" s="832"/>
      <c r="BO111" s="832"/>
      <c r="BP111" s="833"/>
      <c r="BQ111" s="898">
        <v>5479</v>
      </c>
      <c r="BR111" s="899"/>
      <c r="BS111" s="899"/>
      <c r="BT111" s="899"/>
      <c r="BU111" s="899"/>
      <c r="BV111" s="899">
        <v>3653</v>
      </c>
      <c r="BW111" s="899"/>
      <c r="BX111" s="899"/>
      <c r="BY111" s="899"/>
      <c r="BZ111" s="899"/>
      <c r="CA111" s="899">
        <v>1827</v>
      </c>
      <c r="CB111" s="899"/>
      <c r="CC111" s="899"/>
      <c r="CD111" s="899"/>
      <c r="CE111" s="899"/>
      <c r="CF111" s="960">
        <v>0</v>
      </c>
      <c r="CG111" s="961"/>
      <c r="CH111" s="961"/>
      <c r="CI111" s="961"/>
      <c r="CJ111" s="961"/>
      <c r="CK111" s="1016"/>
      <c r="CL111" s="903"/>
      <c r="CM111" s="906" t="s">
        <v>447</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398</v>
      </c>
      <c r="DH111" s="899"/>
      <c r="DI111" s="899"/>
      <c r="DJ111" s="899"/>
      <c r="DK111" s="899"/>
      <c r="DL111" s="899" t="s">
        <v>448</v>
      </c>
      <c r="DM111" s="899"/>
      <c r="DN111" s="899"/>
      <c r="DO111" s="899"/>
      <c r="DP111" s="899"/>
      <c r="DQ111" s="899" t="s">
        <v>442</v>
      </c>
      <c r="DR111" s="899"/>
      <c r="DS111" s="899"/>
      <c r="DT111" s="899"/>
      <c r="DU111" s="899"/>
      <c r="DV111" s="876" t="s">
        <v>449</v>
      </c>
      <c r="DW111" s="876"/>
      <c r="DX111" s="876"/>
      <c r="DY111" s="876"/>
      <c r="DZ111" s="877"/>
    </row>
    <row r="112" spans="1:131" s="247" customFormat="1" ht="26.25" customHeight="1" x14ac:dyDescent="0.15">
      <c r="A112" s="1001" t="s">
        <v>450</v>
      </c>
      <c r="B112" s="1002"/>
      <c r="C112" s="832" t="s">
        <v>451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448</v>
      </c>
      <c r="AB112" s="862"/>
      <c r="AC112" s="862"/>
      <c r="AD112" s="862"/>
      <c r="AE112" s="863"/>
      <c r="AF112" s="864" t="s">
        <v>452</v>
      </c>
      <c r="AG112" s="862"/>
      <c r="AH112" s="862"/>
      <c r="AI112" s="862"/>
      <c r="AJ112" s="863"/>
      <c r="AK112" s="864" t="s">
        <v>139</v>
      </c>
      <c r="AL112" s="862"/>
      <c r="AM112" s="862"/>
      <c r="AN112" s="862"/>
      <c r="AO112" s="863"/>
      <c r="AP112" s="909" t="s">
        <v>398</v>
      </c>
      <c r="AQ112" s="910"/>
      <c r="AR112" s="910"/>
      <c r="AS112" s="910"/>
      <c r="AT112" s="911"/>
      <c r="AU112" s="1021"/>
      <c r="AV112" s="1022"/>
      <c r="AW112" s="1022"/>
      <c r="AX112" s="1022"/>
      <c r="AY112" s="1022"/>
      <c r="AZ112" s="897" t="s">
        <v>453</v>
      </c>
      <c r="BA112" s="832"/>
      <c r="BB112" s="832"/>
      <c r="BC112" s="832"/>
      <c r="BD112" s="832"/>
      <c r="BE112" s="832"/>
      <c r="BF112" s="832"/>
      <c r="BG112" s="832"/>
      <c r="BH112" s="832"/>
      <c r="BI112" s="832"/>
      <c r="BJ112" s="832"/>
      <c r="BK112" s="832"/>
      <c r="BL112" s="832"/>
      <c r="BM112" s="832"/>
      <c r="BN112" s="832"/>
      <c r="BO112" s="832"/>
      <c r="BP112" s="833"/>
      <c r="BQ112" s="898">
        <v>2520181</v>
      </c>
      <c r="BR112" s="899"/>
      <c r="BS112" s="899"/>
      <c r="BT112" s="899"/>
      <c r="BU112" s="899"/>
      <c r="BV112" s="899">
        <v>2633746</v>
      </c>
      <c r="BW112" s="899"/>
      <c r="BX112" s="899"/>
      <c r="BY112" s="899"/>
      <c r="BZ112" s="899"/>
      <c r="CA112" s="899">
        <v>2622583</v>
      </c>
      <c r="CB112" s="899"/>
      <c r="CC112" s="899"/>
      <c r="CD112" s="899"/>
      <c r="CE112" s="899"/>
      <c r="CF112" s="960">
        <v>42.8</v>
      </c>
      <c r="CG112" s="961"/>
      <c r="CH112" s="961"/>
      <c r="CI112" s="961"/>
      <c r="CJ112" s="961"/>
      <c r="CK112" s="1016"/>
      <c r="CL112" s="903"/>
      <c r="CM112" s="906" t="s">
        <v>454</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455</v>
      </c>
      <c r="DH112" s="899"/>
      <c r="DI112" s="899"/>
      <c r="DJ112" s="899"/>
      <c r="DK112" s="899"/>
      <c r="DL112" s="899" t="s">
        <v>398</v>
      </c>
      <c r="DM112" s="899"/>
      <c r="DN112" s="899"/>
      <c r="DO112" s="899"/>
      <c r="DP112" s="899"/>
      <c r="DQ112" s="899" t="s">
        <v>442</v>
      </c>
      <c r="DR112" s="899"/>
      <c r="DS112" s="899"/>
      <c r="DT112" s="899"/>
      <c r="DU112" s="899"/>
      <c r="DV112" s="876" t="s">
        <v>448</v>
      </c>
      <c r="DW112" s="876"/>
      <c r="DX112" s="876"/>
      <c r="DY112" s="876"/>
      <c r="DZ112" s="877"/>
    </row>
    <row r="113" spans="1:130" s="247" customFormat="1" ht="26.25" customHeight="1" x14ac:dyDescent="0.15">
      <c r="A113" s="1003"/>
      <c r="B113" s="1004"/>
      <c r="C113" s="832" t="s">
        <v>456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133253</v>
      </c>
      <c r="AB113" s="1008"/>
      <c r="AC113" s="1008"/>
      <c r="AD113" s="1008"/>
      <c r="AE113" s="1009"/>
      <c r="AF113" s="1010">
        <v>138824</v>
      </c>
      <c r="AG113" s="1008"/>
      <c r="AH113" s="1008"/>
      <c r="AI113" s="1008"/>
      <c r="AJ113" s="1009"/>
      <c r="AK113" s="1010">
        <v>133930</v>
      </c>
      <c r="AL113" s="1008"/>
      <c r="AM113" s="1008"/>
      <c r="AN113" s="1008"/>
      <c r="AO113" s="1009"/>
      <c r="AP113" s="1011">
        <v>2.2000000000000002</v>
      </c>
      <c r="AQ113" s="1012"/>
      <c r="AR113" s="1012"/>
      <c r="AS113" s="1012"/>
      <c r="AT113" s="1013"/>
      <c r="AU113" s="1021"/>
      <c r="AV113" s="1022"/>
      <c r="AW113" s="1022"/>
      <c r="AX113" s="1022"/>
      <c r="AY113" s="1022"/>
      <c r="AZ113" s="897" t="s">
        <v>457</v>
      </c>
      <c r="BA113" s="832"/>
      <c r="BB113" s="832"/>
      <c r="BC113" s="832"/>
      <c r="BD113" s="832"/>
      <c r="BE113" s="832"/>
      <c r="BF113" s="832"/>
      <c r="BG113" s="832"/>
      <c r="BH113" s="832"/>
      <c r="BI113" s="832"/>
      <c r="BJ113" s="832"/>
      <c r="BK113" s="832"/>
      <c r="BL113" s="832"/>
      <c r="BM113" s="832"/>
      <c r="BN113" s="832"/>
      <c r="BO113" s="832"/>
      <c r="BP113" s="833"/>
      <c r="BQ113" s="898">
        <v>161277</v>
      </c>
      <c r="BR113" s="899"/>
      <c r="BS113" s="899"/>
      <c r="BT113" s="899"/>
      <c r="BU113" s="899"/>
      <c r="BV113" s="899">
        <v>131236</v>
      </c>
      <c r="BW113" s="899"/>
      <c r="BX113" s="899"/>
      <c r="BY113" s="899"/>
      <c r="BZ113" s="899"/>
      <c r="CA113" s="899">
        <v>97434</v>
      </c>
      <c r="CB113" s="899"/>
      <c r="CC113" s="899"/>
      <c r="CD113" s="899"/>
      <c r="CE113" s="899"/>
      <c r="CF113" s="960">
        <v>1.6</v>
      </c>
      <c r="CG113" s="961"/>
      <c r="CH113" s="961"/>
      <c r="CI113" s="961"/>
      <c r="CJ113" s="961"/>
      <c r="CK113" s="1016"/>
      <c r="CL113" s="903"/>
      <c r="CM113" s="906" t="s">
        <v>458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398</v>
      </c>
      <c r="DH113" s="862"/>
      <c r="DI113" s="862"/>
      <c r="DJ113" s="862"/>
      <c r="DK113" s="863"/>
      <c r="DL113" s="864" t="s">
        <v>442</v>
      </c>
      <c r="DM113" s="862"/>
      <c r="DN113" s="862"/>
      <c r="DO113" s="862"/>
      <c r="DP113" s="863"/>
      <c r="DQ113" s="864" t="s">
        <v>452</v>
      </c>
      <c r="DR113" s="862"/>
      <c r="DS113" s="862"/>
      <c r="DT113" s="862"/>
      <c r="DU113" s="863"/>
      <c r="DV113" s="909" t="s">
        <v>448</v>
      </c>
      <c r="DW113" s="910"/>
      <c r="DX113" s="910"/>
      <c r="DY113" s="910"/>
      <c r="DZ113" s="911"/>
    </row>
    <row r="114" spans="1:130" s="247" customFormat="1" ht="26.25" customHeight="1" x14ac:dyDescent="0.15">
      <c r="A114" s="1003"/>
      <c r="B114" s="1004"/>
      <c r="C114" s="832" t="s">
        <v>459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55339</v>
      </c>
      <c r="AB114" s="862"/>
      <c r="AC114" s="862"/>
      <c r="AD114" s="862"/>
      <c r="AE114" s="863"/>
      <c r="AF114" s="864">
        <v>52133</v>
      </c>
      <c r="AG114" s="862"/>
      <c r="AH114" s="862"/>
      <c r="AI114" s="862"/>
      <c r="AJ114" s="863"/>
      <c r="AK114" s="864">
        <v>47924</v>
      </c>
      <c r="AL114" s="862"/>
      <c r="AM114" s="862"/>
      <c r="AN114" s="862"/>
      <c r="AO114" s="863"/>
      <c r="AP114" s="909">
        <v>0.8</v>
      </c>
      <c r="AQ114" s="910"/>
      <c r="AR114" s="910"/>
      <c r="AS114" s="910"/>
      <c r="AT114" s="911"/>
      <c r="AU114" s="1021"/>
      <c r="AV114" s="1022"/>
      <c r="AW114" s="1022"/>
      <c r="AX114" s="1022"/>
      <c r="AY114" s="1022"/>
      <c r="AZ114" s="897" t="s">
        <v>460</v>
      </c>
      <c r="BA114" s="832"/>
      <c r="BB114" s="832"/>
      <c r="BC114" s="832"/>
      <c r="BD114" s="832"/>
      <c r="BE114" s="832"/>
      <c r="BF114" s="832"/>
      <c r="BG114" s="832"/>
      <c r="BH114" s="832"/>
      <c r="BI114" s="832"/>
      <c r="BJ114" s="832"/>
      <c r="BK114" s="832"/>
      <c r="BL114" s="832"/>
      <c r="BM114" s="832"/>
      <c r="BN114" s="832"/>
      <c r="BO114" s="832"/>
      <c r="BP114" s="833"/>
      <c r="BQ114" s="898">
        <v>1407356</v>
      </c>
      <c r="BR114" s="899"/>
      <c r="BS114" s="899"/>
      <c r="BT114" s="899"/>
      <c r="BU114" s="899"/>
      <c r="BV114" s="899">
        <v>1350734</v>
      </c>
      <c r="BW114" s="899"/>
      <c r="BX114" s="899"/>
      <c r="BY114" s="899"/>
      <c r="BZ114" s="899"/>
      <c r="CA114" s="899">
        <v>1330284</v>
      </c>
      <c r="CB114" s="899"/>
      <c r="CC114" s="899"/>
      <c r="CD114" s="899"/>
      <c r="CE114" s="899"/>
      <c r="CF114" s="960">
        <v>21.7</v>
      </c>
      <c r="CG114" s="961"/>
      <c r="CH114" s="961"/>
      <c r="CI114" s="961"/>
      <c r="CJ114" s="961"/>
      <c r="CK114" s="1016"/>
      <c r="CL114" s="903"/>
      <c r="CM114" s="906" t="s">
        <v>461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139</v>
      </c>
      <c r="DH114" s="862"/>
      <c r="DI114" s="862"/>
      <c r="DJ114" s="862"/>
      <c r="DK114" s="863"/>
      <c r="DL114" s="864" t="s">
        <v>398</v>
      </c>
      <c r="DM114" s="862"/>
      <c r="DN114" s="862"/>
      <c r="DO114" s="862"/>
      <c r="DP114" s="863"/>
      <c r="DQ114" s="864" t="s">
        <v>398</v>
      </c>
      <c r="DR114" s="862"/>
      <c r="DS114" s="862"/>
      <c r="DT114" s="862"/>
      <c r="DU114" s="863"/>
      <c r="DV114" s="909" t="s">
        <v>452</v>
      </c>
      <c r="DW114" s="910"/>
      <c r="DX114" s="910"/>
      <c r="DY114" s="910"/>
      <c r="DZ114" s="911"/>
    </row>
    <row r="115" spans="1:130" s="247" customFormat="1" ht="26.25" customHeight="1" x14ac:dyDescent="0.15">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1943</v>
      </c>
      <c r="AB115" s="1008"/>
      <c r="AC115" s="1008"/>
      <c r="AD115" s="1008"/>
      <c r="AE115" s="1009"/>
      <c r="AF115" s="1010">
        <v>1914</v>
      </c>
      <c r="AG115" s="1008"/>
      <c r="AH115" s="1008"/>
      <c r="AI115" s="1008"/>
      <c r="AJ115" s="1009"/>
      <c r="AK115" s="1010">
        <v>1885</v>
      </c>
      <c r="AL115" s="1008"/>
      <c r="AM115" s="1008"/>
      <c r="AN115" s="1008"/>
      <c r="AO115" s="1009"/>
      <c r="AP115" s="1011">
        <v>0</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448</v>
      </c>
      <c r="BR115" s="899"/>
      <c r="BS115" s="899"/>
      <c r="BT115" s="899"/>
      <c r="BU115" s="899"/>
      <c r="BV115" s="899" t="s">
        <v>129</v>
      </c>
      <c r="BW115" s="899"/>
      <c r="BX115" s="899"/>
      <c r="BY115" s="899"/>
      <c r="BZ115" s="899"/>
      <c r="CA115" s="899" t="s">
        <v>398</v>
      </c>
      <c r="CB115" s="899"/>
      <c r="CC115" s="899"/>
      <c r="CD115" s="899"/>
      <c r="CE115" s="899"/>
      <c r="CF115" s="960" t="s">
        <v>398</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398</v>
      </c>
      <c r="DH115" s="862"/>
      <c r="DI115" s="862"/>
      <c r="DJ115" s="862"/>
      <c r="DK115" s="863"/>
      <c r="DL115" s="864" t="s">
        <v>398</v>
      </c>
      <c r="DM115" s="862"/>
      <c r="DN115" s="862"/>
      <c r="DO115" s="862"/>
      <c r="DP115" s="863"/>
      <c r="DQ115" s="864" t="s">
        <v>398</v>
      </c>
      <c r="DR115" s="862"/>
      <c r="DS115" s="862"/>
      <c r="DT115" s="862"/>
      <c r="DU115" s="863"/>
      <c r="DV115" s="909" t="s">
        <v>442</v>
      </c>
      <c r="DW115" s="910"/>
      <c r="DX115" s="910"/>
      <c r="DY115" s="910"/>
      <c r="DZ115" s="911"/>
    </row>
    <row r="116" spans="1:130" s="247" customFormat="1" ht="26.25" customHeight="1" x14ac:dyDescent="0.15">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448</v>
      </c>
      <c r="AB116" s="862"/>
      <c r="AC116" s="862"/>
      <c r="AD116" s="862"/>
      <c r="AE116" s="863"/>
      <c r="AF116" s="864" t="s">
        <v>442</v>
      </c>
      <c r="AG116" s="862"/>
      <c r="AH116" s="862"/>
      <c r="AI116" s="862"/>
      <c r="AJ116" s="863"/>
      <c r="AK116" s="864" t="s">
        <v>398</v>
      </c>
      <c r="AL116" s="862"/>
      <c r="AM116" s="862"/>
      <c r="AN116" s="862"/>
      <c r="AO116" s="863"/>
      <c r="AP116" s="909" t="s">
        <v>442</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443</v>
      </c>
      <c r="BR116" s="899"/>
      <c r="BS116" s="899"/>
      <c r="BT116" s="899"/>
      <c r="BU116" s="899"/>
      <c r="BV116" s="899" t="s">
        <v>448</v>
      </c>
      <c r="BW116" s="899"/>
      <c r="BX116" s="899"/>
      <c r="BY116" s="899"/>
      <c r="BZ116" s="899"/>
      <c r="CA116" s="899" t="s">
        <v>452</v>
      </c>
      <c r="CB116" s="899"/>
      <c r="CC116" s="899"/>
      <c r="CD116" s="899"/>
      <c r="CE116" s="899"/>
      <c r="CF116" s="960" t="s">
        <v>442</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5479</v>
      </c>
      <c r="DH116" s="862"/>
      <c r="DI116" s="862"/>
      <c r="DJ116" s="862"/>
      <c r="DK116" s="863"/>
      <c r="DL116" s="864">
        <v>3653</v>
      </c>
      <c r="DM116" s="862"/>
      <c r="DN116" s="862"/>
      <c r="DO116" s="862"/>
      <c r="DP116" s="863"/>
      <c r="DQ116" s="864">
        <v>1827</v>
      </c>
      <c r="DR116" s="862"/>
      <c r="DS116" s="862"/>
      <c r="DT116" s="862"/>
      <c r="DU116" s="863"/>
      <c r="DV116" s="909">
        <v>0</v>
      </c>
      <c r="DW116" s="910"/>
      <c r="DX116" s="910"/>
      <c r="DY116" s="910"/>
      <c r="DZ116" s="911"/>
    </row>
    <row r="117" spans="1:130" s="247" customFormat="1" ht="26.25" customHeight="1" x14ac:dyDescent="0.15">
      <c r="A117" s="986" t="s">
        <v>191</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814943</v>
      </c>
      <c r="AB117" s="994"/>
      <c r="AC117" s="994"/>
      <c r="AD117" s="994"/>
      <c r="AE117" s="995"/>
      <c r="AF117" s="996">
        <v>808659</v>
      </c>
      <c r="AG117" s="994"/>
      <c r="AH117" s="994"/>
      <c r="AI117" s="994"/>
      <c r="AJ117" s="995"/>
      <c r="AK117" s="996">
        <v>804284</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448</v>
      </c>
      <c r="BR117" s="899"/>
      <c r="BS117" s="899"/>
      <c r="BT117" s="899"/>
      <c r="BU117" s="899"/>
      <c r="BV117" s="899" t="s">
        <v>449</v>
      </c>
      <c r="BW117" s="899"/>
      <c r="BX117" s="899"/>
      <c r="BY117" s="899"/>
      <c r="BZ117" s="899"/>
      <c r="CA117" s="899" t="s">
        <v>449</v>
      </c>
      <c r="CB117" s="899"/>
      <c r="CC117" s="899"/>
      <c r="CD117" s="899"/>
      <c r="CE117" s="899"/>
      <c r="CF117" s="960" t="s">
        <v>470</v>
      </c>
      <c r="CG117" s="961"/>
      <c r="CH117" s="961"/>
      <c r="CI117" s="961"/>
      <c r="CJ117" s="961"/>
      <c r="CK117" s="1016"/>
      <c r="CL117" s="903"/>
      <c r="CM117" s="906" t="s">
        <v>471</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449</v>
      </c>
      <c r="DH117" s="862"/>
      <c r="DI117" s="862"/>
      <c r="DJ117" s="862"/>
      <c r="DK117" s="863"/>
      <c r="DL117" s="864" t="s">
        <v>455</v>
      </c>
      <c r="DM117" s="862"/>
      <c r="DN117" s="862"/>
      <c r="DO117" s="862"/>
      <c r="DP117" s="863"/>
      <c r="DQ117" s="864" t="s">
        <v>448</v>
      </c>
      <c r="DR117" s="862"/>
      <c r="DS117" s="862"/>
      <c r="DT117" s="862"/>
      <c r="DU117" s="863"/>
      <c r="DV117" s="909" t="s">
        <v>442</v>
      </c>
      <c r="DW117" s="910"/>
      <c r="DX117" s="910"/>
      <c r="DY117" s="910"/>
      <c r="DZ117" s="911"/>
    </row>
    <row r="118" spans="1:130" s="247" customFormat="1" ht="26.25" customHeight="1" x14ac:dyDescent="0.15">
      <c r="A118" s="986" t="s">
        <v>437</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435</v>
      </c>
      <c r="AB118" s="987"/>
      <c r="AC118" s="987"/>
      <c r="AD118" s="987"/>
      <c r="AE118" s="988"/>
      <c r="AF118" s="989" t="s">
        <v>313</v>
      </c>
      <c r="AG118" s="987"/>
      <c r="AH118" s="987"/>
      <c r="AI118" s="987"/>
      <c r="AJ118" s="988"/>
      <c r="AK118" s="989" t="s">
        <v>312</v>
      </c>
      <c r="AL118" s="987"/>
      <c r="AM118" s="987"/>
      <c r="AN118" s="987"/>
      <c r="AO118" s="988"/>
      <c r="AP118" s="990" t="s">
        <v>436</v>
      </c>
      <c r="AQ118" s="991"/>
      <c r="AR118" s="991"/>
      <c r="AS118" s="991"/>
      <c r="AT118" s="992"/>
      <c r="AU118" s="1021"/>
      <c r="AV118" s="1022"/>
      <c r="AW118" s="1022"/>
      <c r="AX118" s="1022"/>
      <c r="AY118" s="1022"/>
      <c r="AZ118" s="964" t="s">
        <v>472</v>
      </c>
      <c r="BA118" s="965"/>
      <c r="BB118" s="965"/>
      <c r="BC118" s="965"/>
      <c r="BD118" s="965"/>
      <c r="BE118" s="965"/>
      <c r="BF118" s="965"/>
      <c r="BG118" s="965"/>
      <c r="BH118" s="965"/>
      <c r="BI118" s="965"/>
      <c r="BJ118" s="965"/>
      <c r="BK118" s="965"/>
      <c r="BL118" s="965"/>
      <c r="BM118" s="965"/>
      <c r="BN118" s="965"/>
      <c r="BO118" s="965"/>
      <c r="BP118" s="966"/>
      <c r="BQ118" s="967" t="s">
        <v>443</v>
      </c>
      <c r="BR118" s="930"/>
      <c r="BS118" s="930"/>
      <c r="BT118" s="930"/>
      <c r="BU118" s="930"/>
      <c r="BV118" s="930" t="s">
        <v>442</v>
      </c>
      <c r="BW118" s="930"/>
      <c r="BX118" s="930"/>
      <c r="BY118" s="930"/>
      <c r="BZ118" s="930"/>
      <c r="CA118" s="930" t="s">
        <v>449</v>
      </c>
      <c r="CB118" s="930"/>
      <c r="CC118" s="930"/>
      <c r="CD118" s="930"/>
      <c r="CE118" s="930"/>
      <c r="CF118" s="960" t="s">
        <v>448</v>
      </c>
      <c r="CG118" s="961"/>
      <c r="CH118" s="961"/>
      <c r="CI118" s="961"/>
      <c r="CJ118" s="961"/>
      <c r="CK118" s="1016"/>
      <c r="CL118" s="903"/>
      <c r="CM118" s="906" t="s">
        <v>473</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398</v>
      </c>
      <c r="DH118" s="862"/>
      <c r="DI118" s="862"/>
      <c r="DJ118" s="862"/>
      <c r="DK118" s="863"/>
      <c r="DL118" s="864" t="s">
        <v>449</v>
      </c>
      <c r="DM118" s="862"/>
      <c r="DN118" s="862"/>
      <c r="DO118" s="862"/>
      <c r="DP118" s="863"/>
      <c r="DQ118" s="864" t="s">
        <v>448</v>
      </c>
      <c r="DR118" s="862"/>
      <c r="DS118" s="862"/>
      <c r="DT118" s="862"/>
      <c r="DU118" s="863"/>
      <c r="DV118" s="909" t="s">
        <v>448</v>
      </c>
      <c r="DW118" s="910"/>
      <c r="DX118" s="910"/>
      <c r="DY118" s="910"/>
      <c r="DZ118" s="911"/>
    </row>
    <row r="119" spans="1:130" s="247" customFormat="1" ht="26.25" customHeight="1" x14ac:dyDescent="0.15">
      <c r="A119" s="900" t="s">
        <v>440</v>
      </c>
      <c r="B119" s="901"/>
      <c r="C119" s="976" t="s">
        <v>441</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442</v>
      </c>
      <c r="AB119" s="980"/>
      <c r="AC119" s="980"/>
      <c r="AD119" s="980"/>
      <c r="AE119" s="981"/>
      <c r="AF119" s="982" t="s">
        <v>398</v>
      </c>
      <c r="AG119" s="980"/>
      <c r="AH119" s="980"/>
      <c r="AI119" s="980"/>
      <c r="AJ119" s="981"/>
      <c r="AK119" s="982" t="s">
        <v>443</v>
      </c>
      <c r="AL119" s="980"/>
      <c r="AM119" s="980"/>
      <c r="AN119" s="980"/>
      <c r="AO119" s="981"/>
      <c r="AP119" s="983" t="s">
        <v>442</v>
      </c>
      <c r="AQ119" s="984"/>
      <c r="AR119" s="984"/>
      <c r="AS119" s="984"/>
      <c r="AT119" s="985"/>
      <c r="AU119" s="1023"/>
      <c r="AV119" s="1024"/>
      <c r="AW119" s="1024"/>
      <c r="AX119" s="1024"/>
      <c r="AY119" s="1024"/>
      <c r="AZ119" s="278" t="s">
        <v>191</v>
      </c>
      <c r="BA119" s="278"/>
      <c r="BB119" s="278"/>
      <c r="BC119" s="278"/>
      <c r="BD119" s="278"/>
      <c r="BE119" s="278"/>
      <c r="BF119" s="278"/>
      <c r="BG119" s="278"/>
      <c r="BH119" s="278"/>
      <c r="BI119" s="278"/>
      <c r="BJ119" s="278"/>
      <c r="BK119" s="278"/>
      <c r="BL119" s="278"/>
      <c r="BM119" s="278"/>
      <c r="BN119" s="278"/>
      <c r="BO119" s="962" t="s">
        <v>474</v>
      </c>
      <c r="BP119" s="963"/>
      <c r="BQ119" s="967">
        <v>11217142</v>
      </c>
      <c r="BR119" s="930"/>
      <c r="BS119" s="930"/>
      <c r="BT119" s="930"/>
      <c r="BU119" s="930"/>
      <c r="BV119" s="930">
        <v>11483692</v>
      </c>
      <c r="BW119" s="930"/>
      <c r="BX119" s="930"/>
      <c r="BY119" s="930"/>
      <c r="BZ119" s="930"/>
      <c r="CA119" s="930">
        <v>11514667</v>
      </c>
      <c r="CB119" s="930"/>
      <c r="CC119" s="930"/>
      <c r="CD119" s="930"/>
      <c r="CE119" s="930"/>
      <c r="CF119" s="828"/>
      <c r="CG119" s="829"/>
      <c r="CH119" s="829"/>
      <c r="CI119" s="829"/>
      <c r="CJ119" s="919"/>
      <c r="CK119" s="1017"/>
      <c r="CL119" s="905"/>
      <c r="CM119" s="923" t="s">
        <v>475</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398</v>
      </c>
      <c r="DH119" s="845"/>
      <c r="DI119" s="845"/>
      <c r="DJ119" s="845"/>
      <c r="DK119" s="846"/>
      <c r="DL119" s="847" t="s">
        <v>443</v>
      </c>
      <c r="DM119" s="845"/>
      <c r="DN119" s="845"/>
      <c r="DO119" s="845"/>
      <c r="DP119" s="846"/>
      <c r="DQ119" s="847" t="s">
        <v>449</v>
      </c>
      <c r="DR119" s="845"/>
      <c r="DS119" s="845"/>
      <c r="DT119" s="845"/>
      <c r="DU119" s="846"/>
      <c r="DV119" s="933" t="s">
        <v>129</v>
      </c>
      <c r="DW119" s="934"/>
      <c r="DX119" s="934"/>
      <c r="DY119" s="934"/>
      <c r="DZ119" s="935"/>
    </row>
    <row r="120" spans="1:130" s="247" customFormat="1" ht="26.25" customHeight="1" x14ac:dyDescent="0.15">
      <c r="A120" s="902"/>
      <c r="B120" s="903"/>
      <c r="C120" s="906" t="s">
        <v>447</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443</v>
      </c>
      <c r="AB120" s="862"/>
      <c r="AC120" s="862"/>
      <c r="AD120" s="862"/>
      <c r="AE120" s="863"/>
      <c r="AF120" s="864" t="s">
        <v>449</v>
      </c>
      <c r="AG120" s="862"/>
      <c r="AH120" s="862"/>
      <c r="AI120" s="862"/>
      <c r="AJ120" s="863"/>
      <c r="AK120" s="864" t="s">
        <v>398</v>
      </c>
      <c r="AL120" s="862"/>
      <c r="AM120" s="862"/>
      <c r="AN120" s="862"/>
      <c r="AO120" s="863"/>
      <c r="AP120" s="909" t="s">
        <v>398</v>
      </c>
      <c r="AQ120" s="910"/>
      <c r="AR120" s="910"/>
      <c r="AS120" s="910"/>
      <c r="AT120" s="911"/>
      <c r="AU120" s="968" t="s">
        <v>476</v>
      </c>
      <c r="AV120" s="969"/>
      <c r="AW120" s="969"/>
      <c r="AX120" s="969"/>
      <c r="AY120" s="970"/>
      <c r="AZ120" s="945" t="s">
        <v>477</v>
      </c>
      <c r="BA120" s="890"/>
      <c r="BB120" s="890"/>
      <c r="BC120" s="890"/>
      <c r="BD120" s="890"/>
      <c r="BE120" s="890"/>
      <c r="BF120" s="890"/>
      <c r="BG120" s="890"/>
      <c r="BH120" s="890"/>
      <c r="BI120" s="890"/>
      <c r="BJ120" s="890"/>
      <c r="BK120" s="890"/>
      <c r="BL120" s="890"/>
      <c r="BM120" s="890"/>
      <c r="BN120" s="890"/>
      <c r="BO120" s="890"/>
      <c r="BP120" s="891"/>
      <c r="BQ120" s="946">
        <v>2698533</v>
      </c>
      <c r="BR120" s="927"/>
      <c r="BS120" s="927"/>
      <c r="BT120" s="927"/>
      <c r="BU120" s="927"/>
      <c r="BV120" s="927">
        <v>2674196</v>
      </c>
      <c r="BW120" s="927"/>
      <c r="BX120" s="927"/>
      <c r="BY120" s="927"/>
      <c r="BZ120" s="927"/>
      <c r="CA120" s="927">
        <v>2942194</v>
      </c>
      <c r="CB120" s="927"/>
      <c r="CC120" s="927"/>
      <c r="CD120" s="927"/>
      <c r="CE120" s="927"/>
      <c r="CF120" s="951">
        <v>48</v>
      </c>
      <c r="CG120" s="952"/>
      <c r="CH120" s="952"/>
      <c r="CI120" s="952"/>
      <c r="CJ120" s="952"/>
      <c r="CK120" s="953" t="s">
        <v>478</v>
      </c>
      <c r="CL120" s="937"/>
      <c r="CM120" s="937"/>
      <c r="CN120" s="937"/>
      <c r="CO120" s="938"/>
      <c r="CP120" s="957" t="s">
        <v>479</v>
      </c>
      <c r="CQ120" s="958"/>
      <c r="CR120" s="958"/>
      <c r="CS120" s="958"/>
      <c r="CT120" s="958"/>
      <c r="CU120" s="958"/>
      <c r="CV120" s="958"/>
      <c r="CW120" s="958"/>
      <c r="CX120" s="958"/>
      <c r="CY120" s="958"/>
      <c r="CZ120" s="958"/>
      <c r="DA120" s="958"/>
      <c r="DB120" s="958"/>
      <c r="DC120" s="958"/>
      <c r="DD120" s="958"/>
      <c r="DE120" s="958"/>
      <c r="DF120" s="959"/>
      <c r="DG120" s="946" t="s">
        <v>442</v>
      </c>
      <c r="DH120" s="927"/>
      <c r="DI120" s="927"/>
      <c r="DJ120" s="927"/>
      <c r="DK120" s="927"/>
      <c r="DL120" s="927" t="s">
        <v>449</v>
      </c>
      <c r="DM120" s="927"/>
      <c r="DN120" s="927"/>
      <c r="DO120" s="927"/>
      <c r="DP120" s="927"/>
      <c r="DQ120" s="927">
        <v>2622583</v>
      </c>
      <c r="DR120" s="927"/>
      <c r="DS120" s="927"/>
      <c r="DT120" s="927"/>
      <c r="DU120" s="927"/>
      <c r="DV120" s="928">
        <v>42.8</v>
      </c>
      <c r="DW120" s="928"/>
      <c r="DX120" s="928"/>
      <c r="DY120" s="928"/>
      <c r="DZ120" s="929"/>
    </row>
    <row r="121" spans="1:130" s="247" customFormat="1" ht="26.25" customHeight="1" x14ac:dyDescent="0.15">
      <c r="A121" s="902"/>
      <c r="B121" s="903"/>
      <c r="C121" s="948" t="s">
        <v>480</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398</v>
      </c>
      <c r="AB121" s="862"/>
      <c r="AC121" s="862"/>
      <c r="AD121" s="862"/>
      <c r="AE121" s="863"/>
      <c r="AF121" s="864" t="s">
        <v>443</v>
      </c>
      <c r="AG121" s="862"/>
      <c r="AH121" s="862"/>
      <c r="AI121" s="862"/>
      <c r="AJ121" s="863"/>
      <c r="AK121" s="864" t="s">
        <v>442</v>
      </c>
      <c r="AL121" s="862"/>
      <c r="AM121" s="862"/>
      <c r="AN121" s="862"/>
      <c r="AO121" s="863"/>
      <c r="AP121" s="909" t="s">
        <v>398</v>
      </c>
      <c r="AQ121" s="910"/>
      <c r="AR121" s="910"/>
      <c r="AS121" s="910"/>
      <c r="AT121" s="911"/>
      <c r="AU121" s="971"/>
      <c r="AV121" s="972"/>
      <c r="AW121" s="972"/>
      <c r="AX121" s="972"/>
      <c r="AY121" s="973"/>
      <c r="AZ121" s="897" t="s">
        <v>481</v>
      </c>
      <c r="BA121" s="832"/>
      <c r="BB121" s="832"/>
      <c r="BC121" s="832"/>
      <c r="BD121" s="832"/>
      <c r="BE121" s="832"/>
      <c r="BF121" s="832"/>
      <c r="BG121" s="832"/>
      <c r="BH121" s="832"/>
      <c r="BI121" s="832"/>
      <c r="BJ121" s="832"/>
      <c r="BK121" s="832"/>
      <c r="BL121" s="832"/>
      <c r="BM121" s="832"/>
      <c r="BN121" s="832"/>
      <c r="BO121" s="832"/>
      <c r="BP121" s="833"/>
      <c r="BQ121" s="898">
        <v>1922753</v>
      </c>
      <c r="BR121" s="899"/>
      <c r="BS121" s="899"/>
      <c r="BT121" s="899"/>
      <c r="BU121" s="899"/>
      <c r="BV121" s="899">
        <v>1960069</v>
      </c>
      <c r="BW121" s="899"/>
      <c r="BX121" s="899"/>
      <c r="BY121" s="899"/>
      <c r="BZ121" s="899"/>
      <c r="CA121" s="899">
        <v>2103748</v>
      </c>
      <c r="CB121" s="899"/>
      <c r="CC121" s="899"/>
      <c r="CD121" s="899"/>
      <c r="CE121" s="899"/>
      <c r="CF121" s="960">
        <v>34.299999999999997</v>
      </c>
      <c r="CG121" s="961"/>
      <c r="CH121" s="961"/>
      <c r="CI121" s="961"/>
      <c r="CJ121" s="961"/>
      <c r="CK121" s="954"/>
      <c r="CL121" s="940"/>
      <c r="CM121" s="940"/>
      <c r="CN121" s="940"/>
      <c r="CO121" s="941"/>
      <c r="CP121" s="920" t="s">
        <v>482</v>
      </c>
      <c r="CQ121" s="921"/>
      <c r="CR121" s="921"/>
      <c r="CS121" s="921"/>
      <c r="CT121" s="921"/>
      <c r="CU121" s="921"/>
      <c r="CV121" s="921"/>
      <c r="CW121" s="921"/>
      <c r="CX121" s="921"/>
      <c r="CY121" s="921"/>
      <c r="CZ121" s="921"/>
      <c r="DA121" s="921"/>
      <c r="DB121" s="921"/>
      <c r="DC121" s="921"/>
      <c r="DD121" s="921"/>
      <c r="DE121" s="921"/>
      <c r="DF121" s="922"/>
      <c r="DG121" s="898" t="s">
        <v>443</v>
      </c>
      <c r="DH121" s="899"/>
      <c r="DI121" s="899"/>
      <c r="DJ121" s="899"/>
      <c r="DK121" s="899"/>
      <c r="DL121" s="899" t="s">
        <v>448</v>
      </c>
      <c r="DM121" s="899"/>
      <c r="DN121" s="899"/>
      <c r="DO121" s="899"/>
      <c r="DP121" s="899"/>
      <c r="DQ121" s="899" t="s">
        <v>443</v>
      </c>
      <c r="DR121" s="899"/>
      <c r="DS121" s="899"/>
      <c r="DT121" s="899"/>
      <c r="DU121" s="899"/>
      <c r="DV121" s="876" t="s">
        <v>448</v>
      </c>
      <c r="DW121" s="876"/>
      <c r="DX121" s="876"/>
      <c r="DY121" s="876"/>
      <c r="DZ121" s="877"/>
    </row>
    <row r="122" spans="1:130" s="247" customFormat="1" ht="26.25" customHeight="1" x14ac:dyDescent="0.15">
      <c r="A122" s="902"/>
      <c r="B122" s="903"/>
      <c r="C122" s="906" t="s">
        <v>461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442</v>
      </c>
      <c r="AB122" s="862"/>
      <c r="AC122" s="862"/>
      <c r="AD122" s="862"/>
      <c r="AE122" s="863"/>
      <c r="AF122" s="864" t="s">
        <v>470</v>
      </c>
      <c r="AG122" s="862"/>
      <c r="AH122" s="862"/>
      <c r="AI122" s="862"/>
      <c r="AJ122" s="863"/>
      <c r="AK122" s="864" t="s">
        <v>449</v>
      </c>
      <c r="AL122" s="862"/>
      <c r="AM122" s="862"/>
      <c r="AN122" s="862"/>
      <c r="AO122" s="863"/>
      <c r="AP122" s="909" t="s">
        <v>455</v>
      </c>
      <c r="AQ122" s="910"/>
      <c r="AR122" s="910"/>
      <c r="AS122" s="910"/>
      <c r="AT122" s="911"/>
      <c r="AU122" s="971"/>
      <c r="AV122" s="972"/>
      <c r="AW122" s="972"/>
      <c r="AX122" s="972"/>
      <c r="AY122" s="973"/>
      <c r="AZ122" s="964" t="s">
        <v>483</v>
      </c>
      <c r="BA122" s="965"/>
      <c r="BB122" s="965"/>
      <c r="BC122" s="965"/>
      <c r="BD122" s="965"/>
      <c r="BE122" s="965"/>
      <c r="BF122" s="965"/>
      <c r="BG122" s="965"/>
      <c r="BH122" s="965"/>
      <c r="BI122" s="965"/>
      <c r="BJ122" s="965"/>
      <c r="BK122" s="965"/>
      <c r="BL122" s="965"/>
      <c r="BM122" s="965"/>
      <c r="BN122" s="965"/>
      <c r="BO122" s="965"/>
      <c r="BP122" s="966"/>
      <c r="BQ122" s="967">
        <v>7705892</v>
      </c>
      <c r="BR122" s="930"/>
      <c r="BS122" s="930"/>
      <c r="BT122" s="930"/>
      <c r="BU122" s="930"/>
      <c r="BV122" s="930">
        <v>7891418</v>
      </c>
      <c r="BW122" s="930"/>
      <c r="BX122" s="930"/>
      <c r="BY122" s="930"/>
      <c r="BZ122" s="930"/>
      <c r="CA122" s="930">
        <v>7849355</v>
      </c>
      <c r="CB122" s="930"/>
      <c r="CC122" s="930"/>
      <c r="CD122" s="930"/>
      <c r="CE122" s="930"/>
      <c r="CF122" s="931">
        <v>128</v>
      </c>
      <c r="CG122" s="932"/>
      <c r="CH122" s="932"/>
      <c r="CI122" s="932"/>
      <c r="CJ122" s="932"/>
      <c r="CK122" s="954"/>
      <c r="CL122" s="940"/>
      <c r="CM122" s="940"/>
      <c r="CN122" s="940"/>
      <c r="CO122" s="941"/>
      <c r="CP122" s="920" t="s">
        <v>411</v>
      </c>
      <c r="CQ122" s="921"/>
      <c r="CR122" s="921"/>
      <c r="CS122" s="921"/>
      <c r="CT122" s="921"/>
      <c r="CU122" s="921"/>
      <c r="CV122" s="921"/>
      <c r="CW122" s="921"/>
      <c r="CX122" s="921"/>
      <c r="CY122" s="921"/>
      <c r="CZ122" s="921"/>
      <c r="DA122" s="921"/>
      <c r="DB122" s="921"/>
      <c r="DC122" s="921"/>
      <c r="DD122" s="921"/>
      <c r="DE122" s="921"/>
      <c r="DF122" s="922"/>
      <c r="DG122" s="898" t="s">
        <v>443</v>
      </c>
      <c r="DH122" s="899"/>
      <c r="DI122" s="899"/>
      <c r="DJ122" s="899"/>
      <c r="DK122" s="899"/>
      <c r="DL122" s="899" t="s">
        <v>129</v>
      </c>
      <c r="DM122" s="899"/>
      <c r="DN122" s="899"/>
      <c r="DO122" s="899"/>
      <c r="DP122" s="899"/>
      <c r="DQ122" s="899" t="s">
        <v>129</v>
      </c>
      <c r="DR122" s="899"/>
      <c r="DS122" s="899"/>
      <c r="DT122" s="899"/>
      <c r="DU122" s="899"/>
      <c r="DV122" s="876" t="s">
        <v>129</v>
      </c>
      <c r="DW122" s="876"/>
      <c r="DX122" s="876"/>
      <c r="DY122" s="876"/>
      <c r="DZ122" s="877"/>
    </row>
    <row r="123" spans="1:130" s="247" customFormat="1" ht="26.25" customHeight="1" x14ac:dyDescent="0.15">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1943</v>
      </c>
      <c r="AB123" s="862"/>
      <c r="AC123" s="862"/>
      <c r="AD123" s="862"/>
      <c r="AE123" s="863"/>
      <c r="AF123" s="864">
        <v>1914</v>
      </c>
      <c r="AG123" s="862"/>
      <c r="AH123" s="862"/>
      <c r="AI123" s="862"/>
      <c r="AJ123" s="863"/>
      <c r="AK123" s="864">
        <v>1885</v>
      </c>
      <c r="AL123" s="862"/>
      <c r="AM123" s="862"/>
      <c r="AN123" s="862"/>
      <c r="AO123" s="863"/>
      <c r="AP123" s="909">
        <v>0</v>
      </c>
      <c r="AQ123" s="910"/>
      <c r="AR123" s="910"/>
      <c r="AS123" s="910"/>
      <c r="AT123" s="911"/>
      <c r="AU123" s="974"/>
      <c r="AV123" s="975"/>
      <c r="AW123" s="975"/>
      <c r="AX123" s="975"/>
      <c r="AY123" s="975"/>
      <c r="AZ123" s="278" t="s">
        <v>191</v>
      </c>
      <c r="BA123" s="278"/>
      <c r="BB123" s="278"/>
      <c r="BC123" s="278"/>
      <c r="BD123" s="278"/>
      <c r="BE123" s="278"/>
      <c r="BF123" s="278"/>
      <c r="BG123" s="278"/>
      <c r="BH123" s="278"/>
      <c r="BI123" s="278"/>
      <c r="BJ123" s="278"/>
      <c r="BK123" s="278"/>
      <c r="BL123" s="278"/>
      <c r="BM123" s="278"/>
      <c r="BN123" s="278"/>
      <c r="BO123" s="962" t="s">
        <v>484</v>
      </c>
      <c r="BP123" s="963"/>
      <c r="BQ123" s="917">
        <v>12327178</v>
      </c>
      <c r="BR123" s="918"/>
      <c r="BS123" s="918"/>
      <c r="BT123" s="918"/>
      <c r="BU123" s="918"/>
      <c r="BV123" s="918">
        <v>12525683</v>
      </c>
      <c r="BW123" s="918"/>
      <c r="BX123" s="918"/>
      <c r="BY123" s="918"/>
      <c r="BZ123" s="918"/>
      <c r="CA123" s="918">
        <v>12895297</v>
      </c>
      <c r="CB123" s="918"/>
      <c r="CC123" s="918"/>
      <c r="CD123" s="918"/>
      <c r="CE123" s="918"/>
      <c r="CF123" s="828"/>
      <c r="CG123" s="829"/>
      <c r="CH123" s="829"/>
      <c r="CI123" s="829"/>
      <c r="CJ123" s="919"/>
      <c r="CK123" s="954"/>
      <c r="CL123" s="940"/>
      <c r="CM123" s="940"/>
      <c r="CN123" s="940"/>
      <c r="CO123" s="941"/>
      <c r="CP123" s="920" t="s">
        <v>485</v>
      </c>
      <c r="CQ123" s="921"/>
      <c r="CR123" s="921"/>
      <c r="CS123" s="921"/>
      <c r="CT123" s="921"/>
      <c r="CU123" s="921"/>
      <c r="CV123" s="921"/>
      <c r="CW123" s="921"/>
      <c r="CX123" s="921"/>
      <c r="CY123" s="921"/>
      <c r="CZ123" s="921"/>
      <c r="DA123" s="921"/>
      <c r="DB123" s="921"/>
      <c r="DC123" s="921"/>
      <c r="DD123" s="921"/>
      <c r="DE123" s="921"/>
      <c r="DF123" s="922"/>
      <c r="DG123" s="861" t="s">
        <v>443</v>
      </c>
      <c r="DH123" s="862"/>
      <c r="DI123" s="862"/>
      <c r="DJ123" s="862"/>
      <c r="DK123" s="863"/>
      <c r="DL123" s="864" t="s">
        <v>129</v>
      </c>
      <c r="DM123" s="862"/>
      <c r="DN123" s="862"/>
      <c r="DO123" s="862"/>
      <c r="DP123" s="863"/>
      <c r="DQ123" s="864" t="s">
        <v>129</v>
      </c>
      <c r="DR123" s="862"/>
      <c r="DS123" s="862"/>
      <c r="DT123" s="862"/>
      <c r="DU123" s="863"/>
      <c r="DV123" s="909" t="s">
        <v>129</v>
      </c>
      <c r="DW123" s="910"/>
      <c r="DX123" s="910"/>
      <c r="DY123" s="910"/>
      <c r="DZ123" s="911"/>
    </row>
    <row r="124" spans="1:130" s="247" customFormat="1" ht="26.25" customHeight="1" thickBot="1" x14ac:dyDescent="0.2">
      <c r="A124" s="902"/>
      <c r="B124" s="903"/>
      <c r="C124" s="906" t="s">
        <v>471</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443</v>
      </c>
      <c r="AB124" s="862"/>
      <c r="AC124" s="862"/>
      <c r="AD124" s="862"/>
      <c r="AE124" s="863"/>
      <c r="AF124" s="864" t="s">
        <v>442</v>
      </c>
      <c r="AG124" s="862"/>
      <c r="AH124" s="862"/>
      <c r="AI124" s="862"/>
      <c r="AJ124" s="863"/>
      <c r="AK124" s="864" t="s">
        <v>398</v>
      </c>
      <c r="AL124" s="862"/>
      <c r="AM124" s="862"/>
      <c r="AN124" s="862"/>
      <c r="AO124" s="863"/>
      <c r="AP124" s="909" t="s">
        <v>443</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470</v>
      </c>
      <c r="BR124" s="916"/>
      <c r="BS124" s="916"/>
      <c r="BT124" s="916"/>
      <c r="BU124" s="916"/>
      <c r="BV124" s="916" t="s">
        <v>442</v>
      </c>
      <c r="BW124" s="916"/>
      <c r="BX124" s="916"/>
      <c r="BY124" s="916"/>
      <c r="BZ124" s="916"/>
      <c r="CA124" s="916" t="s">
        <v>443</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v>2520181</v>
      </c>
      <c r="DH124" s="845"/>
      <c r="DI124" s="845"/>
      <c r="DJ124" s="845"/>
      <c r="DK124" s="846"/>
      <c r="DL124" s="847">
        <v>2633746</v>
      </c>
      <c r="DM124" s="845"/>
      <c r="DN124" s="845"/>
      <c r="DO124" s="845"/>
      <c r="DP124" s="846"/>
      <c r="DQ124" s="847" t="s">
        <v>398</v>
      </c>
      <c r="DR124" s="845"/>
      <c r="DS124" s="845"/>
      <c r="DT124" s="845"/>
      <c r="DU124" s="846"/>
      <c r="DV124" s="933" t="s">
        <v>398</v>
      </c>
      <c r="DW124" s="934"/>
      <c r="DX124" s="934"/>
      <c r="DY124" s="934"/>
      <c r="DZ124" s="935"/>
    </row>
    <row r="125" spans="1:130" s="247" customFormat="1" ht="26.25" customHeight="1" x14ac:dyDescent="0.15">
      <c r="A125" s="902"/>
      <c r="B125" s="903"/>
      <c r="C125" s="906" t="s">
        <v>473</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398</v>
      </c>
      <c r="AB125" s="862"/>
      <c r="AC125" s="862"/>
      <c r="AD125" s="862"/>
      <c r="AE125" s="863"/>
      <c r="AF125" s="864" t="s">
        <v>398</v>
      </c>
      <c r="AG125" s="862"/>
      <c r="AH125" s="862"/>
      <c r="AI125" s="862"/>
      <c r="AJ125" s="863"/>
      <c r="AK125" s="864" t="s">
        <v>398</v>
      </c>
      <c r="AL125" s="862"/>
      <c r="AM125" s="862"/>
      <c r="AN125" s="862"/>
      <c r="AO125" s="863"/>
      <c r="AP125" s="909" t="s">
        <v>442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398</v>
      </c>
      <c r="DH125" s="927"/>
      <c r="DI125" s="927"/>
      <c r="DJ125" s="927"/>
      <c r="DK125" s="927"/>
      <c r="DL125" s="927" t="s">
        <v>398</v>
      </c>
      <c r="DM125" s="927"/>
      <c r="DN125" s="927"/>
      <c r="DO125" s="927"/>
      <c r="DP125" s="927"/>
      <c r="DQ125" s="927" t="s">
        <v>398</v>
      </c>
      <c r="DR125" s="927"/>
      <c r="DS125" s="927"/>
      <c r="DT125" s="927"/>
      <c r="DU125" s="927"/>
      <c r="DV125" s="928" t="s">
        <v>398</v>
      </c>
      <c r="DW125" s="928"/>
      <c r="DX125" s="928"/>
      <c r="DY125" s="928"/>
      <c r="DZ125" s="929"/>
    </row>
    <row r="126" spans="1:130" s="247" customFormat="1" ht="26.25" customHeight="1" thickBot="1" x14ac:dyDescent="0.2">
      <c r="A126" s="902"/>
      <c r="B126" s="903"/>
      <c r="C126" s="906" t="s">
        <v>475</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442</v>
      </c>
      <c r="AB126" s="862"/>
      <c r="AC126" s="862"/>
      <c r="AD126" s="862"/>
      <c r="AE126" s="863"/>
      <c r="AF126" s="864" t="s">
        <v>398</v>
      </c>
      <c r="AG126" s="862"/>
      <c r="AH126" s="862"/>
      <c r="AI126" s="862"/>
      <c r="AJ126" s="863"/>
      <c r="AK126" s="864" t="s">
        <v>470</v>
      </c>
      <c r="AL126" s="862"/>
      <c r="AM126" s="862"/>
      <c r="AN126" s="862"/>
      <c r="AO126" s="863"/>
      <c r="AP126" s="909" t="s">
        <v>470</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398</v>
      </c>
      <c r="DH126" s="899"/>
      <c r="DI126" s="899"/>
      <c r="DJ126" s="899"/>
      <c r="DK126" s="899"/>
      <c r="DL126" s="899" t="s">
        <v>398</v>
      </c>
      <c r="DM126" s="899"/>
      <c r="DN126" s="899"/>
      <c r="DO126" s="899"/>
      <c r="DP126" s="899"/>
      <c r="DQ126" s="899" t="s">
        <v>398</v>
      </c>
      <c r="DR126" s="899"/>
      <c r="DS126" s="899"/>
      <c r="DT126" s="899"/>
      <c r="DU126" s="899"/>
      <c r="DV126" s="876" t="s">
        <v>398</v>
      </c>
      <c r="DW126" s="876"/>
      <c r="DX126" s="876"/>
      <c r="DY126" s="876"/>
      <c r="DZ126" s="877"/>
    </row>
    <row r="127" spans="1:130" s="247" customFormat="1" ht="26.25" customHeight="1" x14ac:dyDescent="0.15">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398</v>
      </c>
      <c r="AB127" s="862"/>
      <c r="AC127" s="862"/>
      <c r="AD127" s="862"/>
      <c r="AE127" s="863"/>
      <c r="AF127" s="864" t="s">
        <v>398</v>
      </c>
      <c r="AG127" s="862"/>
      <c r="AH127" s="862"/>
      <c r="AI127" s="862"/>
      <c r="AJ127" s="863"/>
      <c r="AK127" s="864" t="s">
        <v>398</v>
      </c>
      <c r="AL127" s="862"/>
      <c r="AM127" s="862"/>
      <c r="AN127" s="862"/>
      <c r="AO127" s="863"/>
      <c r="AP127" s="909" t="s">
        <v>398</v>
      </c>
      <c r="AQ127" s="910"/>
      <c r="AR127" s="910"/>
      <c r="AS127" s="910"/>
      <c r="AT127" s="911"/>
      <c r="AU127" s="283"/>
      <c r="AV127" s="283"/>
      <c r="AW127" s="283"/>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398</v>
      </c>
      <c r="DH127" s="899"/>
      <c r="DI127" s="899"/>
      <c r="DJ127" s="899"/>
      <c r="DK127" s="899"/>
      <c r="DL127" s="899" t="s">
        <v>398</v>
      </c>
      <c r="DM127" s="899"/>
      <c r="DN127" s="899"/>
      <c r="DO127" s="899"/>
      <c r="DP127" s="899"/>
      <c r="DQ127" s="899" t="s">
        <v>470</v>
      </c>
      <c r="DR127" s="899"/>
      <c r="DS127" s="899"/>
      <c r="DT127" s="899"/>
      <c r="DU127" s="899"/>
      <c r="DV127" s="876" t="s">
        <v>398</v>
      </c>
      <c r="DW127" s="876"/>
      <c r="DX127" s="876"/>
      <c r="DY127" s="876"/>
      <c r="DZ127" s="877"/>
    </row>
    <row r="128" spans="1:130" s="247" customFormat="1" ht="26.25" customHeight="1" thickBot="1" x14ac:dyDescent="0.2">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v>109396</v>
      </c>
      <c r="AB128" s="883"/>
      <c r="AC128" s="883"/>
      <c r="AD128" s="883"/>
      <c r="AE128" s="884"/>
      <c r="AF128" s="885">
        <v>119890</v>
      </c>
      <c r="AG128" s="883"/>
      <c r="AH128" s="883"/>
      <c r="AI128" s="883"/>
      <c r="AJ128" s="884"/>
      <c r="AK128" s="885">
        <v>140084</v>
      </c>
      <c r="AL128" s="883"/>
      <c r="AM128" s="883"/>
      <c r="AN128" s="883"/>
      <c r="AO128" s="884"/>
      <c r="AP128" s="886"/>
      <c r="AQ128" s="887"/>
      <c r="AR128" s="887"/>
      <c r="AS128" s="887"/>
      <c r="AT128" s="888"/>
      <c r="AU128" s="283"/>
      <c r="AV128" s="283"/>
      <c r="AW128" s="283"/>
      <c r="AX128" s="889" t="s">
        <v>499</v>
      </c>
      <c r="AY128" s="890"/>
      <c r="AZ128" s="890"/>
      <c r="BA128" s="890"/>
      <c r="BB128" s="890"/>
      <c r="BC128" s="890"/>
      <c r="BD128" s="890"/>
      <c r="BE128" s="891"/>
      <c r="BF128" s="868" t="s">
        <v>470</v>
      </c>
      <c r="BG128" s="869"/>
      <c r="BH128" s="869"/>
      <c r="BI128" s="869"/>
      <c r="BJ128" s="869"/>
      <c r="BK128" s="869"/>
      <c r="BL128" s="892"/>
      <c r="BM128" s="868">
        <v>14.14</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500</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501</v>
      </c>
      <c r="DM128" s="873"/>
      <c r="DN128" s="873"/>
      <c r="DO128" s="873"/>
      <c r="DP128" s="873"/>
      <c r="DQ128" s="873" t="s">
        <v>139</v>
      </c>
      <c r="DR128" s="873"/>
      <c r="DS128" s="873"/>
      <c r="DT128" s="873"/>
      <c r="DU128" s="873"/>
      <c r="DV128" s="874" t="s">
        <v>443</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502</v>
      </c>
      <c r="X129" s="859"/>
      <c r="Y129" s="859"/>
      <c r="Z129" s="860"/>
      <c r="AA129" s="861">
        <v>6574429</v>
      </c>
      <c r="AB129" s="862"/>
      <c r="AC129" s="862"/>
      <c r="AD129" s="862"/>
      <c r="AE129" s="863"/>
      <c r="AF129" s="864">
        <v>6710087</v>
      </c>
      <c r="AG129" s="862"/>
      <c r="AH129" s="862"/>
      <c r="AI129" s="862"/>
      <c r="AJ129" s="863"/>
      <c r="AK129" s="864">
        <v>6740423</v>
      </c>
      <c r="AL129" s="862"/>
      <c r="AM129" s="862"/>
      <c r="AN129" s="862"/>
      <c r="AO129" s="863"/>
      <c r="AP129" s="865"/>
      <c r="AQ129" s="866"/>
      <c r="AR129" s="866"/>
      <c r="AS129" s="866"/>
      <c r="AT129" s="867"/>
      <c r="AU129" s="285"/>
      <c r="AV129" s="285"/>
      <c r="AW129" s="285"/>
      <c r="AX129" s="831" t="s">
        <v>503</v>
      </c>
      <c r="AY129" s="832"/>
      <c r="AZ129" s="832"/>
      <c r="BA129" s="832"/>
      <c r="BB129" s="832"/>
      <c r="BC129" s="832"/>
      <c r="BD129" s="832"/>
      <c r="BE129" s="833"/>
      <c r="BF129" s="851" t="s">
        <v>139</v>
      </c>
      <c r="BG129" s="852"/>
      <c r="BH129" s="852"/>
      <c r="BI129" s="852"/>
      <c r="BJ129" s="852"/>
      <c r="BK129" s="852"/>
      <c r="BL129" s="853"/>
      <c r="BM129" s="851">
        <v>19.14</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504</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505</v>
      </c>
      <c r="X130" s="859"/>
      <c r="Y130" s="859"/>
      <c r="Z130" s="860"/>
      <c r="AA130" s="861">
        <v>607123</v>
      </c>
      <c r="AB130" s="862"/>
      <c r="AC130" s="862"/>
      <c r="AD130" s="862"/>
      <c r="AE130" s="863"/>
      <c r="AF130" s="864">
        <v>615375</v>
      </c>
      <c r="AG130" s="862"/>
      <c r="AH130" s="862"/>
      <c r="AI130" s="862"/>
      <c r="AJ130" s="863"/>
      <c r="AK130" s="864">
        <v>610391</v>
      </c>
      <c r="AL130" s="862"/>
      <c r="AM130" s="862"/>
      <c r="AN130" s="862"/>
      <c r="AO130" s="863"/>
      <c r="AP130" s="865"/>
      <c r="AQ130" s="866"/>
      <c r="AR130" s="866"/>
      <c r="AS130" s="866"/>
      <c r="AT130" s="867"/>
      <c r="AU130" s="285"/>
      <c r="AV130" s="285"/>
      <c r="AW130" s="285"/>
      <c r="AX130" s="831" t="s">
        <v>506</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507</v>
      </c>
      <c r="X131" s="842"/>
      <c r="Y131" s="842"/>
      <c r="Z131" s="843"/>
      <c r="AA131" s="844">
        <v>5967306</v>
      </c>
      <c r="AB131" s="845"/>
      <c r="AC131" s="845"/>
      <c r="AD131" s="845"/>
      <c r="AE131" s="846"/>
      <c r="AF131" s="847">
        <v>6094712</v>
      </c>
      <c r="AG131" s="845"/>
      <c r="AH131" s="845"/>
      <c r="AI131" s="845"/>
      <c r="AJ131" s="846"/>
      <c r="AK131" s="847">
        <v>6130032</v>
      </c>
      <c r="AL131" s="845"/>
      <c r="AM131" s="845"/>
      <c r="AN131" s="845"/>
      <c r="AO131" s="846"/>
      <c r="AP131" s="848"/>
      <c r="AQ131" s="849"/>
      <c r="AR131" s="849"/>
      <c r="AS131" s="849"/>
      <c r="AT131" s="850"/>
      <c r="AU131" s="285"/>
      <c r="AV131" s="285"/>
      <c r="AW131" s="285"/>
      <c r="AX131" s="809" t="s">
        <v>508</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1.649387513</v>
      </c>
      <c r="AB132" s="825"/>
      <c r="AC132" s="825"/>
      <c r="AD132" s="825"/>
      <c r="AE132" s="826"/>
      <c r="AF132" s="827">
        <v>1.2042242519999999</v>
      </c>
      <c r="AG132" s="825"/>
      <c r="AH132" s="825"/>
      <c r="AI132" s="825"/>
      <c r="AJ132" s="826"/>
      <c r="AK132" s="827">
        <v>0.87779313400000003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1.2</v>
      </c>
      <c r="AB133" s="804"/>
      <c r="AC133" s="804"/>
      <c r="AD133" s="804"/>
      <c r="AE133" s="805"/>
      <c r="AF133" s="803">
        <v>1.3</v>
      </c>
      <c r="AG133" s="804"/>
      <c r="AH133" s="804"/>
      <c r="AI133" s="804"/>
      <c r="AJ133" s="805"/>
      <c r="AK133" s="803">
        <v>1.2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Tt7qYohCgb8w8r5WfnM7a48l9UT6BwauS5piJdhuP+yiqnVwnKuCYNZ1U+UgKUUvOkil+om5/11qPgShj68YEw==" saltValue="RmgL6iBzqJQMDDomTeHUJ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512</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MMd8ECzcyp5wd0pC6P8/fYOWpyt/edHgCzLFXC2jJRbSfRKadZbLSWYE1hSYLwIel7Quy1QXJPHI0Gxlil5og==" saltValue="vYDspF1CcUu0CTHvFUS2+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LogYgcoljmPbmcBnzyP3ElgIMar1uZYTHOCFFukAsCtP2gZBPGbIks6gyeYm9sDTOcpN8gW5OzF6I6VdRxUQ==" saltValue="taoyTicQNRErNCDDAu3Ee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513</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514</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515</v>
      </c>
      <c r="AP7" s="304"/>
      <c r="AQ7" s="305" t="s">
        <v>516</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517</v>
      </c>
      <c r="AQ8" s="311" t="s">
        <v>518</v>
      </c>
      <c r="AR8" s="312" t="s">
        <v>519</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520</v>
      </c>
      <c r="AL9" s="1231"/>
      <c r="AM9" s="1231"/>
      <c r="AN9" s="1232"/>
      <c r="AO9" s="313">
        <v>1768959</v>
      </c>
      <c r="AP9" s="313">
        <v>50835</v>
      </c>
      <c r="AQ9" s="314">
        <v>56845</v>
      </c>
      <c r="AR9" s="315">
        <v>-10.6</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521</v>
      </c>
      <c r="AL10" s="1231"/>
      <c r="AM10" s="1231"/>
      <c r="AN10" s="1232"/>
      <c r="AO10" s="316">
        <v>221971</v>
      </c>
      <c r="AP10" s="316">
        <v>6379</v>
      </c>
      <c r="AQ10" s="317">
        <v>5922</v>
      </c>
      <c r="AR10" s="318">
        <v>7.7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522</v>
      </c>
      <c r="AL11" s="1231"/>
      <c r="AM11" s="1231"/>
      <c r="AN11" s="1232"/>
      <c r="AO11" s="316">
        <v>399920</v>
      </c>
      <c r="AP11" s="316">
        <v>11493</v>
      </c>
      <c r="AQ11" s="317">
        <v>8264</v>
      </c>
      <c r="AR11" s="318">
        <v>39.1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523</v>
      </c>
      <c r="AL12" s="1231"/>
      <c r="AM12" s="1231"/>
      <c r="AN12" s="1232"/>
      <c r="AO12" s="316">
        <v>5179</v>
      </c>
      <c r="AP12" s="316">
        <v>149</v>
      </c>
      <c r="AQ12" s="317">
        <v>284</v>
      </c>
      <c r="AR12" s="318">
        <v>-47.5</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524</v>
      </c>
      <c r="AL13" s="1231"/>
      <c r="AM13" s="1231"/>
      <c r="AN13" s="1232"/>
      <c r="AO13" s="316">
        <v>27915</v>
      </c>
      <c r="AP13" s="316">
        <v>802</v>
      </c>
      <c r="AQ13" s="317">
        <v>20</v>
      </c>
      <c r="AR13" s="318">
        <v>3910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525</v>
      </c>
      <c r="AL14" s="1231"/>
      <c r="AM14" s="1231"/>
      <c r="AN14" s="1232"/>
      <c r="AO14" s="316">
        <v>65603</v>
      </c>
      <c r="AP14" s="316">
        <v>1885</v>
      </c>
      <c r="AQ14" s="317">
        <v>2517</v>
      </c>
      <c r="AR14" s="318">
        <v>-25.1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526</v>
      </c>
      <c r="AL15" s="1231"/>
      <c r="AM15" s="1231"/>
      <c r="AN15" s="1232"/>
      <c r="AO15" s="316">
        <v>45611</v>
      </c>
      <c r="AP15" s="316">
        <v>1311</v>
      </c>
      <c r="AQ15" s="317">
        <v>1185</v>
      </c>
      <c r="AR15" s="318">
        <v>10.6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527</v>
      </c>
      <c r="AL16" s="1234"/>
      <c r="AM16" s="1234"/>
      <c r="AN16" s="1235"/>
      <c r="AO16" s="316">
        <v>-129300</v>
      </c>
      <c r="AP16" s="316">
        <v>-3716</v>
      </c>
      <c r="AQ16" s="317">
        <v>-4726</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191</v>
      </c>
      <c r="AL17" s="1234"/>
      <c r="AM17" s="1234"/>
      <c r="AN17" s="1235"/>
      <c r="AO17" s="316">
        <v>2405858</v>
      </c>
      <c r="AP17" s="316">
        <v>69138</v>
      </c>
      <c r="AQ17" s="317">
        <v>70311</v>
      </c>
      <c r="AR17" s="318">
        <v>-1.7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532</v>
      </c>
      <c r="AL21" s="1228"/>
      <c r="AM21" s="1228"/>
      <c r="AN21" s="1229"/>
      <c r="AO21" s="328">
        <v>6.44</v>
      </c>
      <c r="AP21" s="329">
        <v>6.54</v>
      </c>
      <c r="AQ21" s="330">
        <v>-0.1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533</v>
      </c>
      <c r="AL22" s="1228"/>
      <c r="AM22" s="1228"/>
      <c r="AN22" s="1229"/>
      <c r="AO22" s="333">
        <v>96.1</v>
      </c>
      <c r="AP22" s="334">
        <v>97.4</v>
      </c>
      <c r="AQ22" s="335">
        <v>-1.3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515</v>
      </c>
      <c r="AP30" s="304"/>
      <c r="AQ30" s="305" t="s">
        <v>516</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517</v>
      </c>
      <c r="AQ31" s="311" t="s">
        <v>518</v>
      </c>
      <c r="AR31" s="312" t="s">
        <v>519</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537</v>
      </c>
      <c r="AL32" s="1219"/>
      <c r="AM32" s="1219"/>
      <c r="AN32" s="1220"/>
      <c r="AO32" s="343">
        <v>620545</v>
      </c>
      <c r="AP32" s="343">
        <v>17833</v>
      </c>
      <c r="AQ32" s="344">
        <v>31480</v>
      </c>
      <c r="AR32" s="345">
        <v>-43.4</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538</v>
      </c>
      <c r="AL33" s="1219"/>
      <c r="AM33" s="1219"/>
      <c r="AN33" s="1220"/>
      <c r="AO33" s="343" t="s">
        <v>539</v>
      </c>
      <c r="AP33" s="343" t="s">
        <v>539</v>
      </c>
      <c r="AQ33" s="344" t="s">
        <v>539</v>
      </c>
      <c r="AR33" s="345" t="s">
        <v>539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540</v>
      </c>
      <c r="AL34" s="1219"/>
      <c r="AM34" s="1219"/>
      <c r="AN34" s="1220"/>
      <c r="AO34" s="343" t="s">
        <v>539</v>
      </c>
      <c r="AP34" s="343" t="s">
        <v>539</v>
      </c>
      <c r="AQ34" s="344">
        <v>0</v>
      </c>
      <c r="AR34" s="345" t="s">
        <v>539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541</v>
      </c>
      <c r="AL35" s="1219"/>
      <c r="AM35" s="1219"/>
      <c r="AN35" s="1220"/>
      <c r="AO35" s="343">
        <v>133930</v>
      </c>
      <c r="AP35" s="343">
        <v>3849</v>
      </c>
      <c r="AQ35" s="344">
        <v>9510</v>
      </c>
      <c r="AR35" s="345">
        <v>-59.5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542</v>
      </c>
      <c r="AL36" s="1219"/>
      <c r="AM36" s="1219"/>
      <c r="AN36" s="1220"/>
      <c r="AO36" s="343">
        <v>47924</v>
      </c>
      <c r="AP36" s="343">
        <v>1377</v>
      </c>
      <c r="AQ36" s="344">
        <v>2191</v>
      </c>
      <c r="AR36" s="345">
        <v>-37.200000000000003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543</v>
      </c>
      <c r="AL37" s="1219"/>
      <c r="AM37" s="1219"/>
      <c r="AN37" s="1220"/>
      <c r="AO37" s="343">
        <v>1885</v>
      </c>
      <c r="AP37" s="343">
        <v>54</v>
      </c>
      <c r="AQ37" s="344">
        <v>905</v>
      </c>
      <c r="AR37" s="345">
        <v>-94</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544</v>
      </c>
      <c r="AL38" s="1222"/>
      <c r="AM38" s="1222"/>
      <c r="AN38" s="1223"/>
      <c r="AO38" s="346" t="s">
        <v>539</v>
      </c>
      <c r="AP38" s="346" t="s">
        <v>539</v>
      </c>
      <c r="AQ38" s="347">
        <v>0</v>
      </c>
      <c r="AR38" s="335" t="s">
        <v>539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545</v>
      </c>
      <c r="AL39" s="1222"/>
      <c r="AM39" s="1222"/>
      <c r="AN39" s="1223"/>
      <c r="AO39" s="343">
        <v>-140084</v>
      </c>
      <c r="AP39" s="343">
        <v>-4026</v>
      </c>
      <c r="AQ39" s="344">
        <v>-3197</v>
      </c>
      <c r="AR39" s="345">
        <v>25.9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546</v>
      </c>
      <c r="AL40" s="1219"/>
      <c r="AM40" s="1219"/>
      <c r="AN40" s="1220"/>
      <c r="AO40" s="343">
        <v>-610391</v>
      </c>
      <c r="AP40" s="343">
        <v>-17541</v>
      </c>
      <c r="AQ40" s="344">
        <v>-28113</v>
      </c>
      <c r="AR40" s="345">
        <v>-37.6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305</v>
      </c>
      <c r="AL41" s="1225"/>
      <c r="AM41" s="1225"/>
      <c r="AN41" s="1226"/>
      <c r="AO41" s="343">
        <v>53809</v>
      </c>
      <c r="AP41" s="343">
        <v>1546</v>
      </c>
      <c r="AQ41" s="344">
        <v>12777</v>
      </c>
      <c r="AR41" s="345">
        <v>-87.9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547</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548</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549</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515</v>
      </c>
      <c r="AN49" s="1213" t="s">
        <v>550</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551</v>
      </c>
      <c r="AO50" s="360" t="s">
        <v>552</v>
      </c>
      <c r="AP50" s="361" t="s">
        <v>553</v>
      </c>
      <c r="AQ50" s="362" t="s">
        <v>554</v>
      </c>
      <c r="AR50" s="363" t="s">
        <v>555</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556</v>
      </c>
      <c r="AL51" s="356"/>
      <c r="AM51" s="364">
        <v>534521</v>
      </c>
      <c r="AN51" s="365">
        <v>15488</v>
      </c>
      <c r="AO51" s="366">
        <v>-22.3</v>
      </c>
      <c r="AP51" s="367">
        <v>49919</v>
      </c>
      <c r="AQ51" s="368">
        <v>-6.3</v>
      </c>
      <c r="AR51" s="369">
        <v>-16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557</v>
      </c>
      <c r="AM52" s="372">
        <v>385021</v>
      </c>
      <c r="AN52" s="373">
        <v>11156</v>
      </c>
      <c r="AO52" s="374">
        <v>-35.1</v>
      </c>
      <c r="AP52" s="375">
        <v>26398</v>
      </c>
      <c r="AQ52" s="376">
        <v>-8.6999999999999993</v>
      </c>
      <c r="AR52" s="377">
        <v>-26.4</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558</v>
      </c>
      <c r="AL53" s="356"/>
      <c r="AM53" s="364">
        <v>709042</v>
      </c>
      <c r="AN53" s="365">
        <v>20450</v>
      </c>
      <c r="AO53" s="366">
        <v>32</v>
      </c>
      <c r="AP53" s="367">
        <v>47738</v>
      </c>
      <c r="AQ53" s="368">
        <v>-4.4000000000000004</v>
      </c>
      <c r="AR53" s="369">
        <v>36.4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557</v>
      </c>
      <c r="AM54" s="372">
        <v>408819</v>
      </c>
      <c r="AN54" s="373">
        <v>11791</v>
      </c>
      <c r="AO54" s="374">
        <v>5.7</v>
      </c>
      <c r="AP54" s="375">
        <v>24937</v>
      </c>
      <c r="AQ54" s="376">
        <v>-5.5</v>
      </c>
      <c r="AR54" s="377">
        <v>11.2</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559</v>
      </c>
      <c r="AL55" s="356"/>
      <c r="AM55" s="364">
        <v>492598</v>
      </c>
      <c r="AN55" s="365">
        <v>14219</v>
      </c>
      <c r="AO55" s="366">
        <v>-30.5</v>
      </c>
      <c r="AP55" s="367">
        <v>52191</v>
      </c>
      <c r="AQ55" s="368">
        <v>9.3000000000000007</v>
      </c>
      <c r="AR55" s="369">
        <v>-39.799999999999997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557</v>
      </c>
      <c r="AM56" s="372">
        <v>456132</v>
      </c>
      <c r="AN56" s="373">
        <v>13167</v>
      </c>
      <c r="AO56" s="374">
        <v>11.7</v>
      </c>
      <c r="AP56" s="375">
        <v>24843</v>
      </c>
      <c r="AQ56" s="376">
        <v>-0.4</v>
      </c>
      <c r="AR56" s="377">
        <v>12.1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560</v>
      </c>
      <c r="AL57" s="356"/>
      <c r="AM57" s="364">
        <v>1440934</v>
      </c>
      <c r="AN57" s="365">
        <v>41426</v>
      </c>
      <c r="AO57" s="366">
        <v>191.3</v>
      </c>
      <c r="AP57" s="367">
        <v>47387</v>
      </c>
      <c r="AQ57" s="368">
        <v>-9.1999999999999993</v>
      </c>
      <c r="AR57" s="369">
        <v>200.5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557</v>
      </c>
      <c r="AM58" s="372">
        <v>859722</v>
      </c>
      <c r="AN58" s="373">
        <v>24717</v>
      </c>
      <c r="AO58" s="374">
        <v>87.7</v>
      </c>
      <c r="AP58" s="375">
        <v>24928</v>
      </c>
      <c r="AQ58" s="376">
        <v>0.3</v>
      </c>
      <c r="AR58" s="377">
        <v>87.4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561</v>
      </c>
      <c r="AL59" s="356"/>
      <c r="AM59" s="364">
        <v>838199</v>
      </c>
      <c r="AN59" s="365">
        <v>24088</v>
      </c>
      <c r="AO59" s="366">
        <v>-41.9</v>
      </c>
      <c r="AP59" s="367">
        <v>51264</v>
      </c>
      <c r="AQ59" s="368">
        <v>8.1999999999999993</v>
      </c>
      <c r="AR59" s="369">
        <v>-50.1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557</v>
      </c>
      <c r="AM60" s="372">
        <v>491405</v>
      </c>
      <c r="AN60" s="373">
        <v>14122</v>
      </c>
      <c r="AO60" s="374">
        <v>-42.9</v>
      </c>
      <c r="AP60" s="375">
        <v>26040</v>
      </c>
      <c r="AQ60" s="376">
        <v>4.5</v>
      </c>
      <c r="AR60" s="377">
        <v>-47.4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562</v>
      </c>
      <c r="AL61" s="378"/>
      <c r="AM61" s="379">
        <v>803059</v>
      </c>
      <c r="AN61" s="380">
        <v>23134</v>
      </c>
      <c r="AO61" s="381">
        <v>25.7</v>
      </c>
      <c r="AP61" s="382">
        <v>49700</v>
      </c>
      <c r="AQ61" s="383">
        <v>-0.5</v>
      </c>
      <c r="AR61" s="369">
        <v>26.2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557</v>
      </c>
      <c r="AM62" s="372">
        <v>520220</v>
      </c>
      <c r="AN62" s="373">
        <v>14991</v>
      </c>
      <c r="AO62" s="374">
        <v>5.4</v>
      </c>
      <c r="AP62" s="375">
        <v>25429</v>
      </c>
      <c r="AQ62" s="376">
        <v>-2</v>
      </c>
      <c r="AR62" s="377">
        <v>7.4</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8RGmXcXwsg4ZMTGzVZY08si94B6vj8eCsWLzsG2OFBBEdf3mtwO2s1nQrK57fv7CrTvKnTzCodfGorWwaMsimg==" saltValue="uL0ObG7o8XRySVr2o0mLh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564</v>
      </c>
    </row>
    <row r="120" spans="125:125" ht="13.5" hidden="1" customHeight="1" x14ac:dyDescent="0.15"/>
    <row r="121" spans="125:125" ht="13.5" hidden="1" customHeight="1" x14ac:dyDescent="0.15">
      <c r="DU121" s="291"/>
    </row>
  </sheetData>
  <sheetProtection algorithmName="SHA-512" hashValue="i8yE8o8ldBRZ+Yr8JQjQJvYv4bnZgdlGw1A+fbLlXaX5gw0heBuspeeRa3nyn5jjjAOZN9QZT43BZIklI5znBw==" saltValue="hE4EXuEUdLo4Bw9vqgnOu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sheetData>
  <sheetProtection algorithmName="SHA-512" hashValue="ejdUseCkziMLyLiyEQOhndRFDrs543w+3q5mK+Nj8p4i6yXakf0nHiuZ1kO+Se7kM7b9d0EYS7jV9PZrUT0ljQ==" saltValue="FagiIjguSfKqiQ2dePRSW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6" t="s">
        <v>3</v>
      </c>
      <c r="D47" s="1236"/>
      <c r="E47" s="1237"/>
      <c r="F47" s="11">
        <v>18.45</v>
      </c>
      <c r="G47" s="12">
        <v>18.43</v>
      </c>
      <c r="H47" s="12">
        <v>15.28</v>
      </c>
      <c r="I47" s="12">
        <v>11.96</v>
      </c>
      <c r="J47" s="13">
        <v>14.73</v>
      </c>
    </row>
    <row r="48" spans="2:10" ht="57.75" customHeight="1" x14ac:dyDescent="0.15">
      <c r="B48" s="14"/>
      <c r="C48" s="1238" t="s">
        <v>4</v>
      </c>
      <c r="D48" s="1238"/>
      <c r="E48" s="1239"/>
      <c r="F48" s="15">
        <v>6.25</v>
      </c>
      <c r="G48" s="16">
        <v>4.92</v>
      </c>
      <c r="H48" s="16">
        <v>4.58</v>
      </c>
      <c r="I48" s="16">
        <v>3.94</v>
      </c>
      <c r="J48" s="17">
        <v>5.05</v>
      </c>
    </row>
    <row r="49" spans="2:10" ht="57.75" customHeight="1" thickBot="1" x14ac:dyDescent="0.2">
      <c r="B49" s="18"/>
      <c r="C49" s="1240" t="s">
        <v>5</v>
      </c>
      <c r="D49" s="1240"/>
      <c r="E49" s="1241"/>
      <c r="F49" s="19" t="s">
        <v>571</v>
      </c>
      <c r="G49" s="20" t="s">
        <v>572</v>
      </c>
      <c r="H49" s="20" t="s">
        <v>573</v>
      </c>
      <c r="I49" s="20" t="s">
        <v>574</v>
      </c>
      <c r="J49" s="21">
        <v>3.94</v>
      </c>
    </row>
    <row r="50" spans="2:10" ht="13.5" customHeight="1" x14ac:dyDescent="0.15"/>
  </sheetData>
  <sheetProtection algorithmName="SHA-512" hashValue="N4yKWZT/x3ehUNWy4efqqCTKi3bVg1oNVXhqQquetpAr2YcWiLbpYi9yj7E6JkP9J8q2qL/FEqfR/BTM5fvilA==" saltValue="KKFViOQqI1dT8DFEI5tM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2021-10-15T10:32:59Z</cp:lastPrinted>
  <dcterms:created xsi:type="dcterms:W3CDTF">2021-02-05T03:02:45Z</dcterms:created>
  <dcterms:modified xsi:type="dcterms:W3CDTF">2021-10-15T10:33:33Z</dcterms:modified>
</cp:coreProperties>
</file>