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aJ00125100\Desktop\財政状況資料集\"/>
    </mc:Choice>
  </mc:AlternateContent>
  <xr:revisionPtr revIDLastSave="0" documentId="13_ncr:1_{E0EF970D-9E04-4CA8-8032-8F4E2771476B}" xr6:coauthVersionLast="46" xr6:coauthVersionMax="46" xr10:uidLastSave="{00000000-0000-0000-0000-000000000000}"/>
  <bookViews>
    <workbookView xWindow="-108" yWindow="-108" windowWidth="23256" windowHeight="131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AM35"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<sst xmlns="http://schemas.openxmlformats.org/spreadsheetml/2006/main" count="1120" uniqueCount="602">
  <si>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</si>
  <si>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</si>
  <si>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</si>
  <si>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</si>
  <si>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</si>
  <si>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</si>
  <si>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</si>
  <si>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</si>
  <si>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</si>
  <si>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</si>
  <si>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</si>
  <si>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</si>
  <si>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</si>
  <si>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</si>
  <si>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</si>
  <si>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</si>
  <si>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</si>
  <si>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</si>
  <si>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</si>
  <si>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</si>
  <si>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</si>
  <si>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</si>
  <si>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</si>
  <si>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</si>
  <si>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</si>
  <si>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</si>
  <si>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</si>
  <si>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</si>
  <si>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</si>
  <si>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</si>
  <si>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</si>
  <si>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</si>
  <si>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</si>
  <si>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</si>
  <si>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</si>
  <si>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</si>
  <si>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</si>
  <si>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</si>
  <si>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</si>
  <si>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</si>
  <si>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</si>
  <si>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</si>
  <si>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</si>
  <si>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</si>
  <si>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</si>
  <si>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</si>
  <si>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</si>
  <si>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</si>
  <si>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</si>
  <si>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</si>
  <si>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</si>
  <si>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</si>
  <si>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</si>
  <si>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</si>
  <si>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</si>
  <si>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</si>
  <si>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</si>
  <si>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</si>
  <si>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</si>
  <si>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</si>
  <si>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</si>
  <si>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</si>
  <si>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</si>
  <si>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</si>
  <si>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</si>
  <si>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</si>
  <si>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</si>
  <si>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</si>
  <si>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</si>
  <si>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</si>
  <si>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</si>
  <si>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</si>
  <si>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</si>
  <si>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</si>
  <si>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</si>
  <si>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</si>
  <si>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</si>
  <si>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</si>
  <si>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</si>
  <si>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</si>
  <si>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</si>
  <si>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</si>
  <si>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</si>
  <si>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</si>
  <si>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</si>
  <si>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</si>
  <si>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</si>
  <si>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</si>
  <si>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</si>
  <si>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</si>
  <si>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</si>
  <si>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</si>
  <si>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</si>
  <si>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</si>
  <si>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</si>
  <si>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</si>
  <si>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</si>
  <si>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</si>
  <si>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東浦町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</si>
  <si>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</si>
  <si>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</si>
  <si>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</si>
  <si>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</si>
  <si>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</si>
  <si>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</si>
  <si>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</si>
  <si>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</si>
  <si>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</si>
  <si>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</si>
  <si>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</si>
  <si>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</si>
  <si>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</si>
  <si>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</si>
  <si>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</si>
  <si>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</si>
  <si>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</si>
  <si>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</si>
  <si>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</si>
  <si>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</si>
  <si>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</si>
  <si>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</si>
  <si>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</si>
  <si>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</si>
  <si>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</si>
  <si>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</si>
  <si>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</si>
  <si>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</si>
  <si>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</si>
  <si>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</si>
  <si>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</si>
  <si>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</si>
  <si>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</si>
  <si>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</si>
  <si>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</si>
  <si>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</si>
  <si>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</si>
  <si>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</si>
  <si>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</si>
  <si>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</si>
  <si>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</si>
  <si>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</si>
  <si>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</si>
  <si>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</si>
  <si>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</si>
  <si>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</si>
  <si>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</si>
  <si>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</si>
  <si>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</si>
  <si>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</si>
  <si>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</si>
  <si>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</si>
  <si>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</si>
  <si>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</si>
  <si>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</si>
  <si>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</si>
  <si>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</si>
  <si>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</si>
  <si>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</si>
  <si>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</si>
  <si>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</si>
  <si>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</si>
  <si>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</si>
  <si>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</si>
  <si>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</si>
  <si>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</si>
  <si>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</si>
  <si>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</si>
  <si>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</si>
  <si>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</si>
  <si>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</si>
  <si>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</si>
  <si>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</si>
  <si>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</si>
  <si>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</si>
  <si>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</si>
  <si>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</si>
  <si>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</si>
  <si>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</si>
  <si>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</si>
  <si>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</si>
  <si>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</si>
  <si>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</si>
  <si>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</si>
  <si>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</si>
  <si>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</si>
  <si>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</si>
  <si>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</si>
  <si>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</si>
  <si>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</si>
  <si>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</si>
  <si>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</si>
  <si>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</si>
  <si>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</si>
  <si>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</si>
  <si>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</si>
  <si>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</si>
  <si>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</si>
  <si>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</si>
  <si>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</si>
  <si>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</si>
  <si>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</si>
  <si>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</si>
  <si>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</si>
  <si>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</si>
  <si>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</si>
  <si>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</si>
  <si>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</si>
  <si>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</si>
  <si>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</si>
  <si>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</si>
  <si>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愛知県東浦町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</si>
  <si>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</si>
  <si>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</si>
  <si>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</si>
  <si>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</si>
  <si>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</si>
  <si>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</si>
  <si>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</si>
  <si>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</si>
  <si>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</si>
  <si>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</si>
  <si>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</si>
  <si>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</si>
  <si>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</si>
  <si>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</si>
  <si>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</si>
  <si>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</si>
  <si>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</si>
  <si>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</si>
  <si>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</si>
  <si>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</si>
  <si>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</si>
  <si>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</si>
  <si>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</si>
  <si>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</si>
  <si>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</si>
  <si>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</si>
  <si>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</si>
  <si>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</si>
  <si>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</si>
  <si>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</si>
  <si>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</si>
  <si>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</si>
  <si>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</si>
  <si>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</si>
  <si>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</si>
  <si>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</si>
  <si>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</si>
  <si>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</si>
  <si>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</si>
  <si>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</si>
  <si>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</si>
  <si>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</si>
  <si>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</si>
  <si>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</si>
  <si>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</si>
  <si>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</si>
  <si>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</si>
  <si>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</si>
  <si>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</si>
  <si>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</si>
  <si>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</si>
  <si>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</si>
  <si>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</si>
  <si>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</si>
  <si>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</si>
  <si>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</si>
  <si>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</si>
  <si>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</si>
  <si>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</si>
  <si>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</si>
  <si>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</si>
  <si>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</si>
  <si>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</si>
  <si>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</si>
  <si>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</si>
  <si>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</si>
  <si>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</si>
  <si>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</si>
  <si>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</si>
  <si>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</si>
  <si>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</si>
  <si>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</si>
  <si>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</si>
  <si>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</si>
  <si>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</si>
  <si>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</si>
  <si>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</si>
  <si>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</si>
  <si>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</si>
  <si>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</si>
  <si>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</si>
  <si>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</si>
  <si>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</si>
  <si>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</si>
  <si>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</si>
  <si>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</si>
  <si>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</si>
  <si>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</si>
  <si>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</si>
  <si>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</si>
  <si>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</si>
  <si>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</si>
  <si>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</si>
  <si>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</si>
  <si>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</si>
  <si>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</si>
  <si>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</si>
  <si>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</si>
  <si>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</si>
  <si>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</si>
  <si>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</si>
  <si>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</si>
  <si>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</si>
  <si>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</si>
  <si>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</si>
  <si>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</si>
  <si>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</si>
  <si>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</si>
  <si>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</si>
  <si>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</si>
  <si>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</si>
  <si>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</si>
  <si>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</si>
  <si>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</si>
  <si>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</si>
  <si>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</si>
  <si>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</si>
  <si>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</si>
  <si>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</si>
  <si>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</si>
  <si>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</si>
  <si>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</si>
  <si>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</si>
  <si>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</si>
  <si>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</si>
  <si>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</si>
  <si>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</si>
  <si>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</si>
  <si>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</si>
  <si>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</si>
  <si>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</si>
  <si>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</si>
  <si>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</si>
  <si>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</si>
  <si>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</si>
  <si>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</si>
  <si>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</si>
  <si>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</si>
  <si>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</si>
  <si>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</si>
  <si>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</si>
  <si>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</si>
  <si>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</si>
  <si>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</si>
  <si>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</si>
  <si>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</si>
  <si>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</si>
  <si>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</si>
  <si>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</si>
  <si>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</si>
  <si>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</si>
  <si>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</si>
  <si>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愛知県東浦町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</si>
  <si>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</si>
  <si>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</si>
  <si>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</si>
  <si>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</si>
  <si>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</si>
  <si>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</si>
  <si>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</si>
  <si>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</si>
  <si>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</si>
  <si>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</si>
  <si>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</si>
  <si>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</si>
  <si>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</si>
  <si>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</si>
  <si>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</si>
  <si>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</si>
  <si>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</si>
  <si>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</si>
  <si>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</si>
  <si>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</si>
  <si>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</si>
  <si>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</si>
  <si>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</si>
  <si>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</si>
  <si>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</si>
  <si>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</si>
  <si>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</si>
  <si>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</si>
  <si>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</si>
  <si>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</si>
  <si>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</si>
  <si>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</si>
  <si>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</si>
  <si>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</si>
  <si>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</si>
  <si>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</si>
  <si>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</si>
  <si>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</si>
  <si>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</si>
  <si>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</si>
  <si>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</si>
  <si>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</si>
  <si>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</si>
  <si>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</si>
  <si>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</si>
  <si>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</si>
  <si>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</si>
  <si>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</si>
  <si>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</si>
  <si>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</si>
  <si>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</si>
  <si>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</si>
  <si>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</si>
  <si>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</si>
  <si>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</si>
  <si>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</si>
  <si>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</si>
  <si>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</si>
  <si>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</si>
  <si>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</si>
  <si>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</si>
  <si>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</si>
  <si>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</si>
  <si>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</si>
  <si>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</si>
  <si>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</si>
  <si>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</si>
  <si>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</si>
  <si>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</si>
  <si>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</si>
  <si>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</si>
  <si>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</si>
  <si>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</si>
  <si>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</si>
  <si>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</si>
  <si>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</si>
  <si>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</si>
  <si>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</si>
  <si>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</si>
  <si>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</si>
  <si>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</si>
  <si>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</si>
  <si>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</si>
  <si>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</si>
  <si>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</si>
  <si>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</si>
  <si>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</si>
  <si>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</si>
  <si>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</si>
  <si>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</si>
  <si>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</si>
  <si>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</si>
  <si>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</si>
  <si>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</si>
  <si>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</si>
  <si>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</si>
  <si>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</si>
  <si>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</si>
  <si>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</si>
  <si>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</si>
  <si>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</si>
  <si>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</si>
  <si>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</si>
  <si>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</si>
  <si>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</si>
  <si>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</si>
  <si>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</si>
  <si>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</si>
  <si>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</si>
  <si>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</si>
  <si>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</si>
  <si>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</si>
  <si>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</si>
  <si>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</si>
  <si>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</si>
  <si>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</si>
  <si>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</si>
  <si>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</si>
  <si>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</si>
  <si>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</si>
  <si>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</si>
  <si>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</si>
  <si>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</si>
  <si>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</si>
  <si>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</si>
  <si>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</si>
  <si>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</si>
  <si>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</si>
  <si>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</si>
  <si>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</si>
  <si>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</si>
  <si>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</si>
  <si>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</si>
  <si>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</si>
  <si>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</si>
  <si>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</si>
  <si>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</si>
  <si>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</si>
  <si>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</si>
  <si>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</si>
  <si>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</si>
  <si>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</si>
  <si>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</si>
  <si>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</si>
  <si>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</si>
  <si>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</si>
  <si>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</si>
  <si>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</si>
  <si>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</si>
  <si>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</si>
  <si>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</si>
  <si>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</si>
  <si>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</si>
  <si>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</si>
  <si>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</si>
  <si>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</si>
  <si>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</si>
  <si>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</si>
  <si>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</si>
  <si>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</si>
  <si>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</si>
  <si>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</si>
  <si>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</si>
  <si>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</si>
  <si>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</si>
  <si>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</si>
  <si>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</si>
  <si>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</si>
  <si>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</si>
  <si>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</si>
  <si>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</si>
  <si>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</si>
  <si>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</si>
  <si>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</si>
  <si>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</si>
  <si>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</si>
  <si>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</si>
  <si>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</si>
  <si>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</si>
  <si>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</si>
  <si>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</si>
  <si>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</si>
  <si>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</si>
  <si>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</si>
  <si>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</si>
  <si>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</si>
  <si>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</si>
  <si>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</si>
  <si>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</si>
  <si>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</si>
  <si>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0.13</t>
  </si>
  <si>
    <t>▲ 3.73</t>
  </si>
  <si>
    <t>▲ 14.08</t>
  </si>
  <si>
    <t>水道事業会計</t>
  </si>
  <si>
    <t>一般会計</t>
  </si>
  <si>
    <t>国民健康保険事業特別会計</t>
  </si>
  <si>
    <t>下水道事業会計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</si>
  <si>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</si>
  <si>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</si>
  <si>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</si>
  <si>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</si>
  <si>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</si>
  <si>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</si>
  <si>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</si>
  <si>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</si>
  <si>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</si>
  <si>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</si>
  <si>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新庁舎建設基金</t>
    <rPh sb="0" eb="3">
      <t>シンチョウシャ</t>
    </rPh>
    <rPh sb="3" eb="7">
      <t>ケンセツキキン</t>
    </rPh>
    <phoneticPr fontId="5"/>
  </si>
  <si>
    <t>公共施設等整備基金</t>
    <rPh sb="0" eb="5">
      <t>コウキョウシセツナド</t>
    </rPh>
    <rPh sb="5" eb="9">
      <t>セイビキキン</t>
    </rPh>
    <phoneticPr fontId="5"/>
  </si>
  <si>
    <t>ふるさとづくり基金</t>
    <rPh sb="7" eb="9">
      <t>キキン</t>
    </rPh>
    <phoneticPr fontId="5"/>
  </si>
  <si>
    <t>土地区画整理事業基金</t>
    <rPh sb="0" eb="4">
      <t>トチクカク</t>
    </rPh>
    <rPh sb="4" eb="8">
      <t>セイリジギョウ</t>
    </rPh>
    <rPh sb="8" eb="10">
      <t>キキン</t>
    </rPh>
    <phoneticPr fontId="5"/>
  </si>
  <si>
    <t>職員退職手当基金</t>
    <rPh sb="0" eb="4">
      <t>ショクインタイショク</t>
    </rPh>
    <rPh sb="4" eb="6">
      <t>テアテ</t>
    </rPh>
    <rPh sb="6" eb="8">
      <t>キキン</t>
    </rPh>
    <phoneticPr fontId="5"/>
  </si>
  <si>
    <t>-</t>
    <phoneticPr fontId="2"/>
  </si>
  <si>
    <t>知多北部広域連合（一般会計）</t>
    <rPh sb="0" eb="2">
      <t>チタ</t>
    </rPh>
    <rPh sb="2" eb="4">
      <t>ホクブ</t>
    </rPh>
    <rPh sb="4" eb="6">
      <t>コウイキ</t>
    </rPh>
    <rPh sb="6" eb="8">
      <t>レンゴウ</t>
    </rPh>
    <rPh sb="9" eb="11">
      <t>イッパン</t>
    </rPh>
    <rPh sb="11" eb="13">
      <t>カイケイ</t>
    </rPh>
    <phoneticPr fontId="2"/>
  </si>
  <si>
    <t>知多北部広域連合（介護保険事業特別会計）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2"/>
  </si>
  <si>
    <t>知北平和公園組合（一般会計）</t>
    <rPh sb="0" eb="1">
      <t>チ</t>
    </rPh>
    <rPh sb="1" eb="3">
      <t>ホクヘイ</t>
    </rPh>
    <rPh sb="3" eb="4">
      <t>ワ</t>
    </rPh>
    <rPh sb="4" eb="6">
      <t>コウエン</t>
    </rPh>
    <rPh sb="6" eb="8">
      <t>クミアイ</t>
    </rPh>
    <rPh sb="9" eb="11">
      <t>イッパン</t>
    </rPh>
    <rPh sb="11" eb="13">
      <t>カイケイ</t>
    </rPh>
    <phoneticPr fontId="2"/>
  </si>
  <si>
    <t>知北平和公園組合（霊園事業特別会計）</t>
    <rPh sb="0" eb="1">
      <t>チ</t>
    </rPh>
    <rPh sb="1" eb="3">
      <t>ホクヘイ</t>
    </rPh>
    <rPh sb="3" eb="4">
      <t>ワ</t>
    </rPh>
    <rPh sb="4" eb="6">
      <t>コウエン</t>
    </rPh>
    <rPh sb="6" eb="8">
      <t>クミアイ</t>
    </rPh>
    <rPh sb="9" eb="11">
      <t>レイエン</t>
    </rPh>
    <rPh sb="11" eb="13">
      <t>ジギョウ</t>
    </rPh>
    <rPh sb="13" eb="15">
      <t>トクベツ</t>
    </rPh>
    <rPh sb="15" eb="17">
      <t>カイケイ</t>
    </rPh>
    <phoneticPr fontId="2"/>
  </si>
  <si>
    <t>東部知多衛生組合</t>
    <rPh sb="0" eb="2">
      <t>トウブ</t>
    </rPh>
    <rPh sb="2" eb="4">
      <t>チタ</t>
    </rPh>
    <rPh sb="4" eb="6">
      <t>エイセイ</t>
    </rPh>
    <rPh sb="6" eb="8">
      <t>クミアイ</t>
    </rPh>
    <phoneticPr fontId="2"/>
  </si>
  <si>
    <t>知多中部広域事務組合（一般会計）</t>
  </si>
  <si>
    <t>知多中部広域事務組合（消防指令センター特別会計）</t>
  </si>
  <si>
    <t>愛知県後期高齢者医療広域連合（一般会計）</t>
    <rPh sb="15" eb="17">
      <t>イッパン</t>
    </rPh>
    <rPh sb="17" eb="19">
      <t>カイケイ</t>
    </rPh>
    <phoneticPr fontId="2"/>
  </si>
  <si>
    <t>愛知県後期高齢者医療広域連合（後期高齢者医療特別会計）</t>
    <rPh sb="15" eb="17">
      <t>コウキ</t>
    </rPh>
    <rPh sb="17" eb="19">
      <t>コウレイ</t>
    </rPh>
    <rPh sb="19" eb="20">
      <t>シャ</t>
    </rPh>
    <rPh sb="20" eb="22">
      <t>イリョウ</t>
    </rPh>
    <rPh sb="22" eb="24">
      <t>トクベツ</t>
    </rPh>
    <rPh sb="24" eb="26">
      <t>カイケイ</t>
    </rPh>
    <phoneticPr fontId="2"/>
  </si>
  <si>
    <t>半田市土地開発公社</t>
    <rPh sb="0" eb="3">
      <t>ハンダシ</t>
    </rPh>
    <rPh sb="3" eb="9">
      <t>トチカイハツコウシャ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</si>
  <si>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</si>
  <si>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</si>
  <si>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</si>
  <si>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</si>
  <si>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</si>
  <si>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</si>
  <si>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</si>
  <si>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</si>
  <si>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</si>
  <si>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</si>
  <si>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</si>
  <si>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</si>
  <si>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</si>
  <si>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将来負担比率については、同水準で推移すると見込んでいるが、大規模な施設更新は予定していないため、有形固定資産減価償却率については上昇すると見込まれる。
今後は、公共施設等総合管理計画及び個別施設計画に基づき適正な管理を行っていく。</t>
    <phoneticPr fontId="5"/>
  </si>
  <si>
    <t>将来負担比率は、今後も同水準で推移すると考えている。実質公債費比率については、地方債残高を減少させていく財政運営を行っているため、減少している。今後とも、どちらの数値も減少または同水準で推移すると考えられるが、個別施設計画に基づき施設の更新を行う際には、上昇する可能性も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</si>
</sst>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10C2-41C0-B7DB-EF476289F3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27684</c:v>
                </c:pt>
                <c:pt idx="1">
                  <c:v>28864</c:v>
                </c:pt>
                <c:pt idx="2">
                  <c:v>25260</c:v>
                </c:pt>
                <c:pt idx="3">
                  <c:v>25956</c:v>
                </c:pt>
                <c:pt idx="4">
                  <c:v>37499</c:v>
                </c:pt>
              </c:numCache>
            </c:numRef>
          </c:val>
          <c:smooth val="0"/>
          <c:extLst>
            <c:ext xmlns:c16="http://schemas.microsoft.com/office/drawing/2014/chart" uri="{C3380CC4-5D6E-409C-BE32-E72D297353CC}">
              <c16:uniqueId val="{00000001-10C2-41C0-B7DB-EF476289F3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7.74</c:v>
                </c:pt>
                <c:pt idx="1">
                  <c:v>5.4</c:v>
                </c:pt>
                <c:pt idx="2">
                  <c:v>6.11</c:v>
                </c:pt>
                <c:pt idx="3">
                  <c:v>3.23</c:v>
                </c:pt>
                <c:pt idx="4">
                  <c:v>7.47</c:v>
                </c:pt>
              </c:numCache>
            </c:numRef>
          </c:val>
          <c:extLst>
            <c:ext xmlns:c16="http://schemas.microsoft.com/office/drawing/2014/chart" uri="{C3380CC4-5D6E-409C-BE32-E72D297353CC}">
              <c16:uniqueId val="{00000000-8275-41E0-A1B6-9A568EDBFF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22.59</c:v>
                </c:pt>
                <c:pt idx="1">
                  <c:v>26.96</c:v>
                </c:pt>
                <c:pt idx="2">
                  <c:v>29.02</c:v>
                </c:pt>
                <c:pt idx="3">
                  <c:v>20.37</c:v>
                </c:pt>
                <c:pt idx="4">
                  <c:v>18.32</c:v>
                </c:pt>
              </c:numCache>
            </c:numRef>
          </c:val>
          <c:extLst>
            <c:ext xmlns:c16="http://schemas.microsoft.com/office/drawing/2014/chart" uri="{C3380CC4-5D6E-409C-BE32-E72D297353CC}">
              <c16:uniqueId val="{00000001-8275-41E0-A1B6-9A568EDBFF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-0.13</c:v>
                </c:pt>
                <c:pt idx="1">
                  <c:v>-3.73</c:v>
                </c:pt>
                <c:pt idx="2">
                  <c:v>0.24</c:v>
                </c:pt>
                <c:pt idx="3">
                  <c:v>-14.08</c:v>
                </c:pt>
                <c:pt idx="4">
                  <c:v>0.48</c:v>
                </c:pt>
              </c:numCache>
            </c:numRef>
          </c:val>
          <c:smooth val="0"/>
          <c:extLst>
            <c:ext xmlns:c16="http://schemas.microsoft.com/office/drawing/2014/chart" uri="{C3380CC4-5D6E-409C-BE32-E72D297353CC}">
              <c16:uniqueId val="{00000002-8275-41E0-A1B6-9A568EDBFF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0.41</c:v>
                </c:pt>
                <c:pt idx="8">
                  <c:v>0</c:v>
                </c:pt>
                <c:pt idx="9">
                  <c:v>0</c:v>
                </c:pt>
              </c:numCache>
            </c:numRef>
          </c:val>
          <c:extLst>
            <c:ext xmlns:c16="http://schemas.microsoft.com/office/drawing/2014/chart" uri="{C3380CC4-5D6E-409C-BE32-E72D297353CC}">
              <c16:uniqueId val="{00000000-6B93-4E22-8B18-D0C2A62451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93-4E22-8B18-D0C2A62451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B93-4E22-8B18-D0C2A624515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B93-4E22-8B18-D0C2A624515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B93-4E22-8B18-D0C2A624515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5-6B93-4E22-8B18-D0C2A624515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0.28999999999999998</c:v>
                </c:pt>
              </c:numCache>
            </c:numRef>
          </c:val>
          <c:extLst>
            <c:ext xmlns:c16="http://schemas.microsoft.com/office/drawing/2014/chart" uri="{C3380CC4-5D6E-409C-BE32-E72D297353CC}">
              <c16:uniqueId val="{00000006-6B93-4E22-8B18-D0C2A624515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3.81</c:v>
                </c:pt>
                <c:pt idx="2">
                  <c:v>#N/A</c:v>
                </c:pt>
                <c:pt idx="3">
                  <c:v>3.79</c:v>
                </c:pt>
                <c:pt idx="4">
                  <c:v>#N/A</c:v>
                </c:pt>
                <c:pt idx="5">
                  <c:v>3.83</c:v>
                </c:pt>
                <c:pt idx="6">
                  <c:v>#N/A</c:v>
                </c:pt>
                <c:pt idx="7">
                  <c:v>2.73</c:v>
                </c:pt>
                <c:pt idx="8">
                  <c:v>#N/A</c:v>
                </c:pt>
                <c:pt idx="9">
                  <c:v>1.77</c:v>
                </c:pt>
              </c:numCache>
            </c:numRef>
          </c:val>
          <c:extLst>
            <c:ext xmlns:c16="http://schemas.microsoft.com/office/drawing/2014/chart" uri="{C3380CC4-5D6E-409C-BE32-E72D297353CC}">
              <c16:uniqueId val="{00000007-6B93-4E22-8B18-D0C2A624515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7.74</c:v>
                </c:pt>
                <c:pt idx="2">
                  <c:v>#N/A</c:v>
                </c:pt>
                <c:pt idx="3">
                  <c:v>5.39</c:v>
                </c:pt>
                <c:pt idx="4">
                  <c:v>#N/A</c:v>
                </c:pt>
                <c:pt idx="5">
                  <c:v>6.1</c:v>
                </c:pt>
                <c:pt idx="6">
                  <c:v>#N/A</c:v>
                </c:pt>
                <c:pt idx="7">
                  <c:v>3.23</c:v>
                </c:pt>
                <c:pt idx="8">
                  <c:v>#N/A</c:v>
                </c:pt>
                <c:pt idx="9">
                  <c:v>7.47</c:v>
                </c:pt>
              </c:numCache>
            </c:numRef>
          </c:val>
          <c:extLst>
            <c:ext xmlns:c16="http://schemas.microsoft.com/office/drawing/2014/chart" uri="{C3380CC4-5D6E-409C-BE32-E72D297353CC}">
              <c16:uniqueId val="{00000008-6B93-4E22-8B18-D0C2A624515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12.12</c:v>
                </c:pt>
                <c:pt idx="2">
                  <c:v>#N/A</c:v>
                </c:pt>
                <c:pt idx="3">
                  <c:v>12.69</c:v>
                </c:pt>
                <c:pt idx="4">
                  <c:v>#N/A</c:v>
                </c:pt>
                <c:pt idx="5">
                  <c:v>14.1</c:v>
                </c:pt>
                <c:pt idx="6">
                  <c:v>#N/A</c:v>
                </c:pt>
                <c:pt idx="7">
                  <c:v>15.2</c:v>
                </c:pt>
                <c:pt idx="8">
                  <c:v>#N/A</c:v>
                </c:pt>
                <c:pt idx="9">
                  <c:v>16.46</c:v>
                </c:pt>
              </c:numCache>
            </c:numRef>
          </c:val>
          <c:extLst>
            <c:ext xmlns:c16="http://schemas.microsoft.com/office/drawing/2014/chart" uri="{C3380CC4-5D6E-409C-BE32-E72D297353CC}">
              <c16:uniqueId val="{00000009-6B93-4E22-8B18-D0C2A62451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1500</c:v>
                </c:pt>
                <c:pt idx="5">
                  <c:v>1527</c:v>
                </c:pt>
                <c:pt idx="8">
                  <c:v>1536</c:v>
                </c:pt>
                <c:pt idx="11">
                  <c:v>1518</c:v>
                </c:pt>
                <c:pt idx="14">
                  <c:v>1370</c:v>
                </c:pt>
              </c:numCache>
            </c:numRef>
          </c:val>
          <c:extLst>
            <c:ext xmlns:c16="http://schemas.microsoft.com/office/drawing/2014/chart" uri="{C3380CC4-5D6E-409C-BE32-E72D297353CC}">
              <c16:uniqueId val="{00000000-BA41-45B7-BF90-E3C9AA1D29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41-45B7-BF90-E3C9AA1D29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33</c:v>
                </c:pt>
                <c:pt idx="3">
                  <c:v>33</c:v>
                </c:pt>
                <c:pt idx="6">
                  <c:v>33</c:v>
                </c:pt>
                <c:pt idx="9">
                  <c:v>33</c:v>
                </c:pt>
                <c:pt idx="12">
                  <c:v>33</c:v>
                </c:pt>
              </c:numCache>
            </c:numRef>
          </c:val>
          <c:extLst>
            <c:ext xmlns:c16="http://schemas.microsoft.com/office/drawing/2014/chart" uri="{C3380CC4-5D6E-409C-BE32-E72D297353CC}">
              <c16:uniqueId val="{00000002-BA41-45B7-BF90-E3C9AA1D29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34</c:v>
                </c:pt>
                <c:pt idx="3">
                  <c:v>28</c:v>
                </c:pt>
                <c:pt idx="6">
                  <c:v>36</c:v>
                </c:pt>
                <c:pt idx="9">
                  <c:v>29</c:v>
                </c:pt>
                <c:pt idx="12">
                  <c:v>55</c:v>
                </c:pt>
              </c:numCache>
            </c:numRef>
          </c:val>
          <c:extLst>
            <c:ext xmlns:c16="http://schemas.microsoft.com/office/drawing/2014/chart" uri="{C3380CC4-5D6E-409C-BE32-E72D297353CC}">
              <c16:uniqueId val="{00000003-BA41-45B7-BF90-E3C9AA1D29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522</c:v>
                </c:pt>
                <c:pt idx="3">
                  <c:v>537</c:v>
                </c:pt>
                <c:pt idx="6">
                  <c:v>540</c:v>
                </c:pt>
                <c:pt idx="9">
                  <c:v>579</c:v>
                </c:pt>
                <c:pt idx="12">
                  <c:v>379</c:v>
                </c:pt>
              </c:numCache>
            </c:numRef>
          </c:val>
          <c:extLst>
            <c:ext xmlns:c16="http://schemas.microsoft.com/office/drawing/2014/chart" uri="{C3380CC4-5D6E-409C-BE32-E72D297353CC}">
              <c16:uniqueId val="{00000004-BA41-45B7-BF90-E3C9AA1D29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41-45B7-BF90-E3C9AA1D29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41-45B7-BF90-E3C9AA1D29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1110</c:v>
                </c:pt>
                <c:pt idx="3">
                  <c:v>1019</c:v>
                </c:pt>
                <c:pt idx="6">
                  <c:v>1020</c:v>
                </c:pt>
                <c:pt idx="9">
                  <c:v>958</c:v>
                </c:pt>
                <c:pt idx="12">
                  <c:v>882</c:v>
                </c:pt>
              </c:numCache>
            </c:numRef>
          </c:val>
          <c:extLst>
            <c:ext xmlns:c16="http://schemas.microsoft.com/office/drawing/2014/chart" uri="{C3380CC4-5D6E-409C-BE32-E72D297353CC}">
              <c16:uniqueId val="{00000007-BA41-45B7-BF90-E3C9AA1D29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199</c:v>
                </c:pt>
                <c:pt idx="2">
                  <c:v>#N/A</c:v>
                </c:pt>
                <c:pt idx="3">
                  <c:v>#N/A</c:v>
                </c:pt>
                <c:pt idx="4">
                  <c:v>90</c:v>
                </c:pt>
                <c:pt idx="5">
                  <c:v>#N/A</c:v>
                </c:pt>
                <c:pt idx="6">
                  <c:v>#N/A</c:v>
                </c:pt>
                <c:pt idx="7">
                  <c:v>93</c:v>
                </c:pt>
                <c:pt idx="8">
                  <c:v>#N/A</c:v>
                </c:pt>
                <c:pt idx="9">
                  <c:v>#N/A</c:v>
                </c:pt>
                <c:pt idx="10">
                  <c:v>81</c:v>
                </c:pt>
                <c:pt idx="11">
                  <c:v>#N/A</c:v>
                </c:pt>
                <c:pt idx="12">
                  <c:v>#N/A</c:v>
                </c:pt>
                <c:pt idx="13">
                  <c:v>-21</c:v>
                </c:pt>
                <c:pt idx="14">
                  <c:v>#N/A</c:v>
                </c:pt>
              </c:numCache>
            </c:numRef>
          </c:val>
          <c:smooth val="0"/>
          <c:extLst>
            <c:ext xmlns:c16="http://schemas.microsoft.com/office/drawing/2014/chart" uri="{C3380CC4-5D6E-409C-BE32-E72D297353CC}">
              <c16:uniqueId val="{00000008-BA41-45B7-BF90-E3C9AA1D29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11978</c:v>
                </c:pt>
                <c:pt idx="5">
                  <c:v>11692</c:v>
                </c:pt>
                <c:pt idx="8">
                  <c:v>11493</c:v>
                </c:pt>
                <c:pt idx="11">
                  <c:v>11849</c:v>
                </c:pt>
                <c:pt idx="14">
                  <c:v>11448</c:v>
                </c:pt>
              </c:numCache>
            </c:numRef>
          </c:val>
          <c:extLst>
            <c:ext xmlns:c16="http://schemas.microsoft.com/office/drawing/2014/chart" uri="{C3380CC4-5D6E-409C-BE32-E72D297353CC}">
              <c16:uniqueId val="{00000000-EBC8-41B5-AE2B-E91867E14E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5052</c:v>
                </c:pt>
                <c:pt idx="5">
                  <c:v>5156</c:v>
                </c:pt>
                <c:pt idx="8">
                  <c:v>5147</c:v>
                </c:pt>
                <c:pt idx="11">
                  <c:v>4898</c:v>
                </c:pt>
                <c:pt idx="14">
                  <c:v>4236</c:v>
                </c:pt>
              </c:numCache>
            </c:numRef>
          </c:val>
          <c:extLst>
            <c:ext xmlns:c16="http://schemas.microsoft.com/office/drawing/2014/chart" uri="{C3380CC4-5D6E-409C-BE32-E72D297353CC}">
              <c16:uniqueId val="{00000001-EBC8-41B5-AE2B-E91867E14E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3479</c:v>
                </c:pt>
                <c:pt idx="5">
                  <c:v>4108</c:v>
                </c:pt>
                <c:pt idx="8">
                  <c:v>4569</c:v>
                </c:pt>
                <c:pt idx="11">
                  <c:v>4943</c:v>
                </c:pt>
                <c:pt idx="14">
                  <c:v>5180</c:v>
                </c:pt>
              </c:numCache>
            </c:numRef>
          </c:val>
          <c:extLst>
            <c:ext xmlns:c16="http://schemas.microsoft.com/office/drawing/2014/chart" uri="{C3380CC4-5D6E-409C-BE32-E72D297353CC}">
              <c16:uniqueId val="{00000002-EBC8-41B5-AE2B-E91867E14E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C8-41B5-AE2B-E91867E14E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C8-41B5-AE2B-E91867E14E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16</c:v>
                </c:pt>
              </c:numCache>
            </c:numRef>
          </c:val>
          <c:extLst>
            <c:ext xmlns:c16="http://schemas.microsoft.com/office/drawing/2014/chart" uri="{C3380CC4-5D6E-409C-BE32-E72D297353CC}">
              <c16:uniqueId val="{00000005-EBC8-41B5-AE2B-E91867E14E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2074</c:v>
                </c:pt>
                <c:pt idx="3">
                  <c:v>1900</c:v>
                </c:pt>
                <c:pt idx="6">
                  <c:v>2017</c:v>
                </c:pt>
                <c:pt idx="9">
                  <c:v>2039</c:v>
                </c:pt>
                <c:pt idx="12">
                  <c:v>1570</c:v>
                </c:pt>
              </c:numCache>
            </c:numRef>
          </c:val>
          <c:extLst>
            <c:ext xmlns:c16="http://schemas.microsoft.com/office/drawing/2014/chart" uri="{C3380CC4-5D6E-409C-BE32-E72D297353CC}">
              <c16:uniqueId val="{00000006-EBC8-41B5-AE2B-E91867E14E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330</c:v>
                </c:pt>
                <c:pt idx="3">
                  <c:v>605</c:v>
                </c:pt>
                <c:pt idx="6">
                  <c:v>1254</c:v>
                </c:pt>
                <c:pt idx="9">
                  <c:v>2617</c:v>
                </c:pt>
                <c:pt idx="12">
                  <c:v>2834</c:v>
                </c:pt>
              </c:numCache>
            </c:numRef>
          </c:val>
          <c:extLst>
            <c:ext xmlns:c16="http://schemas.microsoft.com/office/drawing/2014/chart" uri="{C3380CC4-5D6E-409C-BE32-E72D297353CC}">
              <c16:uniqueId val="{00000007-EBC8-41B5-AE2B-E91867E14E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7461</c:v>
                </c:pt>
                <c:pt idx="3">
                  <c:v>7137</c:v>
                </c:pt>
                <c:pt idx="6">
                  <c:v>6800</c:v>
                </c:pt>
                <c:pt idx="9">
                  <c:v>6648</c:v>
                </c:pt>
                <c:pt idx="12">
                  <c:v>5677</c:v>
                </c:pt>
              </c:numCache>
            </c:numRef>
          </c:val>
          <c:extLst>
            <c:ext xmlns:c16="http://schemas.microsoft.com/office/drawing/2014/chart" uri="{C3380CC4-5D6E-409C-BE32-E72D297353CC}">
              <c16:uniqueId val="{00000008-EBC8-41B5-AE2B-E91867E14E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198</c:v>
                </c:pt>
                <c:pt idx="3">
                  <c:v>301</c:v>
                </c:pt>
                <c:pt idx="6">
                  <c:v>325</c:v>
                </c:pt>
                <c:pt idx="9">
                  <c:v>287</c:v>
                </c:pt>
                <c:pt idx="12">
                  <c:v>185</c:v>
                </c:pt>
              </c:numCache>
            </c:numRef>
          </c:val>
          <c:extLst>
            <c:ext xmlns:c16="http://schemas.microsoft.com/office/drawing/2014/chart" uri="{C3380CC4-5D6E-409C-BE32-E72D297353CC}">
              <c16:uniqueId val="{00000009-EBC8-41B5-AE2B-E91867E14E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9458</c:v>
                </c:pt>
                <c:pt idx="3">
                  <c:v>9030</c:v>
                </c:pt>
                <c:pt idx="6">
                  <c:v>8797</c:v>
                </c:pt>
                <c:pt idx="9">
                  <c:v>8569</c:v>
                </c:pt>
                <c:pt idx="12">
                  <c:v>8629</c:v>
                </c:pt>
              </c:numCache>
            </c:numRef>
          </c:val>
          <c:extLst>
            <c:ext xmlns:c16="http://schemas.microsoft.com/office/drawing/2014/chart" uri="{C3380CC4-5D6E-409C-BE32-E72D297353CC}">
              <c16:uniqueId val="{0000000A-EBC8-41B5-AE2B-E91867E14E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C8-41B5-AE2B-E91867E14E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2777</c:v>
                </c:pt>
                <c:pt idx="1">
                  <c:v>1976</c:v>
                </c:pt>
                <c:pt idx="2">
                  <c:v>1772</c:v>
                </c:pt>
              </c:numCache>
            </c:numRef>
          </c:val>
          <c:extLst>
            <c:ext xmlns:c16="http://schemas.microsoft.com/office/drawing/2014/chart" uri="{C3380CC4-5D6E-409C-BE32-E72D297353CC}">
              <c16:uniqueId val="{00000000-C2DA-49BA-A5CF-1657580E9A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C2DA-49BA-A5CF-1657580E9A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1559</c:v>
                </c:pt>
                <c:pt idx="1">
                  <c:v>2686</c:v>
                </c:pt>
                <c:pt idx="2">
                  <c:v>3098</c:v>
                </c:pt>
              </c:numCache>
            </c:numRef>
          </c:val>
          <c:extLst>
            <c:ext xmlns:c16="http://schemas.microsoft.com/office/drawing/2014/chart" uri="{C3380CC4-5D6E-409C-BE32-E72D297353CC}">
              <c16:uniqueId val="{00000002-C2DA-49BA-A5CF-1657580E9A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{3EAC93AD-32F7-4CEA-BD79-9F3A82E88BE8}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C16-4978-AEFC-56DB2B6082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{33768132-141A-45B2-A297-404DE27FF590}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16-4978-AEFC-56DB2B6082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{8A11AAF3-5B1B-4B99-82FF-795AC2045E87}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16-4978-AEFC-56DB2B6082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{F5D2F2F1-7FE2-4162-BAD3-6E4ED0098219}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16-4978-AEFC-56DB2B6082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{16AF2FFE-6DD2-4B29-8FED-9F44589AE40A}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16-4978-AEFC-56DB2B60823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{48C0DCA8-23A4-499E-91E0-C06110D162AA}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C16-4978-AEFC-56DB2B60823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{613C2638-3B68-474A-BCCC-1794145825F8}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C16-4978-AEFC-56DB2B60823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{10EC1D09-48E4-4BC9-9100-092CAF70D0DE}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C16-4978-AEFC-56DB2B60823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{2848E39E-19B3-4D22-BF94-A3B52FB0F6CA}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C16-4978-AEFC-56DB2B6082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c:v>
                </c:pt>
                <c:pt idx="16">
                  <c:v>60.5</c:v>
                </c:pt>
                <c:pt idx="24">
                  <c:v>62.3</c:v>
                </c:pt>
                <c:pt idx="32">
                  <c:v>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C16-4978-AEFC-56DB2B6082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{3326C3C7-CFD3-4D19-AF0B-E785C20609F5}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C16-4978-AEFC-56DB2B6082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{6EFD6A60-070F-4570-B496-1996090BED0F}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16-4978-AEFC-56DB2B6082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{E163287C-2602-4DC2-8369-620AB457FF52}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16-4978-AEFC-56DB2B6082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{0AE946E0-12EB-4780-B1C2-9CAAEF175994}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16-4978-AEFC-56DB2B6082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{99F82561-F1DA-41EC-BC30-5CC760529399}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16-4978-AEFC-56DB2B60823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{8D140AF1-17DB-4F90-BD11-84F9270E6CA7}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C16-4978-AEFC-56DB2B60823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{18178B99-49A2-4041-AC5A-CBAE08683BA0}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C16-4978-AEFC-56DB2B60823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{778883D5-B9B3-4DA3-A474-BEC0B37B04A6}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C16-4978-AEFC-56DB2B60823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{090163D8-FB04-49E6-932D-B391923FD5CB}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C16-4978-AEFC-56DB2B6082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57.7</c:v>
                </c:pt>
                <c:pt idx="16">
                  <c:v>57.8</c:v>
                </c:pt>
                <c:pt idx="24">
                  <c:v>59.5</c:v>
                </c:pt>
                <c:pt idx="32">
                  <c:v>60.4</c:v>
                </c:pt>
              </c:numCache>
            </c:numRef>
          </c:xVal>
          <c:yVal>
            <c:numRef>
              <c:f>公会計指標分析・財政指標組合せ分析表!$BP$55:$DC$55</c:f>
              <c:numCache>
                <c:formatCode>#,##0.0;"▲ "#,##0.0</c:formatCode>
                <c:ptCount val="40"/>
                <c:pt idx="8">
                  <c:v>15.5</c:v>
                </c:pt>
                <c:pt idx="16">
                  <c:v>14</c:v>
                </c:pt>
                <c:pt idx="24">
                  <c:v>11.4</c:v>
                </c:pt>
                <c:pt idx="32">
                  <c:v>10.4</c:v>
                </c:pt>
              </c:numCache>
            </c:numRef>
          </c:yVal>
          <c:smooth val="0"/>
          <c:extLst>
            <c:ext xmlns:c16="http://schemas.microsoft.com/office/drawing/2014/chart" uri="{C3380CC4-5D6E-409C-BE32-E72D297353CC}">
              <c16:uniqueId val="{00000013-0C16-4978-AEFC-56DB2B608236}"/>
            </c:ext>
          </c:extLst>
        </c:ser>
        <c:dLbls>
          <c:showLegendKey val="0"/>
          <c:showVal val="1"/>
          <c:showCatName val="0"/>
          <c:showSerName val="0"/>
          <c:showPercent val="0"/>
          <c:showBubbleSize val="0"/>
        </c:dLbls>
        <c:axId val="46179840"/>
        <c:axId val="46181760"/>
      </c:scatterChart>
      <c:valAx>
        <c:axId val="46179840"/>
        <c:scaling>
          <c:orientation val="minMax"/>
          <c:max val="60.7"/>
          <c:min val="57.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400000000000002"/>
          <c:min val="9.80000000000000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{B2528C5B-47A8-4F3F-9AF3-E9DE36E101C3}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E45-4F22-B352-E109E3D6EC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{F789E50B-F685-49A9-846C-E604B2FF9F1F}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45-4F22-B352-E109E3D6EC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{91102A2A-8E26-4694-A2E8-4C33C4C18EFF}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45-4F22-B352-E109E3D6EC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{8C0A5EAD-4CEE-4676-9325-C0AAF8F7EE6A}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45-4F22-B352-E109E3D6EC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{BE046BCA-8DCB-45CC-BAC6-77EC4FDE9476}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45-4F22-B352-E109E3D6ECA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{3D993FF7-50E1-4E04-BF72-4D5A1751E25A}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E45-4F22-B352-E109E3D6ECA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{6740CA55-4D14-4B84-A07B-E3394B4FF4CC}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E45-4F22-B352-E109E3D6ECA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{E754ECB6-CB64-4846-B653-A164BB6BDCAB}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E45-4F22-B352-E109E3D6ECA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{9B2BC80D-2733-4624-962E-E68769D1EE99}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E45-4F22-B352-E109E3D6EC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1.3</c:v>
                </c:pt>
                <c:pt idx="16">
                  <c:v>1.4</c:v>
                </c:pt>
                <c:pt idx="24">
                  <c:v>1</c:v>
                </c:pt>
                <c:pt idx="32">
                  <c:v>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E45-4F22-B352-E109E3D6EC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{EBD4FB97-5232-4388-B394-4B892502ADE2}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E45-4F22-B352-E109E3D6EC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{EC146876-1917-449A-9E7B-B5B83B73EAB2}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45-4F22-B352-E109E3D6EC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{0A1BF8B8-0CF5-4F2C-AD56-A38305270FF1}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45-4F22-B352-E109E3D6EC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{356315DB-6925-4461-BE05-132373287853}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45-4F22-B352-E109E3D6EC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{6A915D38-845A-4BC1-A920-0B7C8065AF78}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45-4F22-B352-E109E3D6ECA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{23AFBFB6-7825-4C27-AFF2-6D5562FF1B5B}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E45-4F22-B352-E109E3D6ECA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{EB93A4FE-B4CD-4A31-9F0B-51C573C65C12}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E45-4F22-B352-E109E3D6ECA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{A6B233E8-7B3E-4E7E-979F-C92BBFC03FE0}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E45-4F22-B352-E109E3D6ECA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{36ECA7C7-DA58-42A2-9763-0EB611EC66F7}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E45-4F22-B352-E109E3D6EC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5E45-4F22-B352-E109E3D6ECA3}"/>
            </c:ext>
          </c:extLst>
        </c:ser>
        <c:dLbls>
          <c:showLegendKey val="0"/>
          <c:showVal val="1"/>
          <c:showCatName val="0"/>
          <c:showSerName val="0"/>
          <c:showPercent val="0"/>
          <c:showBubbleSize val="0"/>
        </c:dLbls>
        <c:axId val="84219776"/>
        <c:axId val="84234240"/>
      </c:scatterChart>
      <c:valAx>
        <c:axId val="84219776"/>
        <c:scaling>
          <c:orientation val="minMax"/>
          <c:max val="7.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地方債残高を増やさない財政運営により、元利償還金や準元利償還金は逓減傾向にあり、引き続き地方債の新発抑制による元利償還金の減に努める。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新規の積み立てを行っていないため、積立額なし。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を増やさない財政運営により、一般会計等に係る地方債の現在高や公営企業債等繰入見込額は逓減傾向にある。また、財政調整基金、新庁舎建設基金、ふるさとづくり基金（ふるさと納税に係る寄附金の積み立て用基金）の残高が増加しているため、充当可能基金も増加傾向にある。しかし、組合等負担等見込額が急増しているため、引き続き、地方債の新発抑制等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個々の基金では増減にばらつきがあるが、基金全体としては、新庁舎建設基金への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目的別の基金を設置するなどし、基金の使途を明確化し、必要な金額を積み立てていく。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新庁舎建設基金：新庁舎建設のため毎年２億円を積立予定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公共施設等整備基金：公共施設等の整備の財源確保のため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職員退職手当基金：退職手当財源確保のため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新庁舎建設基金：新庁舎建設のため２億円を積立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職員退職手当基金：退職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者数の増のため取り崩して対応</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職員退職手当基金については、退職者数が今後減となることから取り崩しが減となる予定で、その他の基金については例年通りの増減の見込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歳出予算の増に対応したため。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財政調整基金については、明確な使途が不明ということもあり、標準財政規模の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％程度から大規模な震災があった場合と一部事務組合への負担金増額に対する補填を考慮して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憶円程度が妥当であると考えている。当該額を維持できるように努めていく。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50,168
48,639
31.14
15,971,656
15,200,856
722,868
9,676,583
8,629,036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大幅に減少しているが、その他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施設については、大規模な施設更新を行っておらず、修繕での施設の長寿命化を図っているため、全体としては有形固定資産減価償却率は上昇してい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206240" y="5407279"/>
          <a:ext cx="1270" cy="1057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258945" y="6468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119245" y="64644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258945" y="518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119245" y="540727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258945" y="59262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157345" y="60709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537585" y="6051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867025" y="60148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196465" y="6012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1525905" y="5947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157345"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D00-000059000000}"/>
            </a:ext>
          </a:extLst>
        </xdr:cNvPr>
        <xdr:cNvSpPr txBox="1"/>
      </xdr:nvSpPr>
      <xdr:spPr>
        <a:xfrm>
          <a:off x="4258945"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160782</xdr:rowOff>
    </xdr:from>
    <xdr:to>
      <xdr:col>19</xdr:col>
      <xdr:colOff>187325</xdr:colOff>
      <xdr:row>32</xdr:row>
      <xdr:rowOff>90932</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3537585" y="61120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40132</xdr:rowOff>
    </xdr:from>
    <xdr:to>
      <xdr:col>23</xdr:col>
      <xdr:colOff>85725</xdr:colOff>
      <xdr:row>32</xdr:row>
      <xdr:rowOff>76835</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3588385" y="6158992"/>
          <a:ext cx="61976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121920</xdr:rowOff>
    </xdr:from>
    <xdr:to>
      <xdr:col>15</xdr:col>
      <xdr:colOff>187325</xdr:colOff>
      <xdr:row>32</xdr:row>
      <xdr:rowOff>52070</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2867025" y="6073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1270</xdr:rowOff>
    </xdr:from>
    <xdr:to>
      <xdr:col>19</xdr:col>
      <xdr:colOff>136525</xdr:colOff>
      <xdr:row>32</xdr:row>
      <xdr:rowOff>40132</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2917825" y="6120130"/>
          <a:ext cx="6705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2196465" y="60407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140335</xdr:rowOff>
    </xdr:from>
    <xdr:to>
      <xdr:col>15</xdr:col>
      <xdr:colOff>136525</xdr:colOff>
      <xdr:row>32</xdr:row>
      <xdr:rowOff>1270</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2247265" y="6091555"/>
          <a:ext cx="670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96" name="n_1aveValue有形固定資産減価償却率">
          <a:extLst>
            <a:ext uri="{FF2B5EF4-FFF2-40B4-BE49-F238E27FC236}">
              <a16:creationId xmlns:a16="http://schemas.microsoft.com/office/drawing/2014/main" id="{00000000-0008-0000-0D00-000060000000}"/>
            </a:ext>
          </a:extLst>
        </xdr:cNvPr>
        <xdr:cNvSpPr txBox="1"/>
      </xdr:nvSpPr>
      <xdr:spPr>
        <a:xfrm>
          <a:off x="3395989"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7" name="n_2aveValue有形固定資産減価償却率">
          <a:extLst>
            <a:ext uri="{FF2B5EF4-FFF2-40B4-BE49-F238E27FC236}">
              <a16:creationId xmlns:a16="http://schemas.microsoft.com/office/drawing/2014/main" id="{00000000-0008-0000-0D00-000061000000}"/>
            </a:ext>
          </a:extLst>
        </xdr:cNvPr>
        <xdr:cNvSpPr txBox="1"/>
      </xdr:nvSpPr>
      <xdr:spPr>
        <a:xfrm>
          <a:off x="2738129" y="579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8" name="n_3aveValue有形固定資産減価償却率">
          <a:extLst>
            <a:ext uri="{FF2B5EF4-FFF2-40B4-BE49-F238E27FC236}">
              <a16:creationId xmlns:a16="http://schemas.microsoft.com/office/drawing/2014/main" id="{00000000-0008-0000-0D00-000062000000}"/>
            </a:ext>
          </a:extLst>
        </xdr:cNvPr>
        <xdr:cNvSpPr txBox="1"/>
      </xdr:nvSpPr>
      <xdr:spPr>
        <a:xfrm>
          <a:off x="2067569" y="579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9" name="n_4aveValue有形固定資産減価償却率">
          <a:extLst>
            <a:ext uri="{FF2B5EF4-FFF2-40B4-BE49-F238E27FC236}">
              <a16:creationId xmlns:a16="http://schemas.microsoft.com/office/drawing/2014/main" id="{00000000-0008-0000-0D00-000063000000}"/>
            </a:ext>
          </a:extLst>
        </xdr:cNvPr>
        <xdr:cNvSpPr txBox="1"/>
      </xdr:nvSpPr>
      <xdr:spPr>
        <a:xfrm>
          <a:off x="1397009"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82059</xdr:rowOff>
    </xdr:from>
    <xdr:ext cx="405111" cy="259045"/>
    <xdr:sp macro="" textlink="">
      <xdr:nvSpPr>
        <xdr:cNvPr id="100" name="n_1mainValue有形固定資産減価償却率">
          <a:extLst>
            <a:ext uri="{FF2B5EF4-FFF2-40B4-BE49-F238E27FC236}">
              <a16:creationId xmlns:a16="http://schemas.microsoft.com/office/drawing/2014/main" id="{00000000-0008-0000-0D00-000064000000}"/>
            </a:ext>
          </a:extLst>
        </xdr:cNvPr>
        <xdr:cNvSpPr txBox="1"/>
      </xdr:nvSpPr>
      <xdr:spPr>
        <a:xfrm>
          <a:off x="3395989" y="620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43197</xdr:rowOff>
    </xdr:from>
    <xdr:ext cx="405111" cy="259045"/>
    <xdr:sp macro="" textlink="">
      <xdr:nvSpPr>
        <xdr:cNvPr id="101" name="n_2mainValue有形固定資産減価償却率">
          <a:extLst>
            <a:ext uri="{FF2B5EF4-FFF2-40B4-BE49-F238E27FC236}">
              <a16:creationId xmlns:a16="http://schemas.microsoft.com/office/drawing/2014/main" id="{00000000-0008-0000-0D00-000065000000}"/>
            </a:ext>
          </a:extLst>
        </xdr:cNvPr>
        <xdr:cNvSpPr txBox="1"/>
      </xdr:nvSpPr>
      <xdr:spPr>
        <a:xfrm>
          <a:off x="2738129" y="616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102" name="n_3mainValue有形固定資産減価償却率">
          <a:extLst>
            <a:ext uri="{FF2B5EF4-FFF2-40B4-BE49-F238E27FC236}">
              <a16:creationId xmlns:a16="http://schemas.microsoft.com/office/drawing/2014/main" id="{00000000-0008-0000-0D00-000066000000}"/>
            </a:ext>
          </a:extLst>
        </xdr:cNvPr>
        <xdr:cNvSpPr txBox="1"/>
      </xdr:nvSpPr>
      <xdr:spPr>
        <a:xfrm>
          <a:off x="2067569" y="61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般廃棄物処理施設の建設により東部知多衛生組合への負担金が増え、債務償還比率は上昇している。地方債の償還額は、減少していく見込みだが、一部事務組合への負担金は今後も増加傾向にあるため、債務償還比率については、同水準で推移すると見込んで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3027660" y="5145223"/>
          <a:ext cx="1269" cy="146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3080365" y="66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2963525" y="6608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3080365" y="5828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001625" y="5850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359005"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688445" y="5864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1017885" y="584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0347325" y="582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163603</xdr:rowOff>
    </xdr:from>
    <xdr:to>
      <xdr:col>76</xdr:col>
      <xdr:colOff>73025</xdr:colOff>
      <xdr:row>29</xdr:row>
      <xdr:rowOff>93753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001625" y="56119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15030</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3080365" y="546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149724</xdr:rowOff>
    </xdr:from>
    <xdr:to>
      <xdr:col>72</xdr:col>
      <xdr:colOff>123825</xdr:colOff>
      <xdr:row>29</xdr:row>
      <xdr:rowOff>79874</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359005" y="5598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29074</xdr:rowOff>
    </xdr:from>
    <xdr:to>
      <xdr:col>76</xdr:col>
      <xdr:colOff>22225</xdr:colOff>
      <xdr:row>29</xdr:row>
      <xdr:rowOff>42953</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409805" y="5645014"/>
          <a:ext cx="61976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92819</xdr:rowOff>
    </xdr:from>
    <xdr:to>
      <xdr:col>68</xdr:col>
      <xdr:colOff>123825</xdr:colOff>
      <xdr:row>29</xdr:row>
      <xdr:rowOff>22969</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688445" y="5541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143619</xdr:rowOff>
    </xdr:from>
    <xdr:to>
      <xdr:col>72</xdr:col>
      <xdr:colOff>73025</xdr:colOff>
      <xdr:row>29</xdr:row>
      <xdr:rowOff>29074</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39245" y="5591919"/>
          <a:ext cx="670560" cy="5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154042</xdr:rowOff>
    </xdr:from>
    <xdr:to>
      <xdr:col>64</xdr:col>
      <xdr:colOff>123825</xdr:colOff>
      <xdr:row>29</xdr:row>
      <xdr:rowOff>84192</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017885" y="5602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143619</xdr:rowOff>
    </xdr:from>
    <xdr:to>
      <xdr:col>68</xdr:col>
      <xdr:colOff>73025</xdr:colOff>
      <xdr:row>29</xdr:row>
      <xdr:rowOff>33392</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1068685" y="5591919"/>
          <a:ext cx="670560" cy="5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2023</xdr:rowOff>
    </xdr:from>
    <xdr:to>
      <xdr:col>60</xdr:col>
      <xdr:colOff>123825</xdr:colOff>
      <xdr:row>29</xdr:row>
      <xdr:rowOff>103623</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0347325" y="56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33392</xdr:rowOff>
    </xdr:from>
    <xdr:to>
      <xdr:col>64</xdr:col>
      <xdr:colOff>73025</xdr:colOff>
      <xdr:row>29</xdr:row>
      <xdr:rowOff>52823</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0398125" y="5649332"/>
          <a:ext cx="67056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2185092" y="59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1527232" y="595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0856672" y="593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0186112" y="592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96401</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2185092" y="537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39496</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1527232" y="532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100719</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0856672" y="538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120150</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0186112" y="540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50,168
48,639
31.14
15,971,656
15,200,856
722,868
9,676,583
8,629,036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086225" y="566547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124960" y="54445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02082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12496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03606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312160" y="644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51460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73990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65200" y="6402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036060" y="6370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18885</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124960" y="622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138067</xdr:rowOff>
    </xdr:from>
    <xdr:to>
      <xdr:col>20</xdr:col>
      <xdr:colOff>38100</xdr:colOff>
      <xdr:row>38</xdr:row>
      <xdr:rowOff>68218</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312160" y="6340747"/>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17417</xdr:rowOff>
    </xdr:from>
    <xdr:to>
      <xdr:col>24</xdr:col>
      <xdr:colOff>63500</xdr:colOff>
      <xdr:row>38</xdr:row>
      <xdr:rowOff>46809</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355340" y="6387737"/>
          <a:ext cx="7315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107043</xdr:rowOff>
    </xdr:from>
    <xdr:to>
      <xdr:col>15</xdr:col>
      <xdr:colOff>101600</xdr:colOff>
      <xdr:row>38</xdr:row>
      <xdr:rowOff>37193</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514600" y="6309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157843</xdr:rowOff>
    </xdr:from>
    <xdr:to>
      <xdr:col>19</xdr:col>
      <xdr:colOff>177800</xdr:colOff>
      <xdr:row>38</xdr:row>
      <xdr:rowOff>17417</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565400" y="6360523"/>
          <a:ext cx="78994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74386</xdr:rowOff>
    </xdr:from>
    <xdr:to>
      <xdr:col>10</xdr:col>
      <xdr:colOff>165100</xdr:colOff>
      <xdr:row>38</xdr:row>
      <xdr:rowOff>4536</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739900" y="6277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125186</xdr:rowOff>
    </xdr:from>
    <xdr:to>
      <xdr:col>15</xdr:col>
      <xdr:colOff>50800</xdr:colOff>
      <xdr:row>37</xdr:row>
      <xdr:rowOff>157843</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1790700" y="6327866"/>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E00-000052000000}"/>
            </a:ext>
          </a:extLst>
        </xdr:cNvPr>
        <xdr:cNvSpPr txBox="1"/>
      </xdr:nvSpPr>
      <xdr:spPr>
        <a:xfrm>
          <a:off x="317056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E00-000053000000}"/>
            </a:ext>
          </a:extLst>
        </xdr:cNvPr>
        <xdr:cNvSpPr txBox="1"/>
      </xdr:nvSpPr>
      <xdr:spPr>
        <a:xfrm>
          <a:off x="2385704" y="65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E00-000054000000}"/>
            </a:ext>
          </a:extLst>
        </xdr:cNvPr>
        <xdr:cNvSpPr txBox="1"/>
      </xdr:nvSpPr>
      <xdr:spPr>
        <a:xfrm>
          <a:off x="1611004" y="65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E00-000055000000}"/>
            </a:ext>
          </a:extLst>
        </xdr:cNvPr>
        <xdr:cNvSpPr txBox="1"/>
      </xdr:nvSpPr>
      <xdr:spPr>
        <a:xfrm>
          <a:off x="836304" y="618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84744</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E00-000056000000}"/>
            </a:ext>
          </a:extLst>
        </xdr:cNvPr>
        <xdr:cNvSpPr txBox="1"/>
      </xdr:nvSpPr>
      <xdr:spPr>
        <a:xfrm>
          <a:off x="317056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53720</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E00-000057000000}"/>
            </a:ext>
          </a:extLst>
        </xdr:cNvPr>
        <xdr:cNvSpPr txBox="1"/>
      </xdr:nvSpPr>
      <xdr:spPr>
        <a:xfrm>
          <a:off x="238570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21063</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E00-000058000000}"/>
            </a:ext>
          </a:extLst>
        </xdr:cNvPr>
        <xdr:cNvSpPr txBox="1"/>
      </xdr:nvSpPr>
      <xdr:spPr>
        <a:xfrm>
          <a:off x="161100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9219565" y="5565801"/>
          <a:ext cx="0" cy="151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9258300" y="70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9154160" y="707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9258300" y="534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154160" y="55658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9258300" y="66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192260" y="6794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445500" y="6781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670800" y="67820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873240" y="6818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098540" y="68254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75412</xdr:rowOff>
    </xdr:from>
    <xdr:to>
      <xdr:col>55</xdr:col>
      <xdr:colOff>50800</xdr:colOff>
      <xdr:row>42</xdr:row>
      <xdr:rowOff>5562</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192260" y="6948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161789</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9258300" y="686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75273</xdr:rowOff>
    </xdr:from>
    <xdr:to>
      <xdr:col>50</xdr:col>
      <xdr:colOff>165100</xdr:colOff>
      <xdr:row>42</xdr:row>
      <xdr:rowOff>5423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445500" y="6948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126073</xdr:rowOff>
    </xdr:from>
    <xdr:to>
      <xdr:col>55</xdr:col>
      <xdr:colOff>0</xdr:colOff>
      <xdr:row>41</xdr:row>
      <xdr:rowOff>126212</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8496300" y="6999313"/>
          <a:ext cx="7239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75806</xdr:rowOff>
    </xdr:from>
    <xdr:to>
      <xdr:col>46</xdr:col>
      <xdr:colOff>38100</xdr:colOff>
      <xdr:row>42</xdr:row>
      <xdr:rowOff>5956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670800" y="6949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126073</xdr:rowOff>
    </xdr:from>
    <xdr:to>
      <xdr:col>50</xdr:col>
      <xdr:colOff>114300</xdr:colOff>
      <xdr:row>41</xdr:row>
      <xdr:rowOff>126606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7713980" y="6999313"/>
          <a:ext cx="78232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75679</xdr:rowOff>
    </xdr:from>
    <xdr:to>
      <xdr:col>41</xdr:col>
      <xdr:colOff>101600</xdr:colOff>
      <xdr:row>42</xdr:row>
      <xdr:rowOff>5829</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6873240" y="69489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126479</xdr:rowOff>
    </xdr:from>
    <xdr:to>
      <xdr:col>45</xdr:col>
      <xdr:colOff>177800</xdr:colOff>
      <xdr:row>41</xdr:row>
      <xdr:rowOff>126606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6924040" y="6999719"/>
          <a:ext cx="78994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36" name="n_1aveValue【道路】&#10;一人当たり延長">
          <a:extLst>
            <a:ext uri="{FF2B5EF4-FFF2-40B4-BE49-F238E27FC236}">
              <a16:creationId xmlns:a16="http://schemas.microsoft.com/office/drawing/2014/main" id="{00000000-0008-0000-0E00-000088000000}"/>
            </a:ext>
          </a:extLst>
        </xdr:cNvPr>
        <xdr:cNvSpPr txBox="1"/>
      </xdr:nvSpPr>
      <xdr:spPr>
        <a:xfrm>
          <a:off x="8239271" y="65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37" name="n_2aveValue【道路】&#10;一人当たり延長">
          <a:extLst>
            <a:ext uri="{FF2B5EF4-FFF2-40B4-BE49-F238E27FC236}">
              <a16:creationId xmlns:a16="http://schemas.microsoft.com/office/drawing/2014/main" id="{00000000-0008-0000-0E00-000089000000}"/>
            </a:ext>
          </a:extLst>
        </xdr:cNvPr>
        <xdr:cNvSpPr txBox="1"/>
      </xdr:nvSpPr>
      <xdr:spPr>
        <a:xfrm>
          <a:off x="747727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38" name="n_3aveValue【道路】&#10;一人当たり延長">
          <a:extLst>
            <a:ext uri="{FF2B5EF4-FFF2-40B4-BE49-F238E27FC236}">
              <a16:creationId xmlns:a16="http://schemas.microsoft.com/office/drawing/2014/main" id="{00000000-0008-0000-0E00-00008A000000}"/>
            </a:ext>
          </a:extLst>
        </xdr:cNvPr>
        <xdr:cNvSpPr txBox="1"/>
      </xdr:nvSpPr>
      <xdr:spPr>
        <a:xfrm>
          <a:off x="6702571" y="6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39" name="n_4aveValue【道路】&#10;一人当たり延長">
          <a:extLst>
            <a:ext uri="{FF2B5EF4-FFF2-40B4-BE49-F238E27FC236}">
              <a16:creationId xmlns:a16="http://schemas.microsoft.com/office/drawing/2014/main" id="{00000000-0008-0000-0E00-00008B000000}"/>
            </a:ext>
          </a:extLst>
        </xdr:cNvPr>
        <xdr:cNvSpPr txBox="1"/>
      </xdr:nvSpPr>
      <xdr:spPr>
        <a:xfrm>
          <a:off x="5905011" y="66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168000</xdr:rowOff>
    </xdr:from>
    <xdr:ext cx="469744" cy="259045"/>
    <xdr:sp macro="" textlink="">
      <xdr:nvSpPr>
        <xdr:cNvPr id="140" name="n_1mainValue【道路】&#10;一人当たり延長">
          <a:extLst>
            <a:ext uri="{FF2B5EF4-FFF2-40B4-BE49-F238E27FC236}">
              <a16:creationId xmlns:a16="http://schemas.microsoft.com/office/drawing/2014/main" id="{00000000-0008-0000-0E00-00008C000000}"/>
            </a:ext>
          </a:extLst>
        </xdr:cNvPr>
        <xdr:cNvSpPr txBox="1"/>
      </xdr:nvSpPr>
      <xdr:spPr>
        <a:xfrm>
          <a:off x="8271587" y="704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168533</xdr:rowOff>
    </xdr:from>
    <xdr:ext cx="469744" cy="259045"/>
    <xdr:sp macro="" textlink="">
      <xdr:nvSpPr>
        <xdr:cNvPr id="141" name="n_2mainValue【道路】&#10;一人当たり延長">
          <a:extLst>
            <a:ext uri="{FF2B5EF4-FFF2-40B4-BE49-F238E27FC236}">
              <a16:creationId xmlns:a16="http://schemas.microsoft.com/office/drawing/2014/main" id="{00000000-0008-0000-0E00-00008D000000}"/>
            </a:ext>
          </a:extLst>
        </xdr:cNvPr>
        <xdr:cNvSpPr txBox="1"/>
      </xdr:nvSpPr>
      <xdr:spPr>
        <a:xfrm>
          <a:off x="7509587" y="704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168406</xdr:rowOff>
    </xdr:from>
    <xdr:ext cx="469744" cy="259045"/>
    <xdr:sp macro="" textlink="">
      <xdr:nvSpPr>
        <xdr:cNvPr id="142" name="n_3mainValue【道路】&#10;一人当たり延長">
          <a:extLst>
            <a:ext uri="{FF2B5EF4-FFF2-40B4-BE49-F238E27FC236}">
              <a16:creationId xmlns:a16="http://schemas.microsoft.com/office/drawing/2014/main" id="{00000000-0008-0000-0E00-00008E000000}"/>
            </a:ext>
          </a:extLst>
        </xdr:cNvPr>
        <xdr:cNvSpPr txBox="1"/>
      </xdr:nvSpPr>
      <xdr:spPr>
        <a:xfrm>
          <a:off x="6712027" y="704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E00-0000A5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flipV="1">
          <a:off x="4086225" y="939546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0000000-0008-0000-0E00-0000A7000000}"/>
            </a:ext>
          </a:extLst>
        </xdr:cNvPr>
        <xdr:cNvSpPr txBox="1"/>
      </xdr:nvSpPr>
      <xdr:spPr>
        <a:xfrm>
          <a:off x="412496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02082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00000000-0008-0000-0E00-0000A9000000}"/>
            </a:ext>
          </a:extLst>
        </xdr:cNvPr>
        <xdr:cNvSpPr txBox="1"/>
      </xdr:nvSpPr>
      <xdr:spPr>
        <a:xfrm>
          <a:off x="4124960" y="917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02082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00000000-0008-0000-0E00-0000AB000000}"/>
            </a:ext>
          </a:extLst>
        </xdr:cNvPr>
        <xdr:cNvSpPr txBox="1"/>
      </xdr:nvSpPr>
      <xdr:spPr>
        <a:xfrm>
          <a:off x="4124960" y="1030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403606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3312160" y="103124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25146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17399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965200" y="10257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36830</xdr:rowOff>
    </xdr:from>
    <xdr:to>
      <xdr:col>24</xdr:col>
      <xdr:colOff>114300</xdr:colOff>
      <xdr:row>60</xdr:row>
      <xdr:rowOff>138430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403606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59707</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00000000-0008-0000-0E00-0000B7000000}"/>
            </a:ext>
          </a:extLst>
        </xdr:cNvPr>
        <xdr:cNvSpPr txBox="1"/>
      </xdr:nvSpPr>
      <xdr:spPr>
        <a:xfrm>
          <a:off x="412496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73025</xdr:rowOff>
    </xdr:from>
    <xdr:to>
      <xdr:col>20</xdr:col>
      <xdr:colOff>38100</xdr:colOff>
      <xdr:row>60</xdr:row>
      <xdr:rowOff>3175</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3312160" y="99637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123825</xdr:rowOff>
    </xdr:from>
    <xdr:to>
      <xdr:col>24</xdr:col>
      <xdr:colOff>63500</xdr:colOff>
      <xdr:row>60</xdr:row>
      <xdr:rowOff>87630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3355340" y="10014585"/>
          <a:ext cx="73152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25146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123825</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2565400" y="998220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xdr:rowOff>
    </xdr:from>
    <xdr:to>
      <xdr:col>10</xdr:col>
      <xdr:colOff>165100</xdr:colOff>
      <xdr:row>59</xdr:row>
      <xdr:rowOff>109855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17399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59055</xdr:rowOff>
    </xdr:from>
    <xdr:to>
      <xdr:col>15</xdr:col>
      <xdr:colOff>50800</xdr:colOff>
      <xdr:row>59</xdr:row>
      <xdr:rowOff>91440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1790700" y="994981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317056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238570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161100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83630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19702</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317056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238570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126382</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161100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00000000-0008-0000-0E00-0000D9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flipV="1">
          <a:off x="9219565" y="9460901"/>
          <a:ext cx="0" cy="1265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id="{00000000-0008-0000-0E00-0000DB000000}"/>
            </a:ext>
          </a:extLst>
        </xdr:cNvPr>
        <xdr:cNvSpPr txBox="1"/>
      </xdr:nvSpPr>
      <xdr:spPr>
        <a:xfrm>
          <a:off x="9258300" y="1073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9154160" y="10726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21" name="【橋りょう・トンネル】&#10;一人当たり有形固定資産（償却資産）額最大値テキスト">
          <a:extLst>
            <a:ext uri="{FF2B5EF4-FFF2-40B4-BE49-F238E27FC236}">
              <a16:creationId xmlns:a16="http://schemas.microsoft.com/office/drawing/2014/main" id="{00000000-0008-0000-0E00-0000DD000000}"/>
            </a:ext>
          </a:extLst>
        </xdr:cNvPr>
        <xdr:cNvSpPr txBox="1"/>
      </xdr:nvSpPr>
      <xdr:spPr>
        <a:xfrm>
          <a:off x="9258300" y="923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9154160" y="9460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00000000-0008-0000-0E00-0000DF000000}"/>
            </a:ext>
          </a:extLst>
        </xdr:cNvPr>
        <xdr:cNvSpPr txBox="1"/>
      </xdr:nvSpPr>
      <xdr:spPr>
        <a:xfrm>
          <a:off x="9258300" y="10121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9192260" y="102663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8445500" y="102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7670800" y="102644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6873240" y="1028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6098540" y="10325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171362</xdr:rowOff>
    </xdr:from>
    <xdr:to>
      <xdr:col>55</xdr:col>
      <xdr:colOff>50800</xdr:colOff>
      <xdr:row>63</xdr:row>
      <xdr:rowOff>101512</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9192260" y="105650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86289</xdr:rowOff>
    </xdr:from>
    <xdr:ext cx="534377" cy="259045"/>
    <xdr:sp macro="" textlink="">
      <xdr:nvSpPr>
        <xdr:cNvPr id="235" name="【橋りょう・トンネル】&#10;一人当たり有形固定資産（償却資産）額該当値テキスト">
          <a:extLst>
            <a:ext uri="{FF2B5EF4-FFF2-40B4-BE49-F238E27FC236}">
              <a16:creationId xmlns:a16="http://schemas.microsoft.com/office/drawing/2014/main" id="{00000000-0008-0000-0E00-0000EB000000}"/>
            </a:ext>
          </a:extLst>
        </xdr:cNvPr>
        <xdr:cNvSpPr txBox="1"/>
      </xdr:nvSpPr>
      <xdr:spPr>
        <a:xfrm>
          <a:off x="9258300" y="104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171138</xdr:rowOff>
    </xdr:from>
    <xdr:to>
      <xdr:col>50</xdr:col>
      <xdr:colOff>165100</xdr:colOff>
      <xdr:row>63</xdr:row>
      <xdr:rowOff>101288</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8445500" y="105648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50488</xdr:rowOff>
    </xdr:from>
    <xdr:to>
      <xdr:col>55</xdr:col>
      <xdr:colOff>0</xdr:colOff>
      <xdr:row>63</xdr:row>
      <xdr:rowOff>50712</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8496300" y="10611808"/>
          <a:ext cx="7239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477</xdr:rowOff>
    </xdr:from>
    <xdr:to>
      <xdr:col>46</xdr:col>
      <xdr:colOff>38100</xdr:colOff>
      <xdr:row>63</xdr:row>
      <xdr:rowOff>102077</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7670800" y="105617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50488</xdr:rowOff>
    </xdr:from>
    <xdr:to>
      <xdr:col>50</xdr:col>
      <xdr:colOff>114300</xdr:colOff>
      <xdr:row>63</xdr:row>
      <xdr:rowOff>51277</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flipV="1">
          <a:off x="7713980" y="10611808"/>
          <a:ext cx="78232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281</xdr:rowOff>
    </xdr:from>
    <xdr:to>
      <xdr:col>41</xdr:col>
      <xdr:colOff>101600</xdr:colOff>
      <xdr:row>63</xdr:row>
      <xdr:rowOff>101881</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6873240" y="105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51081</xdr:rowOff>
    </xdr:from>
    <xdr:to>
      <xdr:col>45</xdr:col>
      <xdr:colOff>177800</xdr:colOff>
      <xdr:row>63</xdr:row>
      <xdr:rowOff>51277</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6924040" y="10612401"/>
          <a:ext cx="78994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8214575" y="1003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7444955" y="100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6670255" y="100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5872695" y="1010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92415</xdr:rowOff>
    </xdr:from>
    <xdr:ext cx="534377" cy="259045"/>
    <xdr:sp macro="" textlink="">
      <xdr:nvSpPr>
        <xdr:cNvPr id="246" name="n_1main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8239271" y="1065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93204</xdr:rowOff>
    </xdr:from>
    <xdr:ext cx="534377" cy="259045"/>
    <xdr:sp macro="" textlink="">
      <xdr:nvSpPr>
        <xdr:cNvPr id="247" name="n_2main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7477271" y="1065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93008</xdr:rowOff>
    </xdr:from>
    <xdr:ext cx="534377" cy="259045"/>
    <xdr:sp macro="" textlink="">
      <xdr:nvSpPr>
        <xdr:cNvPr id="248" name="n_3main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6702571" y="106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a:extLst>
            <a:ext uri="{FF2B5EF4-FFF2-40B4-BE49-F238E27FC236}">
              <a16:creationId xmlns:a16="http://schemas.microsoft.com/office/drawing/2014/main" id="{00000000-0008-0000-0E00-000010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flipV="1">
          <a:off x="4086225" y="13249274"/>
          <a:ext cx="0" cy="1274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4" name="【公営住宅】&#10;有形固定資産減価償却率最小値テキスト">
          <a:extLst>
            <a:ext uri="{FF2B5EF4-FFF2-40B4-BE49-F238E27FC236}">
              <a16:creationId xmlns:a16="http://schemas.microsoft.com/office/drawing/2014/main" id="{00000000-0008-0000-0E00-000012010000}"/>
            </a:ext>
          </a:extLst>
        </xdr:cNvPr>
        <xdr:cNvSpPr txBox="1"/>
      </xdr:nvSpPr>
      <xdr:spPr>
        <a:xfrm>
          <a:off x="412496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402082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76" name="【公営住宅】&#10;有形固定資産減価償却率最大値テキスト">
          <a:extLst>
            <a:ext uri="{FF2B5EF4-FFF2-40B4-BE49-F238E27FC236}">
              <a16:creationId xmlns:a16="http://schemas.microsoft.com/office/drawing/2014/main" id="{00000000-0008-0000-0E00-000014010000}"/>
            </a:ext>
          </a:extLst>
        </xdr:cNvPr>
        <xdr:cNvSpPr txBox="1"/>
      </xdr:nvSpPr>
      <xdr:spPr>
        <a:xfrm>
          <a:off x="4124960" y="13032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4020820" y="13249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78" name="【公営住宅】&#10;有形固定資産減価償却率平均値テキスト">
          <a:extLst>
            <a:ext uri="{FF2B5EF4-FFF2-40B4-BE49-F238E27FC236}">
              <a16:creationId xmlns:a16="http://schemas.microsoft.com/office/drawing/2014/main" id="{00000000-0008-0000-0E00-000016010000}"/>
            </a:ext>
          </a:extLst>
        </xdr:cNvPr>
        <xdr:cNvSpPr txBox="1"/>
      </xdr:nvSpPr>
      <xdr:spPr>
        <a:xfrm>
          <a:off x="4124960" y="1372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403606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3312160" y="13880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25146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1739900" y="1382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965200" y="13811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403606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125747</xdr:rowOff>
    </xdr:from>
    <xdr:ext cx="405111" cy="259045"/>
    <xdr:sp macro="" textlink="">
      <xdr:nvSpPr>
        <xdr:cNvPr id="290" name="【公営住宅】&#10;有形固定資産減価償却率該当値テキスト">
          <a:extLst>
            <a:ext uri="{FF2B5EF4-FFF2-40B4-BE49-F238E27FC236}">
              <a16:creationId xmlns:a16="http://schemas.microsoft.com/office/drawing/2014/main" id="{00000000-0008-0000-0E00-000022010000}"/>
            </a:ext>
          </a:extLst>
        </xdr:cNvPr>
        <xdr:cNvSpPr txBox="1"/>
      </xdr:nvSpPr>
      <xdr:spPr>
        <a:xfrm>
          <a:off x="4124960"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59689</xdr:rowOff>
    </xdr:from>
    <xdr:to>
      <xdr:col>20</xdr:col>
      <xdr:colOff>38100</xdr:colOff>
      <xdr:row>82</xdr:row>
      <xdr:rowOff>161289</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3312160" y="138061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110489</xdr:rowOff>
    </xdr:from>
    <xdr:to>
      <xdr:col>24</xdr:col>
      <xdr:colOff>63500</xdr:colOff>
      <xdr:row>83</xdr:row>
      <xdr:rowOff>26670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3355340" y="13856969"/>
          <a:ext cx="73152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2514600" y="13722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110489</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2565400" y="13769341"/>
          <a:ext cx="78994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17399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82</xdr:row>
      <xdr:rowOff>22861</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1790700" y="13685520"/>
          <a:ext cx="7747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297" name="n_1aveValue【公営住宅】&#10;有形固定資産減価償却率">
          <a:extLst>
            <a:ext uri="{FF2B5EF4-FFF2-40B4-BE49-F238E27FC236}">
              <a16:creationId xmlns:a16="http://schemas.microsoft.com/office/drawing/2014/main" id="{00000000-0008-0000-0E00-000029010000}"/>
            </a:ext>
          </a:extLst>
        </xdr:cNvPr>
        <xdr:cNvSpPr txBox="1"/>
      </xdr:nvSpPr>
      <xdr:spPr>
        <a:xfrm>
          <a:off x="3170564" y="139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298" name="n_2aveValue【公営住宅】&#10;有形固定資産減価償却率">
          <a:extLst>
            <a:ext uri="{FF2B5EF4-FFF2-40B4-BE49-F238E27FC236}">
              <a16:creationId xmlns:a16="http://schemas.microsoft.com/office/drawing/2014/main" id="{00000000-0008-0000-0E00-00002A010000}"/>
            </a:ext>
          </a:extLst>
        </xdr:cNvPr>
        <xdr:cNvSpPr txBox="1"/>
      </xdr:nvSpPr>
      <xdr:spPr>
        <a:xfrm>
          <a:off x="238570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299" name="n_3aveValue【公営住宅】&#10;有形固定資産減価償却率">
          <a:extLst>
            <a:ext uri="{FF2B5EF4-FFF2-40B4-BE49-F238E27FC236}">
              <a16:creationId xmlns:a16="http://schemas.microsoft.com/office/drawing/2014/main" id="{00000000-0008-0000-0E00-00002B010000}"/>
            </a:ext>
          </a:extLst>
        </xdr:cNvPr>
        <xdr:cNvSpPr txBox="1"/>
      </xdr:nvSpPr>
      <xdr:spPr>
        <a:xfrm>
          <a:off x="161100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00" name="n_4aveValue【公営住宅】&#10;有形固定資産減価償却率">
          <a:extLst>
            <a:ext uri="{FF2B5EF4-FFF2-40B4-BE49-F238E27FC236}">
              <a16:creationId xmlns:a16="http://schemas.microsoft.com/office/drawing/2014/main" id="{00000000-0008-0000-0E00-00002C010000}"/>
            </a:ext>
          </a:extLst>
        </xdr:cNvPr>
        <xdr:cNvSpPr txBox="1"/>
      </xdr:nvSpPr>
      <xdr:spPr>
        <a:xfrm>
          <a:off x="83630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6366</xdr:rowOff>
    </xdr:from>
    <xdr:ext cx="405111" cy="259045"/>
    <xdr:sp macro="" textlink="">
      <xdr:nvSpPr>
        <xdr:cNvPr id="301" name="n_1mainValue【公営住宅】&#10;有形固定資産減価償却率">
          <a:extLst>
            <a:ext uri="{FF2B5EF4-FFF2-40B4-BE49-F238E27FC236}">
              <a16:creationId xmlns:a16="http://schemas.microsoft.com/office/drawing/2014/main" id="{00000000-0008-0000-0E00-00002D010000}"/>
            </a:ext>
          </a:extLst>
        </xdr:cNvPr>
        <xdr:cNvSpPr txBox="1"/>
      </xdr:nvSpPr>
      <xdr:spPr>
        <a:xfrm>
          <a:off x="3170564" y="13585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90188</xdr:rowOff>
    </xdr:from>
    <xdr:ext cx="405111" cy="259045"/>
    <xdr:sp macro="" textlink="">
      <xdr:nvSpPr>
        <xdr:cNvPr id="302" name="n_2mainValue【公営住宅】&#10;有形固定資産減価償却率">
          <a:extLst>
            <a:ext uri="{FF2B5EF4-FFF2-40B4-BE49-F238E27FC236}">
              <a16:creationId xmlns:a16="http://schemas.microsoft.com/office/drawing/2014/main" id="{00000000-0008-0000-0E00-00002E010000}"/>
            </a:ext>
          </a:extLst>
        </xdr:cNvPr>
        <xdr:cNvSpPr txBox="1"/>
      </xdr:nvSpPr>
      <xdr:spPr>
        <a:xfrm>
          <a:off x="238570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303" name="n_3mainValue【公営住宅】&#10;有形固定資産減価償却率">
          <a:extLst>
            <a:ext uri="{FF2B5EF4-FFF2-40B4-BE49-F238E27FC236}">
              <a16:creationId xmlns:a16="http://schemas.microsoft.com/office/drawing/2014/main" id="{00000000-0008-0000-0E00-00002F010000}"/>
            </a:ext>
          </a:extLst>
        </xdr:cNvPr>
        <xdr:cNvSpPr txBox="1"/>
      </xdr:nvSpPr>
      <xdr:spPr>
        <a:xfrm>
          <a:off x="16110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00000000-0008-0000-0E00-000042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9219565" y="13119164"/>
          <a:ext cx="0" cy="12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24" name="【公営住宅】&#10;一人当たり面積最小値テキスト">
          <a:extLst>
            <a:ext uri="{FF2B5EF4-FFF2-40B4-BE49-F238E27FC236}">
              <a16:creationId xmlns:a16="http://schemas.microsoft.com/office/drawing/2014/main" id="{00000000-0008-0000-0E00-000044010000}"/>
            </a:ext>
          </a:extLst>
        </xdr:cNvPr>
        <xdr:cNvSpPr txBox="1"/>
      </xdr:nvSpPr>
      <xdr:spPr>
        <a:xfrm>
          <a:off x="92583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9154160" y="1433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26" name="【公営住宅】&#10;一人当たり面積最大値テキスト">
          <a:extLst>
            <a:ext uri="{FF2B5EF4-FFF2-40B4-BE49-F238E27FC236}">
              <a16:creationId xmlns:a16="http://schemas.microsoft.com/office/drawing/2014/main" id="{00000000-0008-0000-0E00-000046010000}"/>
            </a:ext>
          </a:extLst>
        </xdr:cNvPr>
        <xdr:cNvSpPr txBox="1"/>
      </xdr:nvSpPr>
      <xdr:spPr>
        <a:xfrm>
          <a:off x="9258300" y="129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9154160" y="13119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28" name="【公営住宅】&#10;一人当たり面積平均値テキスト">
          <a:extLst>
            <a:ext uri="{FF2B5EF4-FFF2-40B4-BE49-F238E27FC236}">
              <a16:creationId xmlns:a16="http://schemas.microsoft.com/office/drawing/2014/main" id="{00000000-0008-0000-0E00-000048010000}"/>
            </a:ext>
          </a:extLst>
        </xdr:cNvPr>
        <xdr:cNvSpPr txBox="1"/>
      </xdr:nvSpPr>
      <xdr:spPr>
        <a:xfrm>
          <a:off x="9258300" y="1386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9192260" y="140105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8445500" y="13999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7670800" y="13984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6873240" y="13998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6098540" y="1398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9192260" y="14282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119397</xdr:rowOff>
    </xdr:from>
    <xdr:ext cx="469744" cy="259045"/>
    <xdr:sp macro="" textlink="">
      <xdr:nvSpPr>
        <xdr:cNvPr id="340" name="【公営住宅】&#10;一人当たり面積該当値テキスト">
          <a:extLst>
            <a:ext uri="{FF2B5EF4-FFF2-40B4-BE49-F238E27FC236}">
              <a16:creationId xmlns:a16="http://schemas.microsoft.com/office/drawing/2014/main" id="{00000000-0008-0000-0E00-000054010000}"/>
            </a:ext>
          </a:extLst>
        </xdr:cNvPr>
        <xdr:cNvSpPr txBox="1"/>
      </xdr:nvSpPr>
      <xdr:spPr>
        <a:xfrm>
          <a:off x="9258300" y="1420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8445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83820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8496300" y="143332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33020</xdr:rowOff>
    </xdr:from>
    <xdr:to>
      <xdr:col>46</xdr:col>
      <xdr:colOff>38100</xdr:colOff>
      <xdr:row>85</xdr:row>
      <xdr:rowOff>134620</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7670800" y="14282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83820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7713980" y="143332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33020</xdr:rowOff>
    </xdr:from>
    <xdr:to>
      <xdr:col>41</xdr:col>
      <xdr:colOff>101600</xdr:colOff>
      <xdr:row>85</xdr:row>
      <xdr:rowOff>134620</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687324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83820</xdr:rowOff>
    </xdr:from>
    <xdr:to>
      <xdr:col>45</xdr:col>
      <xdr:colOff>177800</xdr:colOff>
      <xdr:row>85</xdr:row>
      <xdr:rowOff>83820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6924040" y="143332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47" name="n_1aveValue【公営住宅】&#10;一人当たり面積">
          <a:extLst>
            <a:ext uri="{FF2B5EF4-FFF2-40B4-BE49-F238E27FC236}">
              <a16:creationId xmlns:a16="http://schemas.microsoft.com/office/drawing/2014/main" id="{00000000-0008-0000-0E00-00005B010000}"/>
            </a:ext>
          </a:extLst>
        </xdr:cNvPr>
        <xdr:cNvSpPr txBox="1"/>
      </xdr:nvSpPr>
      <xdr:spPr>
        <a:xfrm>
          <a:off x="8271587" y="1377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48" name="n_2aveValue【公営住宅】&#10;一人当たり面積">
          <a:extLst>
            <a:ext uri="{FF2B5EF4-FFF2-40B4-BE49-F238E27FC236}">
              <a16:creationId xmlns:a16="http://schemas.microsoft.com/office/drawing/2014/main" id="{00000000-0008-0000-0E00-00005C010000}"/>
            </a:ext>
          </a:extLst>
        </xdr:cNvPr>
        <xdr:cNvSpPr txBox="1"/>
      </xdr:nvSpPr>
      <xdr:spPr>
        <a:xfrm>
          <a:off x="7509587" y="1376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49" name="n_3aveValue【公営住宅】&#10;一人当たり面積">
          <a:extLst>
            <a:ext uri="{FF2B5EF4-FFF2-40B4-BE49-F238E27FC236}">
              <a16:creationId xmlns:a16="http://schemas.microsoft.com/office/drawing/2014/main" id="{00000000-0008-0000-0E00-00005D010000}"/>
            </a:ext>
          </a:extLst>
        </xdr:cNvPr>
        <xdr:cNvSpPr txBox="1"/>
      </xdr:nvSpPr>
      <xdr:spPr>
        <a:xfrm>
          <a:off x="6712027" y="1377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50" name="n_4aveValue【公営住宅】&#10;一人当たり面積">
          <a:extLst>
            <a:ext uri="{FF2B5EF4-FFF2-40B4-BE49-F238E27FC236}">
              <a16:creationId xmlns:a16="http://schemas.microsoft.com/office/drawing/2014/main" id="{00000000-0008-0000-0E00-00005E010000}"/>
            </a:ext>
          </a:extLst>
        </xdr:cNvPr>
        <xdr:cNvSpPr txBox="1"/>
      </xdr:nvSpPr>
      <xdr:spPr>
        <a:xfrm>
          <a:off x="5937327" y="1376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125747</xdr:rowOff>
    </xdr:from>
    <xdr:ext cx="469744" cy="259045"/>
    <xdr:sp macro="" textlink="">
      <xdr:nvSpPr>
        <xdr:cNvPr id="351" name="n_1mainValue【公営住宅】&#10;一人当たり面積">
          <a:extLst>
            <a:ext uri="{FF2B5EF4-FFF2-40B4-BE49-F238E27FC236}">
              <a16:creationId xmlns:a16="http://schemas.microsoft.com/office/drawing/2014/main" id="{00000000-0008-0000-0E00-00005F010000}"/>
            </a:ext>
          </a:extLst>
        </xdr:cNvPr>
        <xdr:cNvSpPr txBox="1"/>
      </xdr:nvSpPr>
      <xdr:spPr>
        <a:xfrm>
          <a:off x="827158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125747</xdr:rowOff>
    </xdr:from>
    <xdr:ext cx="469744" cy="259045"/>
    <xdr:sp macro="" textlink="">
      <xdr:nvSpPr>
        <xdr:cNvPr id="352" name="n_2mainValue【公営住宅】&#10;一人当たり面積">
          <a:extLst>
            <a:ext uri="{FF2B5EF4-FFF2-40B4-BE49-F238E27FC236}">
              <a16:creationId xmlns:a16="http://schemas.microsoft.com/office/drawing/2014/main" id="{00000000-0008-0000-0E00-000060010000}"/>
            </a:ext>
          </a:extLst>
        </xdr:cNvPr>
        <xdr:cNvSpPr txBox="1"/>
      </xdr:nvSpPr>
      <xdr:spPr>
        <a:xfrm>
          <a:off x="750958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125747</xdr:rowOff>
    </xdr:from>
    <xdr:ext cx="469744" cy="259045"/>
    <xdr:sp macro="" textlink="">
      <xdr:nvSpPr>
        <xdr:cNvPr id="353" name="n_3mainValue【公営住宅】&#10;一人当たり面積">
          <a:extLst>
            <a:ext uri="{FF2B5EF4-FFF2-40B4-BE49-F238E27FC236}">
              <a16:creationId xmlns:a16="http://schemas.microsoft.com/office/drawing/2014/main" id="{00000000-0008-0000-0E00-000061010000}"/>
            </a:ext>
          </a:extLst>
        </xdr:cNvPr>
        <xdr:cNvSpPr txBox="1"/>
      </xdr:nvSpPr>
      <xdr:spPr>
        <a:xfrm>
          <a:off x="67120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a:extLst>
            <a:ext uri="{FF2B5EF4-FFF2-40B4-BE49-F238E27FC236}">
              <a16:creationId xmlns:a16="http://schemas.microsoft.com/office/drawing/2014/main" id="{00000000-0008-0000-0E00-000089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flipV="1">
          <a:off x="14375764" y="569595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95" name="【認定こども園・幼稚園・保育所】&#10;有形固定資産減価償却率最小値テキスト">
          <a:extLst>
            <a:ext uri="{FF2B5EF4-FFF2-40B4-BE49-F238E27FC236}">
              <a16:creationId xmlns:a16="http://schemas.microsoft.com/office/drawing/2014/main" id="{00000000-0008-0000-0E00-00008B010000}"/>
            </a:ext>
          </a:extLst>
        </xdr:cNvPr>
        <xdr:cNvSpPr txBox="1"/>
      </xdr:nvSpPr>
      <xdr:spPr>
        <a:xfrm>
          <a:off x="14414500"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4287500" y="6985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97" name="【認定こども園・幼稚園・保育所】&#10;有形固定資産減価償却率最大値テキスト">
          <a:extLst>
            <a:ext uri="{FF2B5EF4-FFF2-40B4-BE49-F238E27FC236}">
              <a16:creationId xmlns:a16="http://schemas.microsoft.com/office/drawing/2014/main" id="{00000000-0008-0000-0E00-00008D010000}"/>
            </a:ext>
          </a:extLst>
        </xdr:cNvPr>
        <xdr:cNvSpPr txBox="1"/>
      </xdr:nvSpPr>
      <xdr:spPr>
        <a:xfrm>
          <a:off x="144145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4287500" y="569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399" name="【認定こども園・幼稚園・保育所】&#10;有形固定資産減価償却率平均値テキスト">
          <a:extLst>
            <a:ext uri="{FF2B5EF4-FFF2-40B4-BE49-F238E27FC236}">
              <a16:creationId xmlns:a16="http://schemas.microsoft.com/office/drawing/2014/main" id="{00000000-0008-0000-0E00-00008F010000}"/>
            </a:ext>
          </a:extLst>
        </xdr:cNvPr>
        <xdr:cNvSpPr txBox="1"/>
      </xdr:nvSpPr>
      <xdr:spPr>
        <a:xfrm>
          <a:off x="14414500" y="604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14325600" y="61976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1357884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12804140" y="618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12029440" y="620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11231880" y="619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130175</xdr:rowOff>
    </xdr:from>
    <xdr:to>
      <xdr:col>85</xdr:col>
      <xdr:colOff>177800</xdr:colOff>
      <xdr:row>40</xdr:row>
      <xdr:rowOff>60325</xdr:rowOff>
    </xdr:to>
    <xdr:sp macro="" textlink="">
      <xdr:nvSpPr>
        <xdr:cNvPr id="410" name="楕円 409">
          <a:extLst>
            <a:ext uri="{FF2B5EF4-FFF2-40B4-BE49-F238E27FC236}">
              <a16:creationId xmlns:a16="http://schemas.microsoft.com/office/drawing/2014/main" id="{00000000-0008-0000-0E00-00009A010000}"/>
            </a:ext>
          </a:extLst>
        </xdr:cNvPr>
        <xdr:cNvSpPr/>
      </xdr:nvSpPr>
      <xdr:spPr>
        <a:xfrm>
          <a:off x="14325600" y="66681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108602</xdr:rowOff>
    </xdr:from>
    <xdr:ext cx="405111" cy="259045"/>
    <xdr:sp macro="" textlink="">
      <xdr:nvSpPr>
        <xdr:cNvPr id="411" name="【認定こども園・幼稚園・保育所】&#10;有形固定資産減価償却率該当値テキスト">
          <a:extLst>
            <a:ext uri="{FF2B5EF4-FFF2-40B4-BE49-F238E27FC236}">
              <a16:creationId xmlns:a16="http://schemas.microsoft.com/office/drawing/2014/main" id="{00000000-0008-0000-0E00-00009B010000}"/>
            </a:ext>
          </a:extLst>
        </xdr:cNvPr>
        <xdr:cNvSpPr txBox="1"/>
      </xdr:nvSpPr>
      <xdr:spPr>
        <a:xfrm>
          <a:off x="14414500"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101600</xdr:rowOff>
    </xdr:from>
    <xdr:to>
      <xdr:col>81</xdr:col>
      <xdr:colOff>101600</xdr:colOff>
      <xdr:row>40</xdr:row>
      <xdr:rowOff>31750</xdr:rowOff>
    </xdr:to>
    <xdr:sp macro="" textlink="">
      <xdr:nvSpPr>
        <xdr:cNvPr id="412" name="楕円 411">
          <a:extLst>
            <a:ext uri="{FF2B5EF4-FFF2-40B4-BE49-F238E27FC236}">
              <a16:creationId xmlns:a16="http://schemas.microsoft.com/office/drawing/2014/main" id="{00000000-0008-0000-0E00-00009C010000}"/>
            </a:ext>
          </a:extLst>
        </xdr:cNvPr>
        <xdr:cNvSpPr/>
      </xdr:nvSpPr>
      <xdr:spPr>
        <a:xfrm>
          <a:off x="13578840" y="6639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152400</xdr:rowOff>
    </xdr:from>
    <xdr:to>
      <xdr:col>85</xdr:col>
      <xdr:colOff>127000</xdr:colOff>
      <xdr:row>40</xdr:row>
      <xdr:rowOff>9525</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3629640" y="6690360"/>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122555</xdr:rowOff>
    </xdr:from>
    <xdr:to>
      <xdr:col>76</xdr:col>
      <xdr:colOff>165100</xdr:colOff>
      <xdr:row>40</xdr:row>
      <xdr:rowOff>52705</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12804140" y="6660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152400</xdr:rowOff>
    </xdr:from>
    <xdr:to>
      <xdr:col>81</xdr:col>
      <xdr:colOff>50800</xdr:colOff>
      <xdr:row>40</xdr:row>
      <xdr:rowOff>1905</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2854940" y="6690360"/>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101600</xdr:rowOff>
    </xdr:from>
    <xdr:to>
      <xdr:col>72</xdr:col>
      <xdr:colOff>38100</xdr:colOff>
      <xdr:row>40</xdr:row>
      <xdr:rowOff>31750</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12029440" y="6639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152400</xdr:rowOff>
    </xdr:from>
    <xdr:to>
      <xdr:col>76</xdr:col>
      <xdr:colOff>114300</xdr:colOff>
      <xdr:row>40</xdr:row>
      <xdr:rowOff>1905</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072620" y="6690360"/>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18" name="n_1aveValue【認定こども園・幼稚園・保育所】&#10;有形固定資産減価償却率">
          <a:extLst>
            <a:ext uri="{FF2B5EF4-FFF2-40B4-BE49-F238E27FC236}">
              <a16:creationId xmlns:a16="http://schemas.microsoft.com/office/drawing/2014/main" id="{00000000-0008-0000-0E00-0000A2010000}"/>
            </a:ext>
          </a:extLst>
        </xdr:cNvPr>
        <xdr:cNvSpPr txBox="1"/>
      </xdr:nvSpPr>
      <xdr:spPr>
        <a:xfrm>
          <a:off x="134372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19" name="n_2aveValue【認定こども園・幼稚園・保育所】&#10;有形固定資産減価償却率">
          <a:extLst>
            <a:ext uri="{FF2B5EF4-FFF2-40B4-BE49-F238E27FC236}">
              <a16:creationId xmlns:a16="http://schemas.microsoft.com/office/drawing/2014/main" id="{00000000-0008-0000-0E00-0000A3010000}"/>
            </a:ext>
          </a:extLst>
        </xdr:cNvPr>
        <xdr:cNvSpPr txBox="1"/>
      </xdr:nvSpPr>
      <xdr:spPr>
        <a:xfrm>
          <a:off x="126752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20" name="n_3aveValue【認定こども園・幼稚園・保育所】&#10;有形固定資産減価償却率">
          <a:extLst>
            <a:ext uri="{FF2B5EF4-FFF2-40B4-BE49-F238E27FC236}">
              <a16:creationId xmlns:a16="http://schemas.microsoft.com/office/drawing/2014/main" id="{00000000-0008-0000-0E00-0000A4010000}"/>
            </a:ext>
          </a:extLst>
        </xdr:cNvPr>
        <xdr:cNvSpPr txBox="1"/>
      </xdr:nvSpPr>
      <xdr:spPr>
        <a:xfrm>
          <a:off x="119005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21" name="n_4aveValue【認定こども園・幼稚園・保育所】&#10;有形固定資産減価償却率">
          <a:extLst>
            <a:ext uri="{FF2B5EF4-FFF2-40B4-BE49-F238E27FC236}">
              <a16:creationId xmlns:a16="http://schemas.microsoft.com/office/drawing/2014/main" id="{00000000-0008-0000-0E00-0000A5010000}"/>
            </a:ext>
          </a:extLst>
        </xdr:cNvPr>
        <xdr:cNvSpPr txBox="1"/>
      </xdr:nvSpPr>
      <xdr:spPr>
        <a:xfrm>
          <a:off x="1110298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22877</xdr:rowOff>
    </xdr:from>
    <xdr:ext cx="405111" cy="259045"/>
    <xdr:sp macro="" textlink="">
      <xdr:nvSpPr>
        <xdr:cNvPr id="422" name="n_1mainValue【認定こども園・幼稚園・保育所】&#10;有形固定資産減価償却率">
          <a:extLst>
            <a:ext uri="{FF2B5EF4-FFF2-40B4-BE49-F238E27FC236}">
              <a16:creationId xmlns:a16="http://schemas.microsoft.com/office/drawing/2014/main" id="{00000000-0008-0000-0E00-0000A6010000}"/>
            </a:ext>
          </a:extLst>
        </xdr:cNvPr>
        <xdr:cNvSpPr txBox="1"/>
      </xdr:nvSpPr>
      <xdr:spPr>
        <a:xfrm>
          <a:off x="134372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43832</xdr:rowOff>
    </xdr:from>
    <xdr:ext cx="405111" cy="259045"/>
    <xdr:sp macro="" textlink="">
      <xdr:nvSpPr>
        <xdr:cNvPr id="423" name="n_2mainValue【認定こども園・幼稚園・保育所】&#10;有形固定資産減価償却率">
          <a:extLst>
            <a:ext uri="{FF2B5EF4-FFF2-40B4-BE49-F238E27FC236}">
              <a16:creationId xmlns:a16="http://schemas.microsoft.com/office/drawing/2014/main" id="{00000000-0008-0000-0E00-0000A7010000}"/>
            </a:ext>
          </a:extLst>
        </xdr:cNvPr>
        <xdr:cNvSpPr txBox="1"/>
      </xdr:nvSpPr>
      <xdr:spPr>
        <a:xfrm>
          <a:off x="126752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22877</xdr:rowOff>
    </xdr:from>
    <xdr:ext cx="405111" cy="259045"/>
    <xdr:sp macro="" textlink="">
      <xdr:nvSpPr>
        <xdr:cNvPr id="424" name="n_3mainValue【認定こども園・幼稚園・保育所】&#10;有形固定資産減価償却率">
          <a:extLst>
            <a:ext uri="{FF2B5EF4-FFF2-40B4-BE49-F238E27FC236}">
              <a16:creationId xmlns:a16="http://schemas.microsoft.com/office/drawing/2014/main" id="{00000000-0008-0000-0E00-0000A8010000}"/>
            </a:ext>
          </a:extLst>
        </xdr:cNvPr>
        <xdr:cNvSpPr txBox="1"/>
      </xdr:nvSpPr>
      <xdr:spPr>
        <a:xfrm>
          <a:off x="119005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a:extLst>
            <a:ext uri="{FF2B5EF4-FFF2-40B4-BE49-F238E27FC236}">
              <a16:creationId xmlns:a16="http://schemas.microsoft.com/office/drawing/2014/main" id="{00000000-0008-0000-0E00-0000BD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flipV="1">
          <a:off x="19509104" y="5651754"/>
          <a:ext cx="0" cy="128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47" name="【認定こども園・幼稚園・保育所】&#10;一人当たり面積最小値テキスト">
          <a:extLst>
            <a:ext uri="{FF2B5EF4-FFF2-40B4-BE49-F238E27FC236}">
              <a16:creationId xmlns:a16="http://schemas.microsoft.com/office/drawing/2014/main" id="{00000000-0008-0000-0E00-0000BF010000}"/>
            </a:ext>
          </a:extLst>
        </xdr:cNvPr>
        <xdr:cNvSpPr txBox="1"/>
      </xdr:nvSpPr>
      <xdr:spPr>
        <a:xfrm>
          <a:off x="1954784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9443700" y="6940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49" name="【認定こども園・幼稚園・保育所】&#10;一人当たり面積最大値テキスト">
          <a:extLst>
            <a:ext uri="{FF2B5EF4-FFF2-40B4-BE49-F238E27FC236}">
              <a16:creationId xmlns:a16="http://schemas.microsoft.com/office/drawing/2014/main" id="{00000000-0008-0000-0E00-0000C1010000}"/>
            </a:ext>
          </a:extLst>
        </xdr:cNvPr>
        <xdr:cNvSpPr txBox="1"/>
      </xdr:nvSpPr>
      <xdr:spPr>
        <a:xfrm>
          <a:off x="19547840" y="54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9443700" y="5651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51" name="【認定こども園・幼稚園・保育所】&#10;一人当たり面積平均値テキスト">
          <a:extLst>
            <a:ext uri="{FF2B5EF4-FFF2-40B4-BE49-F238E27FC236}">
              <a16:creationId xmlns:a16="http://schemas.microsoft.com/office/drawing/2014/main" id="{00000000-0008-0000-0E00-0000C3010000}"/>
            </a:ext>
          </a:extLst>
        </xdr:cNvPr>
        <xdr:cNvSpPr txBox="1"/>
      </xdr:nvSpPr>
      <xdr:spPr>
        <a:xfrm>
          <a:off x="19547840" y="6449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1945894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18735040" y="64848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54" name="フローチャート: 判断 453">
          <a:extLst>
            <a:ext uri="{FF2B5EF4-FFF2-40B4-BE49-F238E27FC236}">
              <a16:creationId xmlns:a16="http://schemas.microsoft.com/office/drawing/2014/main" id="{00000000-0008-0000-0E00-0000C6010000}"/>
            </a:ext>
          </a:extLst>
        </xdr:cNvPr>
        <xdr:cNvSpPr/>
      </xdr:nvSpPr>
      <xdr:spPr>
        <a:xfrm>
          <a:off x="179374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1716278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16388080" y="6496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62" name="楕円 461">
          <a:extLst>
            <a:ext uri="{FF2B5EF4-FFF2-40B4-BE49-F238E27FC236}">
              <a16:creationId xmlns:a16="http://schemas.microsoft.com/office/drawing/2014/main" id="{00000000-0008-0000-0E00-0000CE010000}"/>
            </a:ext>
          </a:extLst>
        </xdr:cNvPr>
        <xdr:cNvSpPr/>
      </xdr:nvSpPr>
      <xdr:spPr>
        <a:xfrm>
          <a:off x="1945894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116857</xdr:rowOff>
    </xdr:from>
    <xdr:ext cx="469744" cy="259045"/>
    <xdr:sp macro="" textlink="">
      <xdr:nvSpPr>
        <xdr:cNvPr id="463" name="【認定こども園・幼稚園・保育所】&#10;一人当たり面積該当値テキスト">
          <a:extLst>
            <a:ext uri="{FF2B5EF4-FFF2-40B4-BE49-F238E27FC236}">
              <a16:creationId xmlns:a16="http://schemas.microsoft.com/office/drawing/2014/main" id="{00000000-0008-0000-0E00-0000CF010000}"/>
            </a:ext>
          </a:extLst>
        </xdr:cNvPr>
        <xdr:cNvSpPr txBox="1"/>
      </xdr:nvSpPr>
      <xdr:spPr>
        <a:xfrm>
          <a:off x="19547840"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464" name="楕円 463">
          <a:extLst>
            <a:ext uri="{FF2B5EF4-FFF2-40B4-BE49-F238E27FC236}">
              <a16:creationId xmlns:a16="http://schemas.microsoft.com/office/drawing/2014/main" id="{00000000-0008-0000-0E00-0000D0010000}"/>
            </a:ext>
          </a:extLst>
        </xdr:cNvPr>
        <xdr:cNvSpPr/>
      </xdr:nvSpPr>
      <xdr:spPr>
        <a:xfrm>
          <a:off x="18735040" y="6464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144780</xdr:rowOff>
    </xdr:from>
    <xdr:to>
      <xdr:col>116</xdr:col>
      <xdr:colOff>63500</xdr:colOff>
      <xdr:row>38</xdr:row>
      <xdr:rowOff>144780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778220" y="65151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96266</xdr:rowOff>
    </xdr:from>
    <xdr:to>
      <xdr:col>107</xdr:col>
      <xdr:colOff>101600</xdr:colOff>
      <xdr:row>39</xdr:row>
      <xdr:rowOff>26416</xdr:rowOff>
    </xdr:to>
    <xdr:sp macro="" textlink="">
      <xdr:nvSpPr>
        <xdr:cNvPr id="466" name="楕円 465">
          <a:extLst>
            <a:ext uri="{FF2B5EF4-FFF2-40B4-BE49-F238E27FC236}">
              <a16:creationId xmlns:a16="http://schemas.microsoft.com/office/drawing/2014/main" id="{00000000-0008-0000-0E00-0000D2010000}"/>
            </a:ext>
          </a:extLst>
        </xdr:cNvPr>
        <xdr:cNvSpPr/>
      </xdr:nvSpPr>
      <xdr:spPr>
        <a:xfrm>
          <a:off x="17937480" y="6466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147066</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17988280" y="6515100"/>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17162780" y="6466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147066</xdr:rowOff>
    </xdr:from>
    <xdr:to>
      <xdr:col>107</xdr:col>
      <xdr:colOff>50800</xdr:colOff>
      <xdr:row>38</xdr:row>
      <xdr:rowOff>147066</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7213580" y="651738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470" name="n_1aveValue【認定こども園・幼稚園・保育所】&#10;一人当たり面積">
          <a:extLst>
            <a:ext uri="{FF2B5EF4-FFF2-40B4-BE49-F238E27FC236}">
              <a16:creationId xmlns:a16="http://schemas.microsoft.com/office/drawing/2014/main" id="{00000000-0008-0000-0E00-0000D6010000}"/>
            </a:ext>
          </a:extLst>
        </xdr:cNvPr>
        <xdr:cNvSpPr txBox="1"/>
      </xdr:nvSpPr>
      <xdr:spPr>
        <a:xfrm>
          <a:off x="18561127" y="657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71" name="n_2aveValue【認定こども園・幼稚園・保育所】&#10;一人当たり面積">
          <a:extLst>
            <a:ext uri="{FF2B5EF4-FFF2-40B4-BE49-F238E27FC236}">
              <a16:creationId xmlns:a16="http://schemas.microsoft.com/office/drawing/2014/main" id="{00000000-0008-0000-0E00-0000D7010000}"/>
            </a:ext>
          </a:extLst>
        </xdr:cNvPr>
        <xdr:cNvSpPr txBox="1"/>
      </xdr:nvSpPr>
      <xdr:spPr>
        <a:xfrm>
          <a:off x="1777626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72" name="n_3aveValue【認定こども園・幼稚園・保育所】&#10;一人当たり面積">
          <a:extLst>
            <a:ext uri="{FF2B5EF4-FFF2-40B4-BE49-F238E27FC236}">
              <a16:creationId xmlns:a16="http://schemas.microsoft.com/office/drawing/2014/main" id="{00000000-0008-0000-0E00-0000D8010000}"/>
            </a:ext>
          </a:extLst>
        </xdr:cNvPr>
        <xdr:cNvSpPr txBox="1"/>
      </xdr:nvSpPr>
      <xdr:spPr>
        <a:xfrm>
          <a:off x="1700156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73" name="n_4aveValue【認定こども園・幼稚園・保育所】&#10;一人当たり面積">
          <a:extLst>
            <a:ext uri="{FF2B5EF4-FFF2-40B4-BE49-F238E27FC236}">
              <a16:creationId xmlns:a16="http://schemas.microsoft.com/office/drawing/2014/main" id="{00000000-0008-0000-0E00-0000D9010000}"/>
            </a:ext>
          </a:extLst>
        </xdr:cNvPr>
        <xdr:cNvSpPr txBox="1"/>
      </xdr:nvSpPr>
      <xdr:spPr>
        <a:xfrm>
          <a:off x="16226867"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474" name="n_1mainValue【認定こども園・幼稚園・保育所】&#10;一人当たり面積">
          <a:extLst>
            <a:ext uri="{FF2B5EF4-FFF2-40B4-BE49-F238E27FC236}">
              <a16:creationId xmlns:a16="http://schemas.microsoft.com/office/drawing/2014/main" id="{00000000-0008-0000-0E00-0000DA010000}"/>
            </a:ext>
          </a:extLst>
        </xdr:cNvPr>
        <xdr:cNvSpPr txBox="1"/>
      </xdr:nvSpPr>
      <xdr:spPr>
        <a:xfrm>
          <a:off x="185611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42943</xdr:rowOff>
    </xdr:from>
    <xdr:ext cx="469744" cy="259045"/>
    <xdr:sp macro="" textlink="">
      <xdr:nvSpPr>
        <xdr:cNvPr id="475" name="n_2mainValue【認定こども園・幼稚園・保育所】&#10;一人当たり面積">
          <a:extLst>
            <a:ext uri="{FF2B5EF4-FFF2-40B4-BE49-F238E27FC236}">
              <a16:creationId xmlns:a16="http://schemas.microsoft.com/office/drawing/2014/main" id="{00000000-0008-0000-0E00-0000DB010000}"/>
            </a:ext>
          </a:extLst>
        </xdr:cNvPr>
        <xdr:cNvSpPr txBox="1"/>
      </xdr:nvSpPr>
      <xdr:spPr>
        <a:xfrm>
          <a:off x="17776267"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476" name="n_3mainValue【認定こども園・幼稚園・保育所】&#10;一人当たり面積">
          <a:extLst>
            <a:ext uri="{FF2B5EF4-FFF2-40B4-BE49-F238E27FC236}">
              <a16:creationId xmlns:a16="http://schemas.microsoft.com/office/drawing/2014/main" id="{00000000-0008-0000-0E00-0000DC010000}"/>
            </a:ext>
          </a:extLst>
        </xdr:cNvPr>
        <xdr:cNvSpPr txBox="1"/>
      </xdr:nvSpPr>
      <xdr:spPr>
        <a:xfrm>
          <a:off x="17001567"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学校施設】&#10;有形固定資産減価償却率グラフ枠">
          <a:extLst>
            <a:ext uri="{FF2B5EF4-FFF2-40B4-BE49-F238E27FC236}">
              <a16:creationId xmlns:a16="http://schemas.microsoft.com/office/drawing/2014/main" id="{00000000-0008-0000-0E00-0000F6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4375764" y="9427028"/>
          <a:ext cx="0" cy="1419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04" name="【学校施設】&#10;有形固定資産減価償却率最小値テキスト">
          <a:extLst>
            <a:ext uri="{FF2B5EF4-FFF2-40B4-BE49-F238E27FC236}">
              <a16:creationId xmlns:a16="http://schemas.microsoft.com/office/drawing/2014/main" id="{00000000-0008-0000-0E00-0000F8010000}"/>
            </a:ext>
          </a:extLst>
        </xdr:cNvPr>
        <xdr:cNvSpPr txBox="1"/>
      </xdr:nvSpPr>
      <xdr:spPr>
        <a:xfrm>
          <a:off x="14414500" y="1085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4287500" y="108465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06" name="【学校施設】&#10;有形固定資産減価償却率最大値テキスト">
          <a:extLst>
            <a:ext uri="{FF2B5EF4-FFF2-40B4-BE49-F238E27FC236}">
              <a16:creationId xmlns:a16="http://schemas.microsoft.com/office/drawing/2014/main" id="{00000000-0008-0000-0E00-0000FA010000}"/>
            </a:ext>
          </a:extLst>
        </xdr:cNvPr>
        <xdr:cNvSpPr txBox="1"/>
      </xdr:nvSpPr>
      <xdr:spPr>
        <a:xfrm>
          <a:off x="14414500" y="920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4287500" y="9427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08" name="【学校施設】&#10;有形固定資産減価償却率平均値テキスト">
          <a:extLst>
            <a:ext uri="{FF2B5EF4-FFF2-40B4-BE49-F238E27FC236}">
              <a16:creationId xmlns:a16="http://schemas.microsoft.com/office/drawing/2014/main" id="{00000000-0008-0000-0E00-0000FC010000}"/>
            </a:ext>
          </a:extLst>
        </xdr:cNvPr>
        <xdr:cNvSpPr txBox="1"/>
      </xdr:nvSpPr>
      <xdr:spPr>
        <a:xfrm>
          <a:off x="14414500" y="9860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14325600" y="100048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1357884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1280414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2029440" y="99069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1231880" y="9861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146776</xdr:rowOff>
    </xdr:from>
    <xdr:to>
      <xdr:col>85</xdr:col>
      <xdr:colOff>177800</xdr:colOff>
      <xdr:row>62</xdr:row>
      <xdr:rowOff>76926</xdr:rowOff>
    </xdr:to>
    <xdr:sp macro="" textlink="">
      <xdr:nvSpPr>
        <xdr:cNvPr id="519" name="楕円 518">
          <a:extLst>
            <a:ext uri="{FF2B5EF4-FFF2-40B4-BE49-F238E27FC236}">
              <a16:creationId xmlns:a16="http://schemas.microsoft.com/office/drawing/2014/main" id="{00000000-0008-0000-0E00-000007020000}"/>
            </a:ext>
          </a:extLst>
        </xdr:cNvPr>
        <xdr:cNvSpPr/>
      </xdr:nvSpPr>
      <xdr:spPr>
        <a:xfrm>
          <a:off x="14325600" y="1037281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125203</xdr:rowOff>
    </xdr:from>
    <xdr:ext cx="405111" cy="259045"/>
    <xdr:sp macro="" textlink="">
      <xdr:nvSpPr>
        <xdr:cNvPr id="520" name="【学校施設】&#10;有形固定資産減価償却率該当値テキスト">
          <a:extLst>
            <a:ext uri="{FF2B5EF4-FFF2-40B4-BE49-F238E27FC236}">
              <a16:creationId xmlns:a16="http://schemas.microsoft.com/office/drawing/2014/main" id="{00000000-0008-0000-0E00-000008020000}"/>
            </a:ext>
          </a:extLst>
        </xdr:cNvPr>
        <xdr:cNvSpPr txBox="1"/>
      </xdr:nvSpPr>
      <xdr:spPr>
        <a:xfrm>
          <a:off x="14414500" y="1035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357884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26126</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3629640" y="10393680"/>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65133</xdr:rowOff>
    </xdr:from>
    <xdr:to>
      <xdr:col>76</xdr:col>
      <xdr:colOff>165100</xdr:colOff>
      <xdr:row>61</xdr:row>
      <xdr:rowOff>166733</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12804140" y="102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115933</xdr:rowOff>
    </xdr:from>
    <xdr:to>
      <xdr:col>81</xdr:col>
      <xdr:colOff>50800</xdr:colOff>
      <xdr:row>62</xdr:row>
      <xdr:rowOff>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854940" y="10341973"/>
          <a:ext cx="7747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35741</xdr:rowOff>
    </xdr:from>
    <xdr:to>
      <xdr:col>72</xdr:col>
      <xdr:colOff>38100</xdr:colOff>
      <xdr:row>61</xdr:row>
      <xdr:rowOff>137341</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2029440" y="102617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86541</xdr:rowOff>
    </xdr:from>
    <xdr:to>
      <xdr:col>76</xdr:col>
      <xdr:colOff>114300</xdr:colOff>
      <xdr:row>61</xdr:row>
      <xdr:rowOff>115933</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072620" y="10312581"/>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27" name="n_1aveValue【学校施設】&#10;有形固定資産減価償却率">
          <a:extLst>
            <a:ext uri="{FF2B5EF4-FFF2-40B4-BE49-F238E27FC236}">
              <a16:creationId xmlns:a16="http://schemas.microsoft.com/office/drawing/2014/main" id="{00000000-0008-0000-0E00-00000F020000}"/>
            </a:ext>
          </a:extLst>
        </xdr:cNvPr>
        <xdr:cNvSpPr txBox="1"/>
      </xdr:nvSpPr>
      <xdr:spPr>
        <a:xfrm>
          <a:off x="13437244" y="977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28" name="n_2aveValue【学校施設】&#10;有形固定資産減価償却率">
          <a:extLst>
            <a:ext uri="{FF2B5EF4-FFF2-40B4-BE49-F238E27FC236}">
              <a16:creationId xmlns:a16="http://schemas.microsoft.com/office/drawing/2014/main" id="{00000000-0008-0000-0E00-000010020000}"/>
            </a:ext>
          </a:extLst>
        </xdr:cNvPr>
        <xdr:cNvSpPr txBox="1"/>
      </xdr:nvSpPr>
      <xdr:spPr>
        <a:xfrm>
          <a:off x="126752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29" name="n_3aveValue【学校施設】&#10;有形固定資産減価償却率">
          <a:extLst>
            <a:ext uri="{FF2B5EF4-FFF2-40B4-BE49-F238E27FC236}">
              <a16:creationId xmlns:a16="http://schemas.microsoft.com/office/drawing/2014/main" id="{00000000-0008-0000-0E00-000011020000}"/>
            </a:ext>
          </a:extLst>
        </xdr:cNvPr>
        <xdr:cNvSpPr txBox="1"/>
      </xdr:nvSpPr>
      <xdr:spPr>
        <a:xfrm>
          <a:off x="119005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30" name="n_4aveValue【学校施設】&#10;有形固定資産減価償却率">
          <a:extLst>
            <a:ext uri="{FF2B5EF4-FFF2-40B4-BE49-F238E27FC236}">
              <a16:creationId xmlns:a16="http://schemas.microsoft.com/office/drawing/2014/main" id="{00000000-0008-0000-0E00-000012020000}"/>
            </a:ext>
          </a:extLst>
        </xdr:cNvPr>
        <xdr:cNvSpPr txBox="1"/>
      </xdr:nvSpPr>
      <xdr:spPr>
        <a:xfrm>
          <a:off x="11102984" y="964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531" name="n_1mainValue【学校施設】&#10;有形固定資産減価償却率">
          <a:extLst>
            <a:ext uri="{FF2B5EF4-FFF2-40B4-BE49-F238E27FC236}">
              <a16:creationId xmlns:a16="http://schemas.microsoft.com/office/drawing/2014/main" id="{00000000-0008-0000-0E00-000013020000}"/>
            </a:ext>
          </a:extLst>
        </xdr:cNvPr>
        <xdr:cNvSpPr txBox="1"/>
      </xdr:nvSpPr>
      <xdr:spPr>
        <a:xfrm>
          <a:off x="134372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157860</xdr:rowOff>
    </xdr:from>
    <xdr:ext cx="405111" cy="259045"/>
    <xdr:sp macro="" textlink="">
      <xdr:nvSpPr>
        <xdr:cNvPr id="532" name="n_2mainValue【学校施設】&#10;有形固定資産減価償却率">
          <a:extLst>
            <a:ext uri="{FF2B5EF4-FFF2-40B4-BE49-F238E27FC236}">
              <a16:creationId xmlns:a16="http://schemas.microsoft.com/office/drawing/2014/main" id="{00000000-0008-0000-0E00-000014020000}"/>
            </a:ext>
          </a:extLst>
        </xdr:cNvPr>
        <xdr:cNvSpPr txBox="1"/>
      </xdr:nvSpPr>
      <xdr:spPr>
        <a:xfrm>
          <a:off x="12675244" y="10383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128468</xdr:rowOff>
    </xdr:from>
    <xdr:ext cx="405111" cy="259045"/>
    <xdr:sp macro="" textlink="">
      <xdr:nvSpPr>
        <xdr:cNvPr id="533" name="n_3mainValue【学校施設】&#10;有形固定資産減価償却率">
          <a:extLst>
            <a:ext uri="{FF2B5EF4-FFF2-40B4-BE49-F238E27FC236}">
              <a16:creationId xmlns:a16="http://schemas.microsoft.com/office/drawing/2014/main" id="{00000000-0008-0000-0E00-000015020000}"/>
            </a:ext>
          </a:extLst>
        </xdr:cNvPr>
        <xdr:cNvSpPr txBox="1"/>
      </xdr:nvSpPr>
      <xdr:spPr>
        <a:xfrm>
          <a:off x="11900544" y="1035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a:extLst>
            <a:ext uri="{FF2B5EF4-FFF2-40B4-BE49-F238E27FC236}">
              <a16:creationId xmlns:a16="http://schemas.microsoft.com/office/drawing/2014/main" id="{00000000-0008-0000-0E00-000029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19509104" y="9472422"/>
          <a:ext cx="0" cy="117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55" name="【学校施設】&#10;一人当たり面積最小値テキスト">
          <a:extLst>
            <a:ext uri="{FF2B5EF4-FFF2-40B4-BE49-F238E27FC236}">
              <a16:creationId xmlns:a16="http://schemas.microsoft.com/office/drawing/2014/main" id="{00000000-0008-0000-0E00-00002B020000}"/>
            </a:ext>
          </a:extLst>
        </xdr:cNvPr>
        <xdr:cNvSpPr txBox="1"/>
      </xdr:nvSpPr>
      <xdr:spPr>
        <a:xfrm>
          <a:off x="19547840" y="1065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9443700" y="10649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57" name="【学校施設】&#10;一人当たり面積最大値テキスト">
          <a:extLst>
            <a:ext uri="{FF2B5EF4-FFF2-40B4-BE49-F238E27FC236}">
              <a16:creationId xmlns:a16="http://schemas.microsoft.com/office/drawing/2014/main" id="{00000000-0008-0000-0E00-00002D020000}"/>
            </a:ext>
          </a:extLst>
        </xdr:cNvPr>
        <xdr:cNvSpPr txBox="1"/>
      </xdr:nvSpPr>
      <xdr:spPr>
        <a:xfrm>
          <a:off x="19547840" y="925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9443700" y="94724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559" name="【学校施設】&#10;一人当たり面積平均値テキスト">
          <a:extLst>
            <a:ext uri="{FF2B5EF4-FFF2-40B4-BE49-F238E27FC236}">
              <a16:creationId xmlns:a16="http://schemas.microsoft.com/office/drawing/2014/main" id="{00000000-0008-0000-0E00-00002F020000}"/>
            </a:ext>
          </a:extLst>
        </xdr:cNvPr>
        <xdr:cNvSpPr txBox="1"/>
      </xdr:nvSpPr>
      <xdr:spPr>
        <a:xfrm>
          <a:off x="19547840" y="10029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9458940" y="101739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18735040" y="10172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17937480" y="10168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17162780" y="101996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16388080" y="10215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140081</xdr:rowOff>
    </xdr:from>
    <xdr:to>
      <xdr:col>116</xdr:col>
      <xdr:colOff>114300</xdr:colOff>
      <xdr:row>61</xdr:row>
      <xdr:rowOff>70231</xdr:rowOff>
    </xdr:to>
    <xdr:sp macro="" textlink="">
      <xdr:nvSpPr>
        <xdr:cNvPr id="570" name="楕円 569">
          <a:extLst>
            <a:ext uri="{FF2B5EF4-FFF2-40B4-BE49-F238E27FC236}">
              <a16:creationId xmlns:a16="http://schemas.microsoft.com/office/drawing/2014/main" id="{00000000-0008-0000-0E00-00003A020000}"/>
            </a:ext>
          </a:extLst>
        </xdr:cNvPr>
        <xdr:cNvSpPr/>
      </xdr:nvSpPr>
      <xdr:spPr>
        <a:xfrm>
          <a:off x="19458940" y="10198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118508</xdr:rowOff>
    </xdr:from>
    <xdr:ext cx="469744" cy="259045"/>
    <xdr:sp macro="" textlink="">
      <xdr:nvSpPr>
        <xdr:cNvPr id="571" name="【学校施設】&#10;一人当たり面積該当値テキスト">
          <a:extLst>
            <a:ext uri="{FF2B5EF4-FFF2-40B4-BE49-F238E27FC236}">
              <a16:creationId xmlns:a16="http://schemas.microsoft.com/office/drawing/2014/main" id="{00000000-0008-0000-0E00-00003B020000}"/>
            </a:ext>
          </a:extLst>
        </xdr:cNvPr>
        <xdr:cNvSpPr txBox="1"/>
      </xdr:nvSpPr>
      <xdr:spPr>
        <a:xfrm>
          <a:off x="19547840" y="1017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138367</xdr:rowOff>
    </xdr:from>
    <xdr:to>
      <xdr:col>112</xdr:col>
      <xdr:colOff>38100</xdr:colOff>
      <xdr:row>61</xdr:row>
      <xdr:rowOff>68517</xdr:rowOff>
    </xdr:to>
    <xdr:sp macro="" textlink="">
      <xdr:nvSpPr>
        <xdr:cNvPr id="572" name="楕円 571">
          <a:extLst>
            <a:ext uri="{FF2B5EF4-FFF2-40B4-BE49-F238E27FC236}">
              <a16:creationId xmlns:a16="http://schemas.microsoft.com/office/drawing/2014/main" id="{00000000-0008-0000-0E00-00003C020000}"/>
            </a:ext>
          </a:extLst>
        </xdr:cNvPr>
        <xdr:cNvSpPr/>
      </xdr:nvSpPr>
      <xdr:spPr>
        <a:xfrm>
          <a:off x="18735040" y="101967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17717</xdr:rowOff>
    </xdr:from>
    <xdr:to>
      <xdr:col>116</xdr:col>
      <xdr:colOff>63500</xdr:colOff>
      <xdr:row>61</xdr:row>
      <xdr:rowOff>19431</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778220" y="10243757"/>
          <a:ext cx="73152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144081</xdr:rowOff>
    </xdr:from>
    <xdr:to>
      <xdr:col>107</xdr:col>
      <xdr:colOff>101600</xdr:colOff>
      <xdr:row>61</xdr:row>
      <xdr:rowOff>74231</xdr:rowOff>
    </xdr:to>
    <xdr:sp macro="" textlink="">
      <xdr:nvSpPr>
        <xdr:cNvPr id="574" name="楕円 573">
          <a:extLst>
            <a:ext uri="{FF2B5EF4-FFF2-40B4-BE49-F238E27FC236}">
              <a16:creationId xmlns:a16="http://schemas.microsoft.com/office/drawing/2014/main" id="{00000000-0008-0000-0E00-00003E020000}"/>
            </a:ext>
          </a:extLst>
        </xdr:cNvPr>
        <xdr:cNvSpPr/>
      </xdr:nvSpPr>
      <xdr:spPr>
        <a:xfrm>
          <a:off x="17937480" y="10202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17717</xdr:rowOff>
    </xdr:from>
    <xdr:to>
      <xdr:col>111</xdr:col>
      <xdr:colOff>177800</xdr:colOff>
      <xdr:row>61</xdr:row>
      <xdr:rowOff>23431</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flipV="1">
          <a:off x="17988280" y="10243757"/>
          <a:ext cx="78994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142939</xdr:rowOff>
    </xdr:from>
    <xdr:to>
      <xdr:col>102</xdr:col>
      <xdr:colOff>165100</xdr:colOff>
      <xdr:row>61</xdr:row>
      <xdr:rowOff>73089</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17162780" y="10201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22289</xdr:rowOff>
    </xdr:from>
    <xdr:to>
      <xdr:col>107</xdr:col>
      <xdr:colOff>50800</xdr:colOff>
      <xdr:row>61</xdr:row>
      <xdr:rowOff>23431</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7213580" y="10248329"/>
          <a:ext cx="7747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578" name="n_1aveValue【学校施設】&#10;一人当たり面積">
          <a:extLst>
            <a:ext uri="{FF2B5EF4-FFF2-40B4-BE49-F238E27FC236}">
              <a16:creationId xmlns:a16="http://schemas.microsoft.com/office/drawing/2014/main" id="{00000000-0008-0000-0E00-000042020000}"/>
            </a:ext>
          </a:extLst>
        </xdr:cNvPr>
        <xdr:cNvSpPr txBox="1"/>
      </xdr:nvSpPr>
      <xdr:spPr>
        <a:xfrm>
          <a:off x="18561127" y="995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579" name="n_2aveValue【学校施設】&#10;一人当たり面積">
          <a:extLst>
            <a:ext uri="{FF2B5EF4-FFF2-40B4-BE49-F238E27FC236}">
              <a16:creationId xmlns:a16="http://schemas.microsoft.com/office/drawing/2014/main" id="{00000000-0008-0000-0E00-000043020000}"/>
            </a:ext>
          </a:extLst>
        </xdr:cNvPr>
        <xdr:cNvSpPr txBox="1"/>
      </xdr:nvSpPr>
      <xdr:spPr>
        <a:xfrm>
          <a:off x="17776267" y="994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580" name="n_3aveValue【学校施設】&#10;一人当たり面積">
          <a:extLst>
            <a:ext uri="{FF2B5EF4-FFF2-40B4-BE49-F238E27FC236}">
              <a16:creationId xmlns:a16="http://schemas.microsoft.com/office/drawing/2014/main" id="{00000000-0008-0000-0E00-000044020000}"/>
            </a:ext>
          </a:extLst>
        </xdr:cNvPr>
        <xdr:cNvSpPr txBox="1"/>
      </xdr:nvSpPr>
      <xdr:spPr>
        <a:xfrm>
          <a:off x="17001567" y="997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581" name="n_4aveValue【学校施設】&#10;一人当たり面積">
          <a:extLst>
            <a:ext uri="{FF2B5EF4-FFF2-40B4-BE49-F238E27FC236}">
              <a16:creationId xmlns:a16="http://schemas.microsoft.com/office/drawing/2014/main" id="{00000000-0008-0000-0E00-000045020000}"/>
            </a:ext>
          </a:extLst>
        </xdr:cNvPr>
        <xdr:cNvSpPr txBox="1"/>
      </xdr:nvSpPr>
      <xdr:spPr>
        <a:xfrm>
          <a:off x="16226867" y="999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59644</xdr:rowOff>
    </xdr:from>
    <xdr:ext cx="469744" cy="259045"/>
    <xdr:sp macro="" textlink="">
      <xdr:nvSpPr>
        <xdr:cNvPr id="582" name="n_1mainValue【学校施設】&#10;一人当たり面積">
          <a:extLst>
            <a:ext uri="{FF2B5EF4-FFF2-40B4-BE49-F238E27FC236}">
              <a16:creationId xmlns:a16="http://schemas.microsoft.com/office/drawing/2014/main" id="{00000000-0008-0000-0E00-000046020000}"/>
            </a:ext>
          </a:extLst>
        </xdr:cNvPr>
        <xdr:cNvSpPr txBox="1"/>
      </xdr:nvSpPr>
      <xdr:spPr>
        <a:xfrm>
          <a:off x="18561127" y="1028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65358</xdr:rowOff>
    </xdr:from>
    <xdr:ext cx="469744" cy="259045"/>
    <xdr:sp macro="" textlink="">
      <xdr:nvSpPr>
        <xdr:cNvPr id="583" name="n_2mainValue【学校施設】&#10;一人当たり面積">
          <a:extLst>
            <a:ext uri="{FF2B5EF4-FFF2-40B4-BE49-F238E27FC236}">
              <a16:creationId xmlns:a16="http://schemas.microsoft.com/office/drawing/2014/main" id="{00000000-0008-0000-0E00-000047020000}"/>
            </a:ext>
          </a:extLst>
        </xdr:cNvPr>
        <xdr:cNvSpPr txBox="1"/>
      </xdr:nvSpPr>
      <xdr:spPr>
        <a:xfrm>
          <a:off x="17776267" y="1029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64216</xdr:rowOff>
    </xdr:from>
    <xdr:ext cx="469744" cy="259045"/>
    <xdr:sp macro="" textlink="">
      <xdr:nvSpPr>
        <xdr:cNvPr id="584" name="n_3mainValue【学校施設】&#10;一人当たり面積">
          <a:extLst>
            <a:ext uri="{FF2B5EF4-FFF2-40B4-BE49-F238E27FC236}">
              <a16:creationId xmlns:a16="http://schemas.microsoft.com/office/drawing/2014/main" id="{00000000-0008-0000-0E00-000048020000}"/>
            </a:ext>
          </a:extLst>
        </xdr:cNvPr>
        <xdr:cNvSpPr txBox="1"/>
      </xdr:nvSpPr>
      <xdr:spPr>
        <a:xfrm>
          <a:off x="17001567" y="1029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児童館】&#10;有形固定資産減価償却率グラフ枠">
          <a:extLst>
            <a:ext uri="{FF2B5EF4-FFF2-40B4-BE49-F238E27FC236}">
              <a16:creationId xmlns:a16="http://schemas.microsoft.com/office/drawing/2014/main" id="{00000000-0008-0000-0E00-000060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4375764" y="13222606"/>
          <a:ext cx="0" cy="1219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10" name="【児童館】&#10;有形固定資産減価償却率最小値テキスト">
          <a:extLst>
            <a:ext uri="{FF2B5EF4-FFF2-40B4-BE49-F238E27FC236}">
              <a16:creationId xmlns:a16="http://schemas.microsoft.com/office/drawing/2014/main" id="{00000000-0008-0000-0E00-000062020000}"/>
            </a:ext>
          </a:extLst>
        </xdr:cNvPr>
        <xdr:cNvSpPr txBox="1"/>
      </xdr:nvSpPr>
      <xdr:spPr>
        <a:xfrm>
          <a:off x="14414500" y="1444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4287500" y="14441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12" name="【児童館】&#10;有形固定資産減価償却率最大値テキスト">
          <a:extLst>
            <a:ext uri="{FF2B5EF4-FFF2-40B4-BE49-F238E27FC236}">
              <a16:creationId xmlns:a16="http://schemas.microsoft.com/office/drawing/2014/main" id="{00000000-0008-0000-0E00-000064020000}"/>
            </a:ext>
          </a:extLst>
        </xdr:cNvPr>
        <xdr:cNvSpPr txBox="1"/>
      </xdr:nvSpPr>
      <xdr:spPr>
        <a:xfrm>
          <a:off x="14414500" y="13001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4287500" y="13222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614" name="【児童館】&#10;有形固定資産減価償却率平均値テキスト">
          <a:extLst>
            <a:ext uri="{FF2B5EF4-FFF2-40B4-BE49-F238E27FC236}">
              <a16:creationId xmlns:a16="http://schemas.microsoft.com/office/drawing/2014/main" id="{00000000-0008-0000-0E00-000066020000}"/>
            </a:ext>
          </a:extLst>
        </xdr:cNvPr>
        <xdr:cNvSpPr txBox="1"/>
      </xdr:nvSpPr>
      <xdr:spPr>
        <a:xfrm>
          <a:off x="14414500" y="1365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14325600" y="136804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1357884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2804140"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202944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123188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63500</xdr:rowOff>
    </xdr:from>
    <xdr:to>
      <xdr:col>85</xdr:col>
      <xdr:colOff>177800</xdr:colOff>
      <xdr:row>81</xdr:row>
      <xdr:rowOff>165100</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14325600" y="136423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86377</xdr:rowOff>
    </xdr:from>
    <xdr:ext cx="405111" cy="259045"/>
    <xdr:sp macro="" textlink="">
      <xdr:nvSpPr>
        <xdr:cNvPr id="626" name="【児童館】&#10;有形固定資産減価償却率該当値テキスト">
          <a:extLst>
            <a:ext uri="{FF2B5EF4-FFF2-40B4-BE49-F238E27FC236}">
              <a16:creationId xmlns:a16="http://schemas.microsoft.com/office/drawing/2014/main" id="{00000000-0008-0000-0E00-000072020000}"/>
            </a:ext>
          </a:extLst>
        </xdr:cNvPr>
        <xdr:cNvSpPr txBox="1"/>
      </xdr:nvSpPr>
      <xdr:spPr>
        <a:xfrm>
          <a:off x="144145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48261</xdr:rowOff>
    </xdr:from>
    <xdr:to>
      <xdr:col>81</xdr:col>
      <xdr:colOff>101600</xdr:colOff>
      <xdr:row>81</xdr:row>
      <xdr:rowOff>149861</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13578840" y="136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99061</xdr:rowOff>
    </xdr:from>
    <xdr:to>
      <xdr:col>85</xdr:col>
      <xdr:colOff>127000</xdr:colOff>
      <xdr:row>81</xdr:row>
      <xdr:rowOff>114300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3629640" y="13677901"/>
          <a:ext cx="74676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168275</xdr:rowOff>
    </xdr:from>
    <xdr:to>
      <xdr:col>76</xdr:col>
      <xdr:colOff>165100</xdr:colOff>
      <xdr:row>81</xdr:row>
      <xdr:rowOff>98425</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12804140" y="13579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47625</xdr:rowOff>
    </xdr:from>
    <xdr:to>
      <xdr:col>81</xdr:col>
      <xdr:colOff>50800</xdr:colOff>
      <xdr:row>81</xdr:row>
      <xdr:rowOff>99061</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854940" y="13626465"/>
          <a:ext cx="7747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130175</xdr:rowOff>
    </xdr:from>
    <xdr:to>
      <xdr:col>72</xdr:col>
      <xdr:colOff>38100</xdr:colOff>
      <xdr:row>81</xdr:row>
      <xdr:rowOff>60325</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2029440" y="13541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xdr:rowOff>
    </xdr:from>
    <xdr:to>
      <xdr:col>76</xdr:col>
      <xdr:colOff>114300</xdr:colOff>
      <xdr:row>81</xdr:row>
      <xdr:rowOff>47625</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072620" y="1358836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1922</xdr:rowOff>
    </xdr:from>
    <xdr:ext cx="405111" cy="259045"/>
    <xdr:sp macro="" textlink="">
      <xdr:nvSpPr>
        <xdr:cNvPr id="633" name="n_1aveValue【児童館】&#10;有形固定資産減価償却率">
          <a:extLst>
            <a:ext uri="{FF2B5EF4-FFF2-40B4-BE49-F238E27FC236}">
              <a16:creationId xmlns:a16="http://schemas.microsoft.com/office/drawing/2014/main" id="{00000000-0008-0000-0E00-000079020000}"/>
            </a:ext>
          </a:extLst>
        </xdr:cNvPr>
        <xdr:cNvSpPr txBox="1"/>
      </xdr:nvSpPr>
      <xdr:spPr>
        <a:xfrm>
          <a:off x="1343724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634" name="n_2aveValue【児童館】&#10;有形固定資産減価償却率">
          <a:extLst>
            <a:ext uri="{FF2B5EF4-FFF2-40B4-BE49-F238E27FC236}">
              <a16:creationId xmlns:a16="http://schemas.microsoft.com/office/drawing/2014/main" id="{00000000-0008-0000-0E00-00007A020000}"/>
            </a:ext>
          </a:extLst>
        </xdr:cNvPr>
        <xdr:cNvSpPr txBox="1"/>
      </xdr:nvSpPr>
      <xdr:spPr>
        <a:xfrm>
          <a:off x="1267524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3827</xdr:rowOff>
    </xdr:from>
    <xdr:ext cx="405111" cy="259045"/>
    <xdr:sp macro="" textlink="">
      <xdr:nvSpPr>
        <xdr:cNvPr id="635" name="n_3aveValue【児童館】&#10;有形固定資産減価償却率">
          <a:extLst>
            <a:ext uri="{FF2B5EF4-FFF2-40B4-BE49-F238E27FC236}">
              <a16:creationId xmlns:a16="http://schemas.microsoft.com/office/drawing/2014/main" id="{00000000-0008-0000-0E00-00007B020000}"/>
            </a:ext>
          </a:extLst>
        </xdr:cNvPr>
        <xdr:cNvSpPr txBox="1"/>
      </xdr:nvSpPr>
      <xdr:spPr>
        <a:xfrm>
          <a:off x="1190054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36" name="n_4aveValue【児童館】&#10;有形固定資産減価償却率">
          <a:extLst>
            <a:ext uri="{FF2B5EF4-FFF2-40B4-BE49-F238E27FC236}">
              <a16:creationId xmlns:a16="http://schemas.microsoft.com/office/drawing/2014/main" id="{00000000-0008-0000-0E00-00007C020000}"/>
            </a:ext>
          </a:extLst>
        </xdr:cNvPr>
        <xdr:cNvSpPr txBox="1"/>
      </xdr:nvSpPr>
      <xdr:spPr>
        <a:xfrm>
          <a:off x="1110298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166388</xdr:rowOff>
    </xdr:from>
    <xdr:ext cx="405111" cy="259045"/>
    <xdr:sp macro="" textlink="">
      <xdr:nvSpPr>
        <xdr:cNvPr id="637" name="n_1mainValue【児童館】&#10;有形固定資産減価償却率">
          <a:extLst>
            <a:ext uri="{FF2B5EF4-FFF2-40B4-BE49-F238E27FC236}">
              <a16:creationId xmlns:a16="http://schemas.microsoft.com/office/drawing/2014/main" id="{00000000-0008-0000-0E00-00007D020000}"/>
            </a:ext>
          </a:extLst>
        </xdr:cNvPr>
        <xdr:cNvSpPr txBox="1"/>
      </xdr:nvSpPr>
      <xdr:spPr>
        <a:xfrm>
          <a:off x="13437244" y="1340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114952</xdr:rowOff>
    </xdr:from>
    <xdr:ext cx="405111" cy="259045"/>
    <xdr:sp macro="" textlink="">
      <xdr:nvSpPr>
        <xdr:cNvPr id="638" name="n_2mainValue【児童館】&#10;有形固定資産減価償却率">
          <a:extLst>
            <a:ext uri="{FF2B5EF4-FFF2-40B4-BE49-F238E27FC236}">
              <a16:creationId xmlns:a16="http://schemas.microsoft.com/office/drawing/2014/main" id="{00000000-0008-0000-0E00-00007E020000}"/>
            </a:ext>
          </a:extLst>
        </xdr:cNvPr>
        <xdr:cNvSpPr txBox="1"/>
      </xdr:nvSpPr>
      <xdr:spPr>
        <a:xfrm>
          <a:off x="12675244" y="1335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76852</xdr:rowOff>
    </xdr:from>
    <xdr:ext cx="405111" cy="259045"/>
    <xdr:sp macro="" textlink="">
      <xdr:nvSpPr>
        <xdr:cNvPr id="639" name="n_3mainValue【児童館】&#10;有形固定資産減価償却率">
          <a:extLst>
            <a:ext uri="{FF2B5EF4-FFF2-40B4-BE49-F238E27FC236}">
              <a16:creationId xmlns:a16="http://schemas.microsoft.com/office/drawing/2014/main" id="{00000000-0008-0000-0E00-00007F020000}"/>
            </a:ext>
          </a:extLst>
        </xdr:cNvPr>
        <xdr:cNvSpPr txBox="1"/>
      </xdr:nvSpPr>
      <xdr:spPr>
        <a:xfrm>
          <a:off x="11900544" y="1332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a:extLst>
            <a:ext uri="{FF2B5EF4-FFF2-40B4-BE49-F238E27FC236}">
              <a16:creationId xmlns:a16="http://schemas.microsoft.com/office/drawing/2014/main" id="{00000000-0008-0000-0E00-000096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flipV="1">
          <a:off x="19509104" y="12927330"/>
          <a:ext cx="0" cy="1578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64" name="【児童館】&#10;一人当たり面積最小値テキスト">
          <a:extLst>
            <a:ext uri="{FF2B5EF4-FFF2-40B4-BE49-F238E27FC236}">
              <a16:creationId xmlns:a16="http://schemas.microsoft.com/office/drawing/2014/main" id="{00000000-0008-0000-0E00-000098020000}"/>
            </a:ext>
          </a:extLst>
        </xdr:cNvPr>
        <xdr:cNvSpPr txBox="1"/>
      </xdr:nvSpPr>
      <xdr:spPr>
        <a:xfrm>
          <a:off x="19547840"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9443700" y="1450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66" name="【児童館】&#10;一人当たり面積最大値テキスト">
          <a:extLst>
            <a:ext uri="{FF2B5EF4-FFF2-40B4-BE49-F238E27FC236}">
              <a16:creationId xmlns:a16="http://schemas.microsoft.com/office/drawing/2014/main" id="{00000000-0008-0000-0E00-00009A020000}"/>
            </a:ext>
          </a:extLst>
        </xdr:cNvPr>
        <xdr:cNvSpPr txBox="1"/>
      </xdr:nvSpPr>
      <xdr:spPr>
        <a:xfrm>
          <a:off x="1954784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944370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68" name="【児童館】&#10;一人当たり面積平均値テキスト">
          <a:extLst>
            <a:ext uri="{FF2B5EF4-FFF2-40B4-BE49-F238E27FC236}">
              <a16:creationId xmlns:a16="http://schemas.microsoft.com/office/drawing/2014/main" id="{00000000-0008-0000-0E00-00009C020000}"/>
            </a:ext>
          </a:extLst>
        </xdr:cNvPr>
        <xdr:cNvSpPr txBox="1"/>
      </xdr:nvSpPr>
      <xdr:spPr>
        <a:xfrm>
          <a:off x="19547840" y="1393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94589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8735040" y="13971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79374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71627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6388080" y="13933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945894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680" name="【児童館】&#10;一人当たり面積該当値テキスト">
          <a:extLst>
            <a:ext uri="{FF2B5EF4-FFF2-40B4-BE49-F238E27FC236}">
              <a16:creationId xmlns:a16="http://schemas.microsoft.com/office/drawing/2014/main" id="{00000000-0008-0000-0E00-0000A8020000}"/>
            </a:ext>
          </a:extLst>
        </xdr:cNvPr>
        <xdr:cNvSpPr txBox="1"/>
      </xdr:nvSpPr>
      <xdr:spPr>
        <a:xfrm>
          <a:off x="19547840" y="1325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8735040" y="13402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778220" y="134493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793748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7988280" y="134493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716278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7213580" y="134493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687" name="n_1aveValue【児童館】&#10;一人当たり面積">
          <a:extLst>
            <a:ext uri="{FF2B5EF4-FFF2-40B4-BE49-F238E27FC236}">
              <a16:creationId xmlns:a16="http://schemas.microsoft.com/office/drawing/2014/main" id="{00000000-0008-0000-0E00-0000AF020000}"/>
            </a:ext>
          </a:extLst>
        </xdr:cNvPr>
        <xdr:cNvSpPr txBox="1"/>
      </xdr:nvSpPr>
      <xdr:spPr>
        <a:xfrm>
          <a:off x="18561127" y="140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88" name="n_2aveValue【児童館】&#10;一人当たり面積">
          <a:extLst>
            <a:ext uri="{FF2B5EF4-FFF2-40B4-BE49-F238E27FC236}">
              <a16:creationId xmlns:a16="http://schemas.microsoft.com/office/drawing/2014/main" id="{00000000-0008-0000-0E00-0000B0020000}"/>
            </a:ext>
          </a:extLst>
        </xdr:cNvPr>
        <xdr:cNvSpPr txBox="1"/>
      </xdr:nvSpPr>
      <xdr:spPr>
        <a:xfrm>
          <a:off x="1777626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689" name="n_3aveValue【児童館】&#10;一人当たり面積">
          <a:extLst>
            <a:ext uri="{FF2B5EF4-FFF2-40B4-BE49-F238E27FC236}">
              <a16:creationId xmlns:a16="http://schemas.microsoft.com/office/drawing/2014/main" id="{00000000-0008-0000-0E00-0000B1020000}"/>
            </a:ext>
          </a:extLst>
        </xdr:cNvPr>
        <xdr:cNvSpPr txBox="1"/>
      </xdr:nvSpPr>
      <xdr:spPr>
        <a:xfrm>
          <a:off x="1700156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690" name="n_4aveValue【児童館】&#10;一人当たり面積">
          <a:extLst>
            <a:ext uri="{FF2B5EF4-FFF2-40B4-BE49-F238E27FC236}">
              <a16:creationId xmlns:a16="http://schemas.microsoft.com/office/drawing/2014/main" id="{00000000-0008-0000-0E00-0000B2020000}"/>
            </a:ext>
          </a:extLst>
        </xdr:cNvPr>
        <xdr:cNvSpPr txBox="1"/>
      </xdr:nvSpPr>
      <xdr:spPr>
        <a:xfrm>
          <a:off x="16226867"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691" name="n_1mainValue【児童館】&#10;一人当たり面積">
          <a:extLst>
            <a:ext uri="{FF2B5EF4-FFF2-40B4-BE49-F238E27FC236}">
              <a16:creationId xmlns:a16="http://schemas.microsoft.com/office/drawing/2014/main" id="{00000000-0008-0000-0E00-0000B3020000}"/>
            </a:ext>
          </a:extLst>
        </xdr:cNvPr>
        <xdr:cNvSpPr txBox="1"/>
      </xdr:nvSpPr>
      <xdr:spPr>
        <a:xfrm>
          <a:off x="1856112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92" name="n_2mainValue【児童館】&#10;一人当たり面積">
          <a:extLst>
            <a:ext uri="{FF2B5EF4-FFF2-40B4-BE49-F238E27FC236}">
              <a16:creationId xmlns:a16="http://schemas.microsoft.com/office/drawing/2014/main" id="{00000000-0008-0000-0E00-0000B4020000}"/>
            </a:ext>
          </a:extLst>
        </xdr:cNvPr>
        <xdr:cNvSpPr txBox="1"/>
      </xdr:nvSpPr>
      <xdr:spPr>
        <a:xfrm>
          <a:off x="1777626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693" name="n_3mainValue【児童館】&#10;一人当たり面積">
          <a:extLst>
            <a:ext uri="{FF2B5EF4-FFF2-40B4-BE49-F238E27FC236}">
              <a16:creationId xmlns:a16="http://schemas.microsoft.com/office/drawing/2014/main" id="{00000000-0008-0000-0E00-0000B5020000}"/>
            </a:ext>
          </a:extLst>
        </xdr:cNvPr>
        <xdr:cNvSpPr txBox="1"/>
      </xdr:nvSpPr>
      <xdr:spPr>
        <a:xfrm>
          <a:off x="1700156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公民館】&#10;有形固定資産減価償却率グラフ枠">
          <a:extLst>
            <a:ext uri="{FF2B5EF4-FFF2-40B4-BE49-F238E27FC236}">
              <a16:creationId xmlns:a16="http://schemas.microsoft.com/office/drawing/2014/main" id="{00000000-0008-0000-0E00-0000CB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14375764" y="168173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17" name="【公民館】&#10;有形固定資産減価償却率最小値テキスト">
          <a:extLst>
            <a:ext uri="{FF2B5EF4-FFF2-40B4-BE49-F238E27FC236}">
              <a16:creationId xmlns:a16="http://schemas.microsoft.com/office/drawing/2014/main" id="{00000000-0008-0000-0E00-0000CD020000}"/>
            </a:ext>
          </a:extLst>
        </xdr:cNvPr>
        <xdr:cNvSpPr txBox="1"/>
      </xdr:nvSpPr>
      <xdr:spPr>
        <a:xfrm>
          <a:off x="144145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42875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19" name="【公民館】&#10;有形固定資産減価償却率最大値テキスト">
          <a:extLst>
            <a:ext uri="{FF2B5EF4-FFF2-40B4-BE49-F238E27FC236}">
              <a16:creationId xmlns:a16="http://schemas.microsoft.com/office/drawing/2014/main" id="{00000000-0008-0000-0E00-0000CF020000}"/>
            </a:ext>
          </a:extLst>
        </xdr:cNvPr>
        <xdr:cNvSpPr txBox="1"/>
      </xdr:nvSpPr>
      <xdr:spPr>
        <a:xfrm>
          <a:off x="14414500" y="16596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42875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721" name="【公民館】&#10;有形固定資産減価償却率平均値テキスト">
          <a:extLst>
            <a:ext uri="{FF2B5EF4-FFF2-40B4-BE49-F238E27FC236}">
              <a16:creationId xmlns:a16="http://schemas.microsoft.com/office/drawing/2014/main" id="{00000000-0008-0000-0E00-0000D1020000}"/>
            </a:ext>
          </a:extLst>
        </xdr:cNvPr>
        <xdr:cNvSpPr txBox="1"/>
      </xdr:nvSpPr>
      <xdr:spPr>
        <a:xfrm>
          <a:off x="14414500" y="1713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14325600" y="17280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13578840" y="17229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12804140" y="17254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12029440" y="17211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1231880" y="1726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41402</xdr:rowOff>
    </xdr:from>
    <xdr:to>
      <xdr:col>85</xdr:col>
      <xdr:colOff>177800</xdr:colOff>
      <xdr:row>105</xdr:row>
      <xdr:rowOff>143002</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4325600" y="1764360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19829</xdr:rowOff>
    </xdr:from>
    <xdr:ext cx="405111" cy="259045"/>
    <xdr:sp macro="" textlink="">
      <xdr:nvSpPr>
        <xdr:cNvPr id="733" name="【公民館】&#10;有形固定資産減価償却率該当値テキスト">
          <a:extLst>
            <a:ext uri="{FF2B5EF4-FFF2-40B4-BE49-F238E27FC236}">
              <a16:creationId xmlns:a16="http://schemas.microsoft.com/office/drawing/2014/main" id="{00000000-0008-0000-0E00-0000DD020000}"/>
            </a:ext>
          </a:extLst>
        </xdr:cNvPr>
        <xdr:cNvSpPr txBox="1"/>
      </xdr:nvSpPr>
      <xdr:spPr>
        <a:xfrm>
          <a:off x="14414500" y="1762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160274</xdr:rowOff>
    </xdr:from>
    <xdr:to>
      <xdr:col>81</xdr:col>
      <xdr:colOff>101600</xdr:colOff>
      <xdr:row>105</xdr:row>
      <xdr:rowOff>90424</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13578840" y="175948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39624</xdr:rowOff>
    </xdr:from>
    <xdr:to>
      <xdr:col>85</xdr:col>
      <xdr:colOff>127000</xdr:colOff>
      <xdr:row>105</xdr:row>
      <xdr:rowOff>92202</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3629640" y="17641824"/>
          <a:ext cx="74676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xdr:rowOff>
    </xdr:from>
    <xdr:to>
      <xdr:col>76</xdr:col>
      <xdr:colOff>165100</xdr:colOff>
      <xdr:row>105</xdr:row>
      <xdr:rowOff>101854</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1280414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39624</xdr:rowOff>
    </xdr:from>
    <xdr:to>
      <xdr:col>81</xdr:col>
      <xdr:colOff>50800</xdr:colOff>
      <xdr:row>105</xdr:row>
      <xdr:rowOff>51054</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12854940" y="17641824"/>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2029440" y="173334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117348</xdr:rowOff>
    </xdr:from>
    <xdr:to>
      <xdr:col>76</xdr:col>
      <xdr:colOff>114300</xdr:colOff>
      <xdr:row>105</xdr:row>
      <xdr:rowOff>51054</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072620" y="17384268"/>
          <a:ext cx="782320" cy="26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740" name="n_1aveValue【公民館】&#10;有形固定資産減価償却率">
          <a:extLst>
            <a:ext uri="{FF2B5EF4-FFF2-40B4-BE49-F238E27FC236}">
              <a16:creationId xmlns:a16="http://schemas.microsoft.com/office/drawing/2014/main" id="{00000000-0008-0000-0E00-0000E4020000}"/>
            </a:ext>
          </a:extLst>
        </xdr:cNvPr>
        <xdr:cNvSpPr txBox="1"/>
      </xdr:nvSpPr>
      <xdr:spPr>
        <a:xfrm>
          <a:off x="13437244" y="1700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741" name="n_2aveValue【公民館】&#10;有形固定資産減価償却率">
          <a:extLst>
            <a:ext uri="{FF2B5EF4-FFF2-40B4-BE49-F238E27FC236}">
              <a16:creationId xmlns:a16="http://schemas.microsoft.com/office/drawing/2014/main" id="{00000000-0008-0000-0E00-0000E5020000}"/>
            </a:ext>
          </a:extLst>
        </xdr:cNvPr>
        <xdr:cNvSpPr txBox="1"/>
      </xdr:nvSpPr>
      <xdr:spPr>
        <a:xfrm>
          <a:off x="12675244" y="170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742" name="n_3aveValue【公民館】&#10;有形固定資産減価償却率">
          <a:extLst>
            <a:ext uri="{FF2B5EF4-FFF2-40B4-BE49-F238E27FC236}">
              <a16:creationId xmlns:a16="http://schemas.microsoft.com/office/drawing/2014/main" id="{00000000-0008-0000-0E00-0000E6020000}"/>
            </a:ext>
          </a:extLst>
        </xdr:cNvPr>
        <xdr:cNvSpPr txBox="1"/>
      </xdr:nvSpPr>
      <xdr:spPr>
        <a:xfrm>
          <a:off x="11900544" y="1699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43" name="n_4aveValue【公民館】&#10;有形固定資産減価償却率">
          <a:extLst>
            <a:ext uri="{FF2B5EF4-FFF2-40B4-BE49-F238E27FC236}">
              <a16:creationId xmlns:a16="http://schemas.microsoft.com/office/drawing/2014/main" id="{00000000-0008-0000-0E00-0000E7020000}"/>
            </a:ext>
          </a:extLst>
        </xdr:cNvPr>
        <xdr:cNvSpPr txBox="1"/>
      </xdr:nvSpPr>
      <xdr:spPr>
        <a:xfrm>
          <a:off x="11102984" y="1705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81551</xdr:rowOff>
    </xdr:from>
    <xdr:ext cx="405111" cy="259045"/>
    <xdr:sp macro="" textlink="">
      <xdr:nvSpPr>
        <xdr:cNvPr id="744" name="n_1mainValue【公民館】&#10;有形固定資産減価償却率">
          <a:extLst>
            <a:ext uri="{FF2B5EF4-FFF2-40B4-BE49-F238E27FC236}">
              <a16:creationId xmlns:a16="http://schemas.microsoft.com/office/drawing/2014/main" id="{00000000-0008-0000-0E00-0000E8020000}"/>
            </a:ext>
          </a:extLst>
        </xdr:cNvPr>
        <xdr:cNvSpPr txBox="1"/>
      </xdr:nvSpPr>
      <xdr:spPr>
        <a:xfrm>
          <a:off x="13437244" y="1768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92981</xdr:rowOff>
    </xdr:from>
    <xdr:ext cx="405111" cy="259045"/>
    <xdr:sp macro="" textlink="">
      <xdr:nvSpPr>
        <xdr:cNvPr id="745" name="n_2mainValue【公民館】&#10;有形固定資産減価償却率">
          <a:extLst>
            <a:ext uri="{FF2B5EF4-FFF2-40B4-BE49-F238E27FC236}">
              <a16:creationId xmlns:a16="http://schemas.microsoft.com/office/drawing/2014/main" id="{00000000-0008-0000-0E00-0000E9020000}"/>
            </a:ext>
          </a:extLst>
        </xdr:cNvPr>
        <xdr:cNvSpPr txBox="1"/>
      </xdr:nvSpPr>
      <xdr:spPr>
        <a:xfrm>
          <a:off x="12675244" y="1769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159275</xdr:rowOff>
    </xdr:from>
    <xdr:ext cx="405111" cy="259045"/>
    <xdr:sp macro="" textlink="">
      <xdr:nvSpPr>
        <xdr:cNvPr id="746" name="n_3mainValue【公民館】&#10;有形固定資産減価償却率">
          <a:extLst>
            <a:ext uri="{FF2B5EF4-FFF2-40B4-BE49-F238E27FC236}">
              <a16:creationId xmlns:a16="http://schemas.microsoft.com/office/drawing/2014/main" id="{00000000-0008-0000-0E00-0000EA020000}"/>
            </a:ext>
          </a:extLst>
        </xdr:cNvPr>
        <xdr:cNvSpPr txBox="1"/>
      </xdr:nvSpPr>
      <xdr:spPr>
        <a:xfrm>
          <a:off x="11900544" y="17426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公民館】&#10;一人当たり面積グラフ枠">
          <a:extLst>
            <a:ext uri="{FF2B5EF4-FFF2-40B4-BE49-F238E27FC236}">
              <a16:creationId xmlns:a16="http://schemas.microsoft.com/office/drawing/2014/main" id="{00000000-0008-0000-0E00-000003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flipV="1">
          <a:off x="19509104" y="16680724"/>
          <a:ext cx="0"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73" name="【公民館】&#10;一人当たり面積最小値テキスト">
          <a:extLst>
            <a:ext uri="{FF2B5EF4-FFF2-40B4-BE49-F238E27FC236}">
              <a16:creationId xmlns:a16="http://schemas.microsoft.com/office/drawing/2014/main" id="{00000000-0008-0000-0E00-000005030000}"/>
            </a:ext>
          </a:extLst>
        </xdr:cNvPr>
        <xdr:cNvSpPr txBox="1"/>
      </xdr:nvSpPr>
      <xdr:spPr>
        <a:xfrm>
          <a:off x="19547840" y="1824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9443700" y="18240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75" name="【公民館】&#10;一人当たり面積最大値テキスト">
          <a:extLst>
            <a:ext uri="{FF2B5EF4-FFF2-40B4-BE49-F238E27FC236}">
              <a16:creationId xmlns:a16="http://schemas.microsoft.com/office/drawing/2014/main" id="{00000000-0008-0000-0E00-000007030000}"/>
            </a:ext>
          </a:extLst>
        </xdr:cNvPr>
        <xdr:cNvSpPr txBox="1"/>
      </xdr:nvSpPr>
      <xdr:spPr>
        <a:xfrm>
          <a:off x="19547840" y="1645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9443700" y="166807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77" name="【公民館】&#10;一人当たり面積平均値テキスト">
          <a:extLst>
            <a:ext uri="{FF2B5EF4-FFF2-40B4-BE49-F238E27FC236}">
              <a16:creationId xmlns:a16="http://schemas.microsoft.com/office/drawing/2014/main" id="{00000000-0008-0000-0E00-000009030000}"/>
            </a:ext>
          </a:extLst>
        </xdr:cNvPr>
        <xdr:cNvSpPr txBox="1"/>
      </xdr:nvSpPr>
      <xdr:spPr>
        <a:xfrm>
          <a:off x="19547840" y="17543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78" name="フローチャート: 判断 777">
          <a:extLst>
            <a:ext uri="{FF2B5EF4-FFF2-40B4-BE49-F238E27FC236}">
              <a16:creationId xmlns:a16="http://schemas.microsoft.com/office/drawing/2014/main" id="{00000000-0008-0000-0E00-00000A030000}"/>
            </a:ext>
          </a:extLst>
        </xdr:cNvPr>
        <xdr:cNvSpPr/>
      </xdr:nvSpPr>
      <xdr:spPr>
        <a:xfrm>
          <a:off x="19458940" y="17688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79" name="フローチャート: 判断 778">
          <a:extLst>
            <a:ext uri="{FF2B5EF4-FFF2-40B4-BE49-F238E27FC236}">
              <a16:creationId xmlns:a16="http://schemas.microsoft.com/office/drawing/2014/main" id="{00000000-0008-0000-0E00-00000B030000}"/>
            </a:ext>
          </a:extLst>
        </xdr:cNvPr>
        <xdr:cNvSpPr/>
      </xdr:nvSpPr>
      <xdr:spPr>
        <a:xfrm>
          <a:off x="18735040" y="17661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780" name="フローチャート: 判断 779">
          <a:extLst>
            <a:ext uri="{FF2B5EF4-FFF2-40B4-BE49-F238E27FC236}">
              <a16:creationId xmlns:a16="http://schemas.microsoft.com/office/drawing/2014/main" id="{00000000-0008-0000-0E00-00000C030000}"/>
            </a:ext>
          </a:extLst>
        </xdr:cNvPr>
        <xdr:cNvSpPr/>
      </xdr:nvSpPr>
      <xdr:spPr>
        <a:xfrm>
          <a:off x="17937480" y="1708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81" name="フローチャート: 判断 780">
          <a:extLst>
            <a:ext uri="{FF2B5EF4-FFF2-40B4-BE49-F238E27FC236}">
              <a16:creationId xmlns:a16="http://schemas.microsoft.com/office/drawing/2014/main" id="{00000000-0008-0000-0E00-00000D030000}"/>
            </a:ext>
          </a:extLst>
        </xdr:cNvPr>
        <xdr:cNvSpPr/>
      </xdr:nvSpPr>
      <xdr:spPr>
        <a:xfrm>
          <a:off x="171627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82" name="フローチャート: 判断 781">
          <a:extLst>
            <a:ext uri="{FF2B5EF4-FFF2-40B4-BE49-F238E27FC236}">
              <a16:creationId xmlns:a16="http://schemas.microsoft.com/office/drawing/2014/main" id="{00000000-0008-0000-0E00-00000E030000}"/>
            </a:ext>
          </a:extLst>
        </xdr:cNvPr>
        <xdr:cNvSpPr/>
      </xdr:nvSpPr>
      <xdr:spPr>
        <a:xfrm>
          <a:off x="1638808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9458940" y="178801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88735</xdr:rowOff>
    </xdr:from>
    <xdr:ext cx="469744" cy="259045"/>
    <xdr:sp macro="" textlink="">
      <xdr:nvSpPr>
        <xdr:cNvPr id="789" name="【公民館】&#10;一人当たり面積該当値テキスト">
          <a:extLst>
            <a:ext uri="{FF2B5EF4-FFF2-40B4-BE49-F238E27FC236}">
              <a16:creationId xmlns:a16="http://schemas.microsoft.com/office/drawing/2014/main" id="{00000000-0008-0000-0E00-000015030000}"/>
            </a:ext>
          </a:extLst>
        </xdr:cNvPr>
        <xdr:cNvSpPr txBox="1"/>
      </xdr:nvSpPr>
      <xdr:spPr>
        <a:xfrm>
          <a:off x="19547840" y="1785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113574</xdr:rowOff>
    </xdr:from>
    <xdr:to>
      <xdr:col>112</xdr:col>
      <xdr:colOff>38100</xdr:colOff>
      <xdr:row>107</xdr:row>
      <xdr:rowOff>43724</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8735040" y="17883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161108</xdr:rowOff>
    </xdr:from>
    <xdr:to>
      <xdr:col>116</xdr:col>
      <xdr:colOff>63500</xdr:colOff>
      <xdr:row>106</xdr:row>
      <xdr:rowOff>164374</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flipV="1">
          <a:off x="18778220" y="17930948"/>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792" name="楕円 791">
          <a:extLst>
            <a:ext uri="{FF2B5EF4-FFF2-40B4-BE49-F238E27FC236}">
              <a16:creationId xmlns:a16="http://schemas.microsoft.com/office/drawing/2014/main" id="{00000000-0008-0000-0E00-000018030000}"/>
            </a:ext>
          </a:extLst>
        </xdr:cNvPr>
        <xdr:cNvSpPr/>
      </xdr:nvSpPr>
      <xdr:spPr>
        <a:xfrm>
          <a:off x="1793748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164374</xdr:rowOff>
    </xdr:from>
    <xdr:to>
      <xdr:col>111</xdr:col>
      <xdr:colOff>177800</xdr:colOff>
      <xdr:row>106</xdr:row>
      <xdr:rowOff>167639</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flipV="1">
          <a:off x="17988280" y="17934214"/>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94" name="楕円 793">
          <a:extLst>
            <a:ext uri="{FF2B5EF4-FFF2-40B4-BE49-F238E27FC236}">
              <a16:creationId xmlns:a16="http://schemas.microsoft.com/office/drawing/2014/main" id="{00000000-0008-0000-0E00-00001A030000}"/>
            </a:ext>
          </a:extLst>
        </xdr:cNvPr>
        <xdr:cNvSpPr/>
      </xdr:nvSpPr>
      <xdr:spPr>
        <a:xfrm>
          <a:off x="1716278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106</xdr:row>
      <xdr:rowOff>167639</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7213580" y="1793747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796" name="n_1aveValue【公民館】&#10;一人当たり面積">
          <a:extLst>
            <a:ext uri="{FF2B5EF4-FFF2-40B4-BE49-F238E27FC236}">
              <a16:creationId xmlns:a16="http://schemas.microsoft.com/office/drawing/2014/main" id="{00000000-0008-0000-0E00-00001C030000}"/>
            </a:ext>
          </a:extLst>
        </xdr:cNvPr>
        <xdr:cNvSpPr txBox="1"/>
      </xdr:nvSpPr>
      <xdr:spPr>
        <a:xfrm>
          <a:off x="1856112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97" name="n_2aveValue【公民館】&#10;一人当たり面積">
          <a:extLst>
            <a:ext uri="{FF2B5EF4-FFF2-40B4-BE49-F238E27FC236}">
              <a16:creationId xmlns:a16="http://schemas.microsoft.com/office/drawing/2014/main" id="{00000000-0008-0000-0E00-00001D030000}"/>
            </a:ext>
          </a:extLst>
        </xdr:cNvPr>
        <xdr:cNvSpPr txBox="1"/>
      </xdr:nvSpPr>
      <xdr:spPr>
        <a:xfrm>
          <a:off x="1777626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798" name="n_3aveValue【公民館】&#10;一人当たり面積">
          <a:extLst>
            <a:ext uri="{FF2B5EF4-FFF2-40B4-BE49-F238E27FC236}">
              <a16:creationId xmlns:a16="http://schemas.microsoft.com/office/drawing/2014/main" id="{00000000-0008-0000-0E00-00001E030000}"/>
            </a:ext>
          </a:extLst>
        </xdr:cNvPr>
        <xdr:cNvSpPr txBox="1"/>
      </xdr:nvSpPr>
      <xdr:spPr>
        <a:xfrm>
          <a:off x="1700156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99" name="n_4aveValue【公民館】&#10;一人当たり面積">
          <a:extLst>
            <a:ext uri="{FF2B5EF4-FFF2-40B4-BE49-F238E27FC236}">
              <a16:creationId xmlns:a16="http://schemas.microsoft.com/office/drawing/2014/main" id="{00000000-0008-0000-0E00-00001F030000}"/>
            </a:ext>
          </a:extLst>
        </xdr:cNvPr>
        <xdr:cNvSpPr txBox="1"/>
      </xdr:nvSpPr>
      <xdr:spPr>
        <a:xfrm>
          <a:off x="162268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34851</xdr:rowOff>
    </xdr:from>
    <xdr:ext cx="469744" cy="259045"/>
    <xdr:sp macro="" textlink="">
      <xdr:nvSpPr>
        <xdr:cNvPr id="800" name="n_1mainValue【公民館】&#10;一人当たり面積">
          <a:extLst>
            <a:ext uri="{FF2B5EF4-FFF2-40B4-BE49-F238E27FC236}">
              <a16:creationId xmlns:a16="http://schemas.microsoft.com/office/drawing/2014/main" id="{00000000-0008-0000-0E00-000020030000}"/>
            </a:ext>
          </a:extLst>
        </xdr:cNvPr>
        <xdr:cNvSpPr txBox="1"/>
      </xdr:nvSpPr>
      <xdr:spPr>
        <a:xfrm>
          <a:off x="18561127" y="1797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801" name="n_2mainValue【公民館】&#10;一人当たり面積">
          <a:extLst>
            <a:ext uri="{FF2B5EF4-FFF2-40B4-BE49-F238E27FC236}">
              <a16:creationId xmlns:a16="http://schemas.microsoft.com/office/drawing/2014/main" id="{00000000-0008-0000-0E00-000021030000}"/>
            </a:ext>
          </a:extLst>
        </xdr:cNvPr>
        <xdr:cNvSpPr txBox="1"/>
      </xdr:nvSpPr>
      <xdr:spPr>
        <a:xfrm>
          <a:off x="1777626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802" name="n_3mainValue【公民館】&#10;一人当たり面積">
          <a:extLst>
            <a:ext uri="{FF2B5EF4-FFF2-40B4-BE49-F238E27FC236}">
              <a16:creationId xmlns:a16="http://schemas.microsoft.com/office/drawing/2014/main" id="{00000000-0008-0000-0E00-000022030000}"/>
            </a:ext>
          </a:extLst>
        </xdr:cNvPr>
        <xdr:cNvSpPr txBox="1"/>
      </xdr:nvSpPr>
      <xdr:spPr>
        <a:xfrm>
          <a:off x="1700156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園、学校施設及び公民館の減価償却率が類似団体と比べ、かなり高く老朽化が進んでいると考えられる。これは、大規模な施設更新を行わず、修繕での施設の長寿命化を図っているためである。今後は、個別施設計画に基づき各施設の適正な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50,168
48,639
31.14
15,971,656
15,200,856
722,868
9,676,583
8,629,036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614851"/>
          <a:ext cx="0" cy="136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697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393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614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161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306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29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2672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1845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63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170378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637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159294</xdr:rowOff>
    </xdr:from>
    <xdr:to>
      <xdr:col>20</xdr:col>
      <xdr:colOff>38100</xdr:colOff>
      <xdr:row>38</xdr:row>
      <xdr:rowOff>89444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6361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38644</xdr:rowOff>
    </xdr:from>
    <xdr:to>
      <xdr:col>24</xdr:col>
      <xdr:colOff>63500</xdr:colOff>
      <xdr:row>38</xdr:row>
      <xdr:rowOff>71301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355340" y="6408964"/>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6350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38644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565400" y="6397535"/>
          <a:ext cx="78994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6317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90700" y="6368687"/>
          <a:ext cx="77470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17056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3857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611004" y="604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836304" y="596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80571</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170564" y="64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385704" y="64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611004" y="640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9219565" y="565023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92583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9154160" y="697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92583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915416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92583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19226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44550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67080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8732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09854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192260" y="6635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76217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9258300"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445500" y="663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148590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496300" y="66865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670800" y="6643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156210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7713980" y="668655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687324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6924040" y="66941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827158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750958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67120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59373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19067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827158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750958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67120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00000000-0008-0000-0F00-0000A6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4086225" y="954595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00000000-0008-0000-0F00-0000A8000000}"/>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00000000-0008-0000-0F00-0000AA000000}"/>
            </a:ext>
          </a:extLst>
        </xdr:cNvPr>
        <xdr:cNvSpPr txBox="1"/>
      </xdr:nvSpPr>
      <xdr:spPr>
        <a:xfrm>
          <a:off x="412496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020820" y="954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00000000-0008-0000-0F00-0000AC000000}"/>
            </a:ext>
          </a:extLst>
        </xdr:cNvPr>
        <xdr:cNvSpPr txBox="1"/>
      </xdr:nvSpPr>
      <xdr:spPr>
        <a:xfrm>
          <a:off x="4124960" y="1000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4036060" y="1015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3312160" y="101047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251460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173990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965200" y="100037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143510</xdr:rowOff>
    </xdr:from>
    <xdr:to>
      <xdr:col>24</xdr:col>
      <xdr:colOff>114300</xdr:colOff>
      <xdr:row>63</xdr:row>
      <xdr:rowOff>73660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4036060" y="10537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121937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00000000-0008-0000-0F00-0000B8000000}"/>
            </a:ext>
          </a:extLst>
        </xdr:cNvPr>
        <xdr:cNvSpPr txBox="1"/>
      </xdr:nvSpPr>
      <xdr:spPr>
        <a:xfrm>
          <a:off x="412496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116840</xdr:rowOff>
    </xdr:from>
    <xdr:to>
      <xdr:col>20</xdr:col>
      <xdr:colOff>38100</xdr:colOff>
      <xdr:row>63</xdr:row>
      <xdr:rowOff>46990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3312160" y="10510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167640</xdr:rowOff>
    </xdr:from>
    <xdr:to>
      <xdr:col>24</xdr:col>
      <xdr:colOff>63500</xdr:colOff>
      <xdr:row>63</xdr:row>
      <xdr:rowOff>22860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3355340" y="1056132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92075</xdr:rowOff>
    </xdr:from>
    <xdr:to>
      <xdr:col>15</xdr:col>
      <xdr:colOff>101600</xdr:colOff>
      <xdr:row>63</xdr:row>
      <xdr:rowOff>22225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2514600" y="10485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142875</xdr:rowOff>
    </xdr:from>
    <xdr:to>
      <xdr:col>19</xdr:col>
      <xdr:colOff>177800</xdr:colOff>
      <xdr:row>62</xdr:row>
      <xdr:rowOff>167640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565400" y="10536555"/>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67310</xdr:rowOff>
    </xdr:from>
    <xdr:to>
      <xdr:col>10</xdr:col>
      <xdr:colOff>165100</xdr:colOff>
      <xdr:row>62</xdr:row>
      <xdr:rowOff>168910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17399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118110</xdr:rowOff>
    </xdr:from>
    <xdr:to>
      <xdr:col>15</xdr:col>
      <xdr:colOff>50800</xdr:colOff>
      <xdr:row>62</xdr:row>
      <xdr:rowOff>142875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790700" y="1051179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91" name="n_1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317056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92" name="n_2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238570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93" name="n_3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161100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94" name="n_4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83630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38117</xdr:rowOff>
    </xdr:from>
    <xdr:ext cx="405111" cy="259045"/>
    <xdr:sp macro="" textlink="">
      <xdr:nvSpPr>
        <xdr:cNvPr id="195" name="n_1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17056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13352</xdr:rowOff>
    </xdr:from>
    <xdr:ext cx="405111" cy="259045"/>
    <xdr:sp macro="" textlink="">
      <xdr:nvSpPr>
        <xdr:cNvPr id="196" name="n_2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38570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160037</xdr:rowOff>
    </xdr:from>
    <xdr:ext cx="405111" cy="259045"/>
    <xdr:sp macro="" textlink="">
      <xdr:nvSpPr>
        <xdr:cNvPr id="197" name="n_3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61100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00000000-0008-0000-0F00-0000DC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flipV="1">
          <a:off x="9219565" y="950214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22" name="【体育館・プール】&#10;一人当たり面積最小値テキスト">
          <a:extLst>
            <a:ext uri="{FF2B5EF4-FFF2-40B4-BE49-F238E27FC236}">
              <a16:creationId xmlns:a16="http://schemas.microsoft.com/office/drawing/2014/main" id="{00000000-0008-0000-0F00-0000DE000000}"/>
            </a:ext>
          </a:extLst>
        </xdr:cNvPr>
        <xdr:cNvSpPr txBox="1"/>
      </xdr:nvSpPr>
      <xdr:spPr>
        <a:xfrm>
          <a:off x="92583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915416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24" name="【体育館・プール】&#10;一人当たり面積最大値テキスト">
          <a:extLst>
            <a:ext uri="{FF2B5EF4-FFF2-40B4-BE49-F238E27FC236}">
              <a16:creationId xmlns:a16="http://schemas.microsoft.com/office/drawing/2014/main" id="{00000000-0008-0000-0F00-0000E0000000}"/>
            </a:ext>
          </a:extLst>
        </xdr:cNvPr>
        <xdr:cNvSpPr txBox="1"/>
      </xdr:nvSpPr>
      <xdr:spPr>
        <a:xfrm>
          <a:off x="92583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9154160" y="950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26" name="【体育館・プール】&#10;一人当たり面積平均値テキスト">
          <a:extLst>
            <a:ext uri="{FF2B5EF4-FFF2-40B4-BE49-F238E27FC236}">
              <a16:creationId xmlns:a16="http://schemas.microsoft.com/office/drawing/2014/main" id="{00000000-0008-0000-0F00-0000E2000000}"/>
            </a:ext>
          </a:extLst>
        </xdr:cNvPr>
        <xdr:cNvSpPr txBox="1"/>
      </xdr:nvSpPr>
      <xdr:spPr>
        <a:xfrm>
          <a:off x="9258300" y="10313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9192260" y="104584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8445500" y="1044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7670800" y="10429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6873240" y="1042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6098540" y="10473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67310</xdr:rowOff>
    </xdr:from>
    <xdr:to>
      <xdr:col>55</xdr:col>
      <xdr:colOff>50800</xdr:colOff>
      <xdr:row>63</xdr:row>
      <xdr:rowOff>168910</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9192260" y="106286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153687</xdr:rowOff>
    </xdr:from>
    <xdr:ext cx="469744" cy="259045"/>
    <xdr:sp macro="" textlink="">
      <xdr:nvSpPr>
        <xdr:cNvPr id="238" name="【体育館・プール】&#10;一人当たり面積該当値テキスト">
          <a:extLst>
            <a:ext uri="{FF2B5EF4-FFF2-40B4-BE49-F238E27FC236}">
              <a16:creationId xmlns:a16="http://schemas.microsoft.com/office/drawing/2014/main" id="{00000000-0008-0000-0F00-0000EE000000}"/>
            </a:ext>
          </a:extLst>
        </xdr:cNvPr>
        <xdr:cNvSpPr txBox="1"/>
      </xdr:nvSpPr>
      <xdr:spPr>
        <a:xfrm>
          <a:off x="9258300"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67310</xdr:rowOff>
    </xdr:from>
    <xdr:to>
      <xdr:col>50</xdr:col>
      <xdr:colOff>165100</xdr:colOff>
      <xdr:row>63</xdr:row>
      <xdr:rowOff>168910</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8445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118110</xdr:rowOff>
    </xdr:from>
    <xdr:to>
      <xdr:col>55</xdr:col>
      <xdr:colOff>0</xdr:colOff>
      <xdr:row>63</xdr:row>
      <xdr:rowOff>118110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8496300" y="106794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67310</xdr:rowOff>
    </xdr:from>
    <xdr:to>
      <xdr:col>46</xdr:col>
      <xdr:colOff>38100</xdr:colOff>
      <xdr:row>63</xdr:row>
      <xdr:rowOff>168910</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7670800" y="106286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118110</xdr:rowOff>
    </xdr:from>
    <xdr:to>
      <xdr:col>50</xdr:col>
      <xdr:colOff>114300</xdr:colOff>
      <xdr:row>63</xdr:row>
      <xdr:rowOff>118110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713980" y="106794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67310</xdr:rowOff>
    </xdr:from>
    <xdr:to>
      <xdr:col>41</xdr:col>
      <xdr:colOff>101600</xdr:colOff>
      <xdr:row>63</xdr:row>
      <xdr:rowOff>168910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687324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118110</xdr:rowOff>
    </xdr:from>
    <xdr:to>
      <xdr:col>45</xdr:col>
      <xdr:colOff>177800</xdr:colOff>
      <xdr:row>63</xdr:row>
      <xdr:rowOff>118110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6924040" y="106794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45" name="n_1aveValue【体育館・プール】&#10;一人当たり面積">
          <a:extLst>
            <a:ext uri="{FF2B5EF4-FFF2-40B4-BE49-F238E27FC236}">
              <a16:creationId xmlns:a16="http://schemas.microsoft.com/office/drawing/2014/main" id="{00000000-0008-0000-0F00-0000F5000000}"/>
            </a:ext>
          </a:extLst>
        </xdr:cNvPr>
        <xdr:cNvSpPr txBox="1"/>
      </xdr:nvSpPr>
      <xdr:spPr>
        <a:xfrm>
          <a:off x="827158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46" name="n_2aveValue【体育館・プール】&#10;一人当たり面積">
          <a:extLst>
            <a:ext uri="{FF2B5EF4-FFF2-40B4-BE49-F238E27FC236}">
              <a16:creationId xmlns:a16="http://schemas.microsoft.com/office/drawing/2014/main" id="{00000000-0008-0000-0F00-0000F6000000}"/>
            </a:ext>
          </a:extLst>
        </xdr:cNvPr>
        <xdr:cNvSpPr txBox="1"/>
      </xdr:nvSpPr>
      <xdr:spPr>
        <a:xfrm>
          <a:off x="7509587" y="1021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47" name="n_3aveValue【体育館・プール】&#10;一人当たり面積">
          <a:extLst>
            <a:ext uri="{FF2B5EF4-FFF2-40B4-BE49-F238E27FC236}">
              <a16:creationId xmlns:a16="http://schemas.microsoft.com/office/drawing/2014/main" id="{00000000-0008-0000-0F00-0000F7000000}"/>
            </a:ext>
          </a:extLst>
        </xdr:cNvPr>
        <xdr:cNvSpPr txBox="1"/>
      </xdr:nvSpPr>
      <xdr:spPr>
        <a:xfrm>
          <a:off x="6712027" y="1020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48" name="n_4aveValue【体育館・プール】&#10;一人当たり面積">
          <a:extLst>
            <a:ext uri="{FF2B5EF4-FFF2-40B4-BE49-F238E27FC236}">
              <a16:creationId xmlns:a16="http://schemas.microsoft.com/office/drawing/2014/main" id="{00000000-0008-0000-0F00-0000F8000000}"/>
            </a:ext>
          </a:extLst>
        </xdr:cNvPr>
        <xdr:cNvSpPr txBox="1"/>
      </xdr:nvSpPr>
      <xdr:spPr>
        <a:xfrm>
          <a:off x="59373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160037</xdr:rowOff>
    </xdr:from>
    <xdr:ext cx="469744" cy="259045"/>
    <xdr:sp macro="" textlink="">
      <xdr:nvSpPr>
        <xdr:cNvPr id="249" name="n_1mainValue【体育館・プール】&#10;一人当たり面積">
          <a:extLst>
            <a:ext uri="{FF2B5EF4-FFF2-40B4-BE49-F238E27FC236}">
              <a16:creationId xmlns:a16="http://schemas.microsoft.com/office/drawing/2014/main" id="{00000000-0008-0000-0F00-0000F9000000}"/>
            </a:ext>
          </a:extLst>
        </xdr:cNvPr>
        <xdr:cNvSpPr txBox="1"/>
      </xdr:nvSpPr>
      <xdr:spPr>
        <a:xfrm>
          <a:off x="827158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160037</xdr:rowOff>
    </xdr:from>
    <xdr:ext cx="469744" cy="259045"/>
    <xdr:sp macro="" textlink="">
      <xdr:nvSpPr>
        <xdr:cNvPr id="250" name="n_2mainValue【体育館・プール】&#10;一人当たり面積">
          <a:extLst>
            <a:ext uri="{FF2B5EF4-FFF2-40B4-BE49-F238E27FC236}">
              <a16:creationId xmlns:a16="http://schemas.microsoft.com/office/drawing/2014/main" id="{00000000-0008-0000-0F00-0000FA000000}"/>
            </a:ext>
          </a:extLst>
        </xdr:cNvPr>
        <xdr:cNvSpPr txBox="1"/>
      </xdr:nvSpPr>
      <xdr:spPr>
        <a:xfrm>
          <a:off x="750958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160037</xdr:rowOff>
    </xdr:from>
    <xdr:ext cx="469744" cy="259045"/>
    <xdr:sp macro="" textlink="">
      <xdr:nvSpPr>
        <xdr:cNvPr id="251" name="n_3mainValue【体育館・プール】&#10;一人当たり面積">
          <a:extLst>
            <a:ext uri="{FF2B5EF4-FFF2-40B4-BE49-F238E27FC236}">
              <a16:creationId xmlns:a16="http://schemas.microsoft.com/office/drawing/2014/main" id="{00000000-0008-0000-0F00-0000FB000000}"/>
            </a:ext>
          </a:extLst>
        </xdr:cNvPr>
        <xdr:cNvSpPr txBox="1"/>
      </xdr:nvSpPr>
      <xdr:spPr>
        <a:xfrm>
          <a:off x="67120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7" name="【一般廃棄物処理施設】&#10;有形固定資産減価償却率グラフ枠">
          <a:extLst>
            <a:ext uri="{FF2B5EF4-FFF2-40B4-BE49-F238E27FC236}">
              <a16:creationId xmlns:a16="http://schemas.microsoft.com/office/drawing/2014/main" id="{00000000-0008-0000-0F00-000033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flipV="1">
          <a:off x="14375764" y="564261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309" name="【一般廃棄物処理施設】&#10;有形固定資産減価償却率最小値テキスト">
          <a:extLst>
            <a:ext uri="{FF2B5EF4-FFF2-40B4-BE49-F238E27FC236}">
              <a16:creationId xmlns:a16="http://schemas.microsoft.com/office/drawing/2014/main" id="{00000000-0008-0000-0F00-000035010000}"/>
            </a:ext>
          </a:extLst>
        </xdr:cNvPr>
        <xdr:cNvSpPr txBox="1"/>
      </xdr:nvSpPr>
      <xdr:spPr>
        <a:xfrm>
          <a:off x="1441450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4287500" y="690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11" name="【一般廃棄物処理施設】&#10;有形固定資産減価償却率最大値テキスト">
          <a:extLst>
            <a:ext uri="{FF2B5EF4-FFF2-40B4-BE49-F238E27FC236}">
              <a16:creationId xmlns:a16="http://schemas.microsoft.com/office/drawing/2014/main" id="{00000000-0008-0000-0F00-000037010000}"/>
            </a:ext>
          </a:extLst>
        </xdr:cNvPr>
        <xdr:cNvSpPr txBox="1"/>
      </xdr:nvSpPr>
      <xdr:spPr>
        <a:xfrm>
          <a:off x="144145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313" name="【一般廃棄物処理施設】&#10;有形固定資産減価償却率平均値テキスト">
          <a:extLst>
            <a:ext uri="{FF2B5EF4-FFF2-40B4-BE49-F238E27FC236}">
              <a16:creationId xmlns:a16="http://schemas.microsoft.com/office/drawing/2014/main" id="{00000000-0008-0000-0F00-000039010000}"/>
            </a:ext>
          </a:extLst>
        </xdr:cNvPr>
        <xdr:cNvSpPr txBox="1"/>
      </xdr:nvSpPr>
      <xdr:spPr>
        <a:xfrm>
          <a:off x="144145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4325600" y="63290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357884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280414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1202944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1123188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xdr:rowOff>
    </xdr:from>
    <xdr:to>
      <xdr:col>85</xdr:col>
      <xdr:colOff>177800</xdr:colOff>
      <xdr:row>34</xdr:row>
      <xdr:rowOff>111760</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14325600" y="57099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96537</xdr:rowOff>
    </xdr:from>
    <xdr:ext cx="405111" cy="259045"/>
    <xdr:sp macro="" textlink="">
      <xdr:nvSpPr>
        <xdr:cNvPr id="325" name="【一般廃棄物処理施設】&#10;有形固定資産減価償却率該当値テキスト">
          <a:extLst>
            <a:ext uri="{FF2B5EF4-FFF2-40B4-BE49-F238E27FC236}">
              <a16:creationId xmlns:a16="http://schemas.microsoft.com/office/drawing/2014/main" id="{00000000-0008-0000-0F00-000045010000}"/>
            </a:ext>
          </a:extLst>
        </xdr:cNvPr>
        <xdr:cNvSpPr txBox="1"/>
      </xdr:nvSpPr>
      <xdr:spPr>
        <a:xfrm>
          <a:off x="14414500" y="562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635</xdr:rowOff>
    </xdr:from>
    <xdr:to>
      <xdr:col>81</xdr:col>
      <xdr:colOff>101600</xdr:colOff>
      <xdr:row>34</xdr:row>
      <xdr:rowOff>102235</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1357884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51435</xdr:rowOff>
    </xdr:from>
    <xdr:to>
      <xdr:col>85</xdr:col>
      <xdr:colOff>127000</xdr:colOff>
      <xdr:row>34</xdr:row>
      <xdr:rowOff>60960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3629640" y="5751195"/>
          <a:ext cx="7467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118745</xdr:rowOff>
    </xdr:from>
    <xdr:to>
      <xdr:col>76</xdr:col>
      <xdr:colOff>165100</xdr:colOff>
      <xdr:row>38</xdr:row>
      <xdr:rowOff>48895</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2804140" y="6321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51435</xdr:rowOff>
    </xdr:from>
    <xdr:to>
      <xdr:col>81</xdr:col>
      <xdr:colOff>50800</xdr:colOff>
      <xdr:row>37</xdr:row>
      <xdr:rowOff>169545</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flipV="1">
          <a:off x="12854940" y="5751195"/>
          <a:ext cx="77470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21590</xdr:rowOff>
    </xdr:from>
    <xdr:to>
      <xdr:col>72</xdr:col>
      <xdr:colOff>38100</xdr:colOff>
      <xdr:row>37</xdr:row>
      <xdr:rowOff>123190</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2029440" y="6224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72390</xdr:rowOff>
    </xdr:from>
    <xdr:to>
      <xdr:col>76</xdr:col>
      <xdr:colOff>114300</xdr:colOff>
      <xdr:row>37</xdr:row>
      <xdr:rowOff>169545</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2072620" y="6275070"/>
          <a:ext cx="78232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9542</xdr:rowOff>
    </xdr:from>
    <xdr:ext cx="405111" cy="259045"/>
    <xdr:sp macro="" textlink="">
      <xdr:nvSpPr>
        <xdr:cNvPr id="332" name="n_1aveValue【一般廃棄物処理施設】&#10;有形固定資産減価償却率">
          <a:extLst>
            <a:ext uri="{FF2B5EF4-FFF2-40B4-BE49-F238E27FC236}">
              <a16:creationId xmlns:a16="http://schemas.microsoft.com/office/drawing/2014/main" id="{00000000-0008-0000-0F00-00004C010000}"/>
            </a:ext>
          </a:extLst>
        </xdr:cNvPr>
        <xdr:cNvSpPr txBox="1"/>
      </xdr:nvSpPr>
      <xdr:spPr>
        <a:xfrm>
          <a:off x="134372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333" name="n_2aveValue【一般廃棄物処理施設】&#10;有形固定資産減価償却率">
          <a:extLst>
            <a:ext uri="{FF2B5EF4-FFF2-40B4-BE49-F238E27FC236}">
              <a16:creationId xmlns:a16="http://schemas.microsoft.com/office/drawing/2014/main" id="{00000000-0008-0000-0F00-00004D010000}"/>
            </a:ext>
          </a:extLst>
        </xdr:cNvPr>
        <xdr:cNvSpPr txBox="1"/>
      </xdr:nvSpPr>
      <xdr:spPr>
        <a:xfrm>
          <a:off x="126752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334" name="n_3aveValue【一般廃棄物処理施設】&#10;有形固定資産減価償却率">
          <a:extLst>
            <a:ext uri="{FF2B5EF4-FFF2-40B4-BE49-F238E27FC236}">
              <a16:creationId xmlns:a16="http://schemas.microsoft.com/office/drawing/2014/main" id="{00000000-0008-0000-0F00-00004E010000}"/>
            </a:ext>
          </a:extLst>
        </xdr:cNvPr>
        <xdr:cNvSpPr txBox="1"/>
      </xdr:nvSpPr>
      <xdr:spPr>
        <a:xfrm>
          <a:off x="119005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335" name="n_4aveValue【一般廃棄物処理施設】&#10;有形固定資産減価償却率">
          <a:extLst>
            <a:ext uri="{FF2B5EF4-FFF2-40B4-BE49-F238E27FC236}">
              <a16:creationId xmlns:a16="http://schemas.microsoft.com/office/drawing/2014/main" id="{00000000-0008-0000-0F00-00004F010000}"/>
            </a:ext>
          </a:extLst>
        </xdr:cNvPr>
        <xdr:cNvSpPr txBox="1"/>
      </xdr:nvSpPr>
      <xdr:spPr>
        <a:xfrm>
          <a:off x="1110298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118762</xdr:rowOff>
    </xdr:from>
    <xdr:ext cx="405111" cy="259045"/>
    <xdr:sp macro="" textlink="">
      <xdr:nvSpPr>
        <xdr:cNvPr id="336" name="n_1mainValue【一般廃棄物処理施設】&#10;有形固定資産減価償却率">
          <a:extLst>
            <a:ext uri="{FF2B5EF4-FFF2-40B4-BE49-F238E27FC236}">
              <a16:creationId xmlns:a16="http://schemas.microsoft.com/office/drawing/2014/main" id="{00000000-0008-0000-0F00-000050010000}"/>
            </a:ext>
          </a:extLst>
        </xdr:cNvPr>
        <xdr:cNvSpPr txBox="1"/>
      </xdr:nvSpPr>
      <xdr:spPr>
        <a:xfrm>
          <a:off x="13437244" y="548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40022</xdr:rowOff>
    </xdr:from>
    <xdr:ext cx="405111" cy="259045"/>
    <xdr:sp macro="" textlink="">
      <xdr:nvSpPr>
        <xdr:cNvPr id="337" name="n_2mainValue【一般廃棄物処理施設】&#10;有形固定資産減価償却率">
          <a:extLst>
            <a:ext uri="{FF2B5EF4-FFF2-40B4-BE49-F238E27FC236}">
              <a16:creationId xmlns:a16="http://schemas.microsoft.com/office/drawing/2014/main" id="{00000000-0008-0000-0F00-000051010000}"/>
            </a:ext>
          </a:extLst>
        </xdr:cNvPr>
        <xdr:cNvSpPr txBox="1"/>
      </xdr:nvSpPr>
      <xdr:spPr>
        <a:xfrm>
          <a:off x="126752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139717</xdr:rowOff>
    </xdr:from>
    <xdr:ext cx="405111" cy="259045"/>
    <xdr:sp macro="" textlink="">
      <xdr:nvSpPr>
        <xdr:cNvPr id="338" name="n_3mainValue【一般廃棄物処理施設】&#10;有形固定資産減価償却率">
          <a:extLst>
            <a:ext uri="{FF2B5EF4-FFF2-40B4-BE49-F238E27FC236}">
              <a16:creationId xmlns:a16="http://schemas.microsoft.com/office/drawing/2014/main" id="{00000000-0008-0000-0F00-000052010000}"/>
            </a:ext>
          </a:extLst>
        </xdr:cNvPr>
        <xdr:cNvSpPr txBox="1"/>
      </xdr:nvSpPr>
      <xdr:spPr>
        <a:xfrm>
          <a:off x="119005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一般廃棄物処理施設】&#10;一人当たり有形固定資産（償却資産）額グラフ枠">
          <a:extLst>
            <a:ext uri="{FF2B5EF4-FFF2-40B4-BE49-F238E27FC236}">
              <a16:creationId xmlns:a16="http://schemas.microsoft.com/office/drawing/2014/main" id="{00000000-0008-0000-0F00-000067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19509104" y="5928289"/>
          <a:ext cx="0" cy="107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361" name="【一般廃棄物処理施設】&#10;一人当たり有形固定資産（償却資産）額最小値テキスト">
          <a:extLst>
            <a:ext uri="{FF2B5EF4-FFF2-40B4-BE49-F238E27FC236}">
              <a16:creationId xmlns:a16="http://schemas.microsoft.com/office/drawing/2014/main" id="{00000000-0008-0000-0F00-000069010000}"/>
            </a:ext>
          </a:extLst>
        </xdr:cNvPr>
        <xdr:cNvSpPr txBox="1"/>
      </xdr:nvSpPr>
      <xdr:spPr>
        <a:xfrm>
          <a:off x="19547840" y="700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9443700" y="70001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363" name="【一般廃棄物処理施設】&#10;一人当たり有形固定資産（償却資産）額最大値テキスト">
          <a:extLst>
            <a:ext uri="{FF2B5EF4-FFF2-40B4-BE49-F238E27FC236}">
              <a16:creationId xmlns:a16="http://schemas.microsoft.com/office/drawing/2014/main" id="{00000000-0008-0000-0F00-00006B010000}"/>
            </a:ext>
          </a:extLst>
        </xdr:cNvPr>
        <xdr:cNvSpPr txBox="1"/>
      </xdr:nvSpPr>
      <xdr:spPr>
        <a:xfrm>
          <a:off x="19547840" y="570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9443700" y="5928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365" name="【一般廃棄物処理施設】&#10;一人当たり有形固定資産（償却資産）額平均値テキスト">
          <a:extLst>
            <a:ext uri="{FF2B5EF4-FFF2-40B4-BE49-F238E27FC236}">
              <a16:creationId xmlns:a16="http://schemas.microsoft.com/office/drawing/2014/main" id="{00000000-0008-0000-0F00-00006D010000}"/>
            </a:ext>
          </a:extLst>
        </xdr:cNvPr>
        <xdr:cNvSpPr txBox="1"/>
      </xdr:nvSpPr>
      <xdr:spPr>
        <a:xfrm>
          <a:off x="19547840" y="648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19458940" y="6630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18735040" y="66462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17937480" y="6622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17162780" y="672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16388080" y="6701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78339</xdr:rowOff>
    </xdr:from>
    <xdr:to>
      <xdr:col>116</xdr:col>
      <xdr:colOff>114300</xdr:colOff>
      <xdr:row>41</xdr:row>
      <xdr:rowOff>8489</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19458940" y="6783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56766</xdr:rowOff>
    </xdr:from>
    <xdr:ext cx="534377" cy="259045"/>
    <xdr:sp macro="" textlink="">
      <xdr:nvSpPr>
        <xdr:cNvPr id="377" name="【一般廃棄物処理施設】&#10;一人当たり有形固定資産（償却資産）額該当値テキスト">
          <a:extLst>
            <a:ext uri="{FF2B5EF4-FFF2-40B4-BE49-F238E27FC236}">
              <a16:creationId xmlns:a16="http://schemas.microsoft.com/office/drawing/2014/main" id="{00000000-0008-0000-0F00-000079010000}"/>
            </a:ext>
          </a:extLst>
        </xdr:cNvPr>
        <xdr:cNvSpPr txBox="1"/>
      </xdr:nvSpPr>
      <xdr:spPr>
        <a:xfrm>
          <a:off x="19547840" y="67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78010</xdr:rowOff>
    </xdr:from>
    <xdr:to>
      <xdr:col>112</xdr:col>
      <xdr:colOff>38100</xdr:colOff>
      <xdr:row>41</xdr:row>
      <xdr:rowOff>8160</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18735040" y="6783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128810</xdr:rowOff>
    </xdr:from>
    <xdr:to>
      <xdr:col>116</xdr:col>
      <xdr:colOff>63500</xdr:colOff>
      <xdr:row>40</xdr:row>
      <xdr:rowOff>129139</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8778220" y="6834410"/>
          <a:ext cx="73152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3052</xdr:rowOff>
    </xdr:from>
    <xdr:to>
      <xdr:col>107</xdr:col>
      <xdr:colOff>101600</xdr:colOff>
      <xdr:row>41</xdr:row>
      <xdr:rowOff>104652</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17937480" y="687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128810</xdr:rowOff>
    </xdr:from>
    <xdr:to>
      <xdr:col>111</xdr:col>
      <xdr:colOff>177800</xdr:colOff>
      <xdr:row>41</xdr:row>
      <xdr:rowOff>53852</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17988280" y="6834410"/>
          <a:ext cx="789940" cy="9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2037</xdr:rowOff>
    </xdr:from>
    <xdr:to>
      <xdr:col>102</xdr:col>
      <xdr:colOff>165100</xdr:colOff>
      <xdr:row>41</xdr:row>
      <xdr:rowOff>103637</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17162780" y="687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52837</xdr:rowOff>
    </xdr:from>
    <xdr:to>
      <xdr:col>107</xdr:col>
      <xdr:colOff>50800</xdr:colOff>
      <xdr:row>41</xdr:row>
      <xdr:rowOff>53852</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7213580" y="6926077"/>
          <a:ext cx="7747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54994</xdr:rowOff>
    </xdr:from>
    <xdr:ext cx="534377" cy="259045"/>
    <xdr:sp macro="" textlink="">
      <xdr:nvSpPr>
        <xdr:cNvPr id="384" name="n_1aveValue【一般廃棄物処理施設】&#10;一人当たり有形固定資産（償却資産）額">
          <a:extLst>
            <a:ext uri="{FF2B5EF4-FFF2-40B4-BE49-F238E27FC236}">
              <a16:creationId xmlns:a16="http://schemas.microsoft.com/office/drawing/2014/main" id="{00000000-0008-0000-0F00-000080010000}"/>
            </a:ext>
          </a:extLst>
        </xdr:cNvPr>
        <xdr:cNvSpPr txBox="1"/>
      </xdr:nvSpPr>
      <xdr:spPr>
        <a:xfrm>
          <a:off x="18528811" y="64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385" name="n_2aveValue【一般廃棄物処理施設】&#10;一人当たり有形固定資産（償却資産）額">
          <a:extLst>
            <a:ext uri="{FF2B5EF4-FFF2-40B4-BE49-F238E27FC236}">
              <a16:creationId xmlns:a16="http://schemas.microsoft.com/office/drawing/2014/main" id="{00000000-0008-0000-0F00-000081010000}"/>
            </a:ext>
          </a:extLst>
        </xdr:cNvPr>
        <xdr:cNvSpPr txBox="1"/>
      </xdr:nvSpPr>
      <xdr:spPr>
        <a:xfrm>
          <a:off x="17766811" y="64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386" name="n_3aveValue【一般廃棄物処理施設】&#10;一人当たり有形固定資産（償却資産）額">
          <a:extLst>
            <a:ext uri="{FF2B5EF4-FFF2-40B4-BE49-F238E27FC236}">
              <a16:creationId xmlns:a16="http://schemas.microsoft.com/office/drawing/2014/main" id="{00000000-0008-0000-0F00-000082010000}"/>
            </a:ext>
          </a:extLst>
        </xdr:cNvPr>
        <xdr:cNvSpPr txBox="1"/>
      </xdr:nvSpPr>
      <xdr:spPr>
        <a:xfrm>
          <a:off x="16969251" y="650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387" name="n_4aveValue【一般廃棄物処理施設】&#10;一人当たり有形固定資産（償却資産）額">
          <a:extLst>
            <a:ext uri="{FF2B5EF4-FFF2-40B4-BE49-F238E27FC236}">
              <a16:creationId xmlns:a16="http://schemas.microsoft.com/office/drawing/2014/main" id="{00000000-0008-0000-0F00-000083010000}"/>
            </a:ext>
          </a:extLst>
        </xdr:cNvPr>
        <xdr:cNvSpPr txBox="1"/>
      </xdr:nvSpPr>
      <xdr:spPr>
        <a:xfrm>
          <a:off x="16194551" y="64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170737</xdr:rowOff>
    </xdr:from>
    <xdr:ext cx="534377" cy="259045"/>
    <xdr:sp macro="" textlink="">
      <xdr:nvSpPr>
        <xdr:cNvPr id="388" name="n_1mainValue【一般廃棄物処理施設】&#10;一人当たり有形固定資産（償却資産）額">
          <a:extLst>
            <a:ext uri="{FF2B5EF4-FFF2-40B4-BE49-F238E27FC236}">
              <a16:creationId xmlns:a16="http://schemas.microsoft.com/office/drawing/2014/main" id="{00000000-0008-0000-0F00-000084010000}"/>
            </a:ext>
          </a:extLst>
        </xdr:cNvPr>
        <xdr:cNvSpPr txBox="1"/>
      </xdr:nvSpPr>
      <xdr:spPr>
        <a:xfrm>
          <a:off x="18528811" y="687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95779</xdr:rowOff>
    </xdr:from>
    <xdr:ext cx="534377" cy="259045"/>
    <xdr:sp macro="" textlink="">
      <xdr:nvSpPr>
        <xdr:cNvPr id="389" name="n_2mainValue【一般廃棄物処理施設】&#10;一人当たり有形固定資産（償却資産）額">
          <a:extLst>
            <a:ext uri="{FF2B5EF4-FFF2-40B4-BE49-F238E27FC236}">
              <a16:creationId xmlns:a16="http://schemas.microsoft.com/office/drawing/2014/main" id="{00000000-0008-0000-0F00-000085010000}"/>
            </a:ext>
          </a:extLst>
        </xdr:cNvPr>
        <xdr:cNvSpPr txBox="1"/>
      </xdr:nvSpPr>
      <xdr:spPr>
        <a:xfrm>
          <a:off x="17766811" y="696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94764</xdr:rowOff>
    </xdr:from>
    <xdr:ext cx="534377" cy="259045"/>
    <xdr:sp macro="" textlink="">
      <xdr:nvSpPr>
        <xdr:cNvPr id="390" name="n_3mainValue【一般廃棄物処理施設】&#10;一人当たり有形固定資産（償却資産）額">
          <a:extLst>
            <a:ext uri="{FF2B5EF4-FFF2-40B4-BE49-F238E27FC236}">
              <a16:creationId xmlns:a16="http://schemas.microsoft.com/office/drawing/2014/main" id="{00000000-0008-0000-0F00-000086010000}"/>
            </a:ext>
          </a:extLst>
        </xdr:cNvPr>
        <xdr:cNvSpPr txBox="1"/>
      </xdr:nvSpPr>
      <xdr:spPr>
        <a:xfrm>
          <a:off x="16969251" y="696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保健センター・保健所】&#10;有形固定資産減価償却率グラフ枠">
          <a:extLst>
            <a:ext uri="{FF2B5EF4-FFF2-40B4-BE49-F238E27FC236}">
              <a16:creationId xmlns:a16="http://schemas.microsoft.com/office/drawing/2014/main" id="{00000000-0008-0000-0F00-00009D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14375764" y="95402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15" name="【保健センター・保健所】&#10;有形固定資産減価償却率最小値テキスト">
          <a:extLst>
            <a:ext uri="{FF2B5EF4-FFF2-40B4-BE49-F238E27FC236}">
              <a16:creationId xmlns:a16="http://schemas.microsoft.com/office/drawing/2014/main" id="{00000000-0008-0000-0F00-00009F010000}"/>
            </a:ext>
          </a:extLst>
        </xdr:cNvPr>
        <xdr:cNvSpPr txBox="1"/>
      </xdr:nvSpPr>
      <xdr:spPr>
        <a:xfrm>
          <a:off x="144145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4287500" y="1084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17" name="【保健センター・保健所】&#10;有形固定資産減価償却率最大値テキスト">
          <a:extLst>
            <a:ext uri="{FF2B5EF4-FFF2-40B4-BE49-F238E27FC236}">
              <a16:creationId xmlns:a16="http://schemas.microsoft.com/office/drawing/2014/main" id="{00000000-0008-0000-0F00-0000A1010000}"/>
            </a:ext>
          </a:extLst>
        </xdr:cNvPr>
        <xdr:cNvSpPr txBox="1"/>
      </xdr:nvSpPr>
      <xdr:spPr>
        <a:xfrm>
          <a:off x="144145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4287500" y="954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419" name="【保健センター・保健所】&#10;有形固定資産減価償却率平均値テキスト">
          <a:extLst>
            <a:ext uri="{FF2B5EF4-FFF2-40B4-BE49-F238E27FC236}">
              <a16:creationId xmlns:a16="http://schemas.microsoft.com/office/drawing/2014/main" id="{00000000-0008-0000-0F00-0000A3010000}"/>
            </a:ext>
          </a:extLst>
        </xdr:cNvPr>
        <xdr:cNvSpPr txBox="1"/>
      </xdr:nvSpPr>
      <xdr:spPr>
        <a:xfrm>
          <a:off x="144145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3578840" y="1013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2804140" y="10211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2029440" y="10203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123188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31115</xdr:rowOff>
    </xdr:from>
    <xdr:to>
      <xdr:col>85</xdr:col>
      <xdr:colOff>177800</xdr:colOff>
      <xdr:row>62</xdr:row>
      <xdr:rowOff>132715</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4325600" y="104247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9542</xdr:rowOff>
    </xdr:from>
    <xdr:ext cx="405111" cy="259045"/>
    <xdr:sp macro="" textlink="">
      <xdr:nvSpPr>
        <xdr:cNvPr id="431" name="【保健センター・保健所】&#10;有形固定資産減価償却率該当値テキスト">
          <a:extLst>
            <a:ext uri="{FF2B5EF4-FFF2-40B4-BE49-F238E27FC236}">
              <a16:creationId xmlns:a16="http://schemas.microsoft.com/office/drawing/2014/main" id="{00000000-0008-0000-0F00-0000AF010000}"/>
            </a:ext>
          </a:extLst>
        </xdr:cNvPr>
        <xdr:cNvSpPr txBox="1"/>
      </xdr:nvSpPr>
      <xdr:spPr>
        <a:xfrm>
          <a:off x="14414500"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162560</xdr:rowOff>
    </xdr:from>
    <xdr:to>
      <xdr:col>81</xdr:col>
      <xdr:colOff>101600</xdr:colOff>
      <xdr:row>62</xdr:row>
      <xdr:rowOff>92710</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3578840" y="10388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41910</xdr:rowOff>
    </xdr:from>
    <xdr:to>
      <xdr:col>85</xdr:col>
      <xdr:colOff>127000</xdr:colOff>
      <xdr:row>62</xdr:row>
      <xdr:rowOff>81915</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3629640" y="10435590"/>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124460</xdr:rowOff>
    </xdr:from>
    <xdr:to>
      <xdr:col>76</xdr:col>
      <xdr:colOff>165100</xdr:colOff>
      <xdr:row>62</xdr:row>
      <xdr:rowOff>54610</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2804140" y="1035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xdr:rowOff>
    </xdr:from>
    <xdr:to>
      <xdr:col>81</xdr:col>
      <xdr:colOff>50800</xdr:colOff>
      <xdr:row>62</xdr:row>
      <xdr:rowOff>41910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854940" y="1039749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2029440" y="10323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62</xdr:row>
      <xdr:rowOff>3810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072620" y="1037463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438" name="n_1aveValue【保健センター・保健所】&#10;有形固定資産減価償却率">
          <a:extLst>
            <a:ext uri="{FF2B5EF4-FFF2-40B4-BE49-F238E27FC236}">
              <a16:creationId xmlns:a16="http://schemas.microsoft.com/office/drawing/2014/main" id="{00000000-0008-0000-0F00-0000B6010000}"/>
            </a:ext>
          </a:extLst>
        </xdr:cNvPr>
        <xdr:cNvSpPr txBox="1"/>
      </xdr:nvSpPr>
      <xdr:spPr>
        <a:xfrm>
          <a:off x="134372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439" name="n_2aveValue【保健センター・保健所】&#10;有形固定資産減価償却率">
          <a:extLst>
            <a:ext uri="{FF2B5EF4-FFF2-40B4-BE49-F238E27FC236}">
              <a16:creationId xmlns:a16="http://schemas.microsoft.com/office/drawing/2014/main" id="{00000000-0008-0000-0F00-0000B7010000}"/>
            </a:ext>
          </a:extLst>
        </xdr:cNvPr>
        <xdr:cNvSpPr txBox="1"/>
      </xdr:nvSpPr>
      <xdr:spPr>
        <a:xfrm>
          <a:off x="126752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440" name="n_3aveValue【保健センター・保健所】&#10;有形固定資産減価償却率">
          <a:extLst>
            <a:ext uri="{FF2B5EF4-FFF2-40B4-BE49-F238E27FC236}">
              <a16:creationId xmlns:a16="http://schemas.microsoft.com/office/drawing/2014/main" id="{00000000-0008-0000-0F00-0000B8010000}"/>
            </a:ext>
          </a:extLst>
        </xdr:cNvPr>
        <xdr:cNvSpPr txBox="1"/>
      </xdr:nvSpPr>
      <xdr:spPr>
        <a:xfrm>
          <a:off x="119005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441" name="n_4aveValue【保健センター・保健所】&#10;有形固定資産減価償却率">
          <a:extLst>
            <a:ext uri="{FF2B5EF4-FFF2-40B4-BE49-F238E27FC236}">
              <a16:creationId xmlns:a16="http://schemas.microsoft.com/office/drawing/2014/main" id="{00000000-0008-0000-0F00-0000B9010000}"/>
            </a:ext>
          </a:extLst>
        </xdr:cNvPr>
        <xdr:cNvSpPr txBox="1"/>
      </xdr:nvSpPr>
      <xdr:spPr>
        <a:xfrm>
          <a:off x="1110298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83837</xdr:rowOff>
    </xdr:from>
    <xdr:ext cx="405111" cy="259045"/>
    <xdr:sp macro="" textlink="">
      <xdr:nvSpPr>
        <xdr:cNvPr id="442" name="n_1mainValue【保健センター・保健所】&#10;有形固定資産減価償却率">
          <a:extLst>
            <a:ext uri="{FF2B5EF4-FFF2-40B4-BE49-F238E27FC236}">
              <a16:creationId xmlns:a16="http://schemas.microsoft.com/office/drawing/2014/main" id="{00000000-0008-0000-0F00-0000BA010000}"/>
            </a:ext>
          </a:extLst>
        </xdr:cNvPr>
        <xdr:cNvSpPr txBox="1"/>
      </xdr:nvSpPr>
      <xdr:spPr>
        <a:xfrm>
          <a:off x="134372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45737</xdr:rowOff>
    </xdr:from>
    <xdr:ext cx="405111" cy="259045"/>
    <xdr:sp macro="" textlink="">
      <xdr:nvSpPr>
        <xdr:cNvPr id="443" name="n_2mainValue【保健センター・保健所】&#10;有形固定資産減価償却率">
          <a:extLst>
            <a:ext uri="{FF2B5EF4-FFF2-40B4-BE49-F238E27FC236}">
              <a16:creationId xmlns:a16="http://schemas.microsoft.com/office/drawing/2014/main" id="{00000000-0008-0000-0F00-0000BB010000}"/>
            </a:ext>
          </a:extLst>
        </xdr:cNvPr>
        <xdr:cNvSpPr txBox="1"/>
      </xdr:nvSpPr>
      <xdr:spPr>
        <a:xfrm>
          <a:off x="126752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19067</xdr:rowOff>
    </xdr:from>
    <xdr:ext cx="405111" cy="259045"/>
    <xdr:sp macro="" textlink="">
      <xdr:nvSpPr>
        <xdr:cNvPr id="444" name="n_3mainValue【保健センター・保健所】&#10;有形固定資産減価償却率">
          <a:extLst>
            <a:ext uri="{FF2B5EF4-FFF2-40B4-BE49-F238E27FC236}">
              <a16:creationId xmlns:a16="http://schemas.microsoft.com/office/drawing/2014/main" id="{00000000-0008-0000-0F00-0000BC010000}"/>
            </a:ext>
          </a:extLst>
        </xdr:cNvPr>
        <xdr:cNvSpPr txBox="1"/>
      </xdr:nvSpPr>
      <xdr:spPr>
        <a:xfrm>
          <a:off x="119005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保健センター・保健所】&#10;一人当たり面積グラフ枠">
          <a:extLst>
            <a:ext uri="{FF2B5EF4-FFF2-40B4-BE49-F238E27FC236}">
              <a16:creationId xmlns:a16="http://schemas.microsoft.com/office/drawing/2014/main" id="{00000000-0008-0000-0F00-0000D3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flipV="1">
          <a:off x="1950910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69" name="【保健センター・保健所】&#10;一人当たり面積最小値テキスト">
          <a:extLst>
            <a:ext uri="{FF2B5EF4-FFF2-40B4-BE49-F238E27FC236}">
              <a16:creationId xmlns:a16="http://schemas.microsoft.com/office/drawing/2014/main" id="{00000000-0008-0000-0F00-0000D5010000}"/>
            </a:ext>
          </a:extLst>
        </xdr:cNvPr>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71" name="【保健センター・保健所】&#10;一人当たり面積最大値テキスト">
          <a:extLst>
            <a:ext uri="{FF2B5EF4-FFF2-40B4-BE49-F238E27FC236}">
              <a16:creationId xmlns:a16="http://schemas.microsoft.com/office/drawing/2014/main" id="{00000000-0008-0000-0F00-0000D7010000}"/>
            </a:ext>
          </a:extLst>
        </xdr:cNvPr>
        <xdr:cNvSpPr txBox="1"/>
      </xdr:nvSpPr>
      <xdr:spPr>
        <a:xfrm>
          <a:off x="1954784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944370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473" name="【保健センター・保健所】&#10;一人当たり面積平均値テキスト">
          <a:extLst>
            <a:ext uri="{FF2B5EF4-FFF2-40B4-BE49-F238E27FC236}">
              <a16:creationId xmlns:a16="http://schemas.microsoft.com/office/drawing/2014/main" id="{00000000-0008-0000-0F00-0000D9010000}"/>
            </a:ext>
          </a:extLst>
        </xdr:cNvPr>
        <xdr:cNvSpPr txBox="1"/>
      </xdr:nvSpPr>
      <xdr:spPr>
        <a:xfrm>
          <a:off x="1954784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945894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8735040" y="1048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793748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7162780" y="1051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6388080" y="10510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116840</xdr:rowOff>
    </xdr:from>
    <xdr:to>
      <xdr:col>116</xdr:col>
      <xdr:colOff>114300</xdr:colOff>
      <xdr:row>64</xdr:row>
      <xdr:rowOff>46990</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19458940" y="1067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31767</xdr:rowOff>
    </xdr:from>
    <xdr:ext cx="469744" cy="259045"/>
    <xdr:sp macro="" textlink="">
      <xdr:nvSpPr>
        <xdr:cNvPr id="485" name="【保健センター・保健所】&#10;一人当たり面積該当値テキスト">
          <a:extLst>
            <a:ext uri="{FF2B5EF4-FFF2-40B4-BE49-F238E27FC236}">
              <a16:creationId xmlns:a16="http://schemas.microsoft.com/office/drawing/2014/main" id="{00000000-0008-0000-0F00-0000E5010000}"/>
            </a:ext>
          </a:extLst>
        </xdr:cNvPr>
        <xdr:cNvSpPr txBox="1"/>
      </xdr:nvSpPr>
      <xdr:spPr>
        <a:xfrm>
          <a:off x="19547840" y="1059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116840</xdr:rowOff>
    </xdr:from>
    <xdr:to>
      <xdr:col>112</xdr:col>
      <xdr:colOff>38100</xdr:colOff>
      <xdr:row>64</xdr:row>
      <xdr:rowOff>46990</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18735040" y="10678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167640</xdr:rowOff>
    </xdr:from>
    <xdr:to>
      <xdr:col>116</xdr:col>
      <xdr:colOff>63500</xdr:colOff>
      <xdr:row>63</xdr:row>
      <xdr:rowOff>167640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778220" y="107289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116840</xdr:rowOff>
    </xdr:from>
    <xdr:to>
      <xdr:col>107</xdr:col>
      <xdr:colOff>101600</xdr:colOff>
      <xdr:row>64</xdr:row>
      <xdr:rowOff>46990</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17937480" y="1067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167640</xdr:rowOff>
    </xdr:from>
    <xdr:to>
      <xdr:col>111</xdr:col>
      <xdr:colOff>177800</xdr:colOff>
      <xdr:row>63</xdr:row>
      <xdr:rowOff>167640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7988280" y="107289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116840</xdr:rowOff>
    </xdr:from>
    <xdr:to>
      <xdr:col>102</xdr:col>
      <xdr:colOff>165100</xdr:colOff>
      <xdr:row>64</xdr:row>
      <xdr:rowOff>46990</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7162780" y="1067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167640</xdr:rowOff>
    </xdr:from>
    <xdr:to>
      <xdr:col>107</xdr:col>
      <xdr:colOff>50800</xdr:colOff>
      <xdr:row>63</xdr:row>
      <xdr:rowOff>167640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7213580" y="107289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492" name="n_1aveValue【保健センター・保健所】&#10;一人当たり面積">
          <a:extLst>
            <a:ext uri="{FF2B5EF4-FFF2-40B4-BE49-F238E27FC236}">
              <a16:creationId xmlns:a16="http://schemas.microsoft.com/office/drawing/2014/main" id="{00000000-0008-0000-0F00-0000EC010000}"/>
            </a:ext>
          </a:extLst>
        </xdr:cNvPr>
        <xdr:cNvSpPr txBox="1"/>
      </xdr:nvSpPr>
      <xdr:spPr>
        <a:xfrm>
          <a:off x="185611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493" name="n_2aveValue【保健センター・保健所】&#10;一人当たり面積">
          <a:extLst>
            <a:ext uri="{FF2B5EF4-FFF2-40B4-BE49-F238E27FC236}">
              <a16:creationId xmlns:a16="http://schemas.microsoft.com/office/drawing/2014/main" id="{00000000-0008-0000-0F00-0000ED010000}"/>
            </a:ext>
          </a:extLst>
        </xdr:cNvPr>
        <xdr:cNvSpPr txBox="1"/>
      </xdr:nvSpPr>
      <xdr:spPr>
        <a:xfrm>
          <a:off x="177762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494" name="n_3aveValue【保健センター・保健所】&#10;一人当たり面積">
          <a:extLst>
            <a:ext uri="{FF2B5EF4-FFF2-40B4-BE49-F238E27FC236}">
              <a16:creationId xmlns:a16="http://schemas.microsoft.com/office/drawing/2014/main" id="{00000000-0008-0000-0F00-0000EE010000}"/>
            </a:ext>
          </a:extLst>
        </xdr:cNvPr>
        <xdr:cNvSpPr txBox="1"/>
      </xdr:nvSpPr>
      <xdr:spPr>
        <a:xfrm>
          <a:off x="1700156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495" name="n_4aveValue【保健センター・保健所】&#10;一人当たり面積">
          <a:extLst>
            <a:ext uri="{FF2B5EF4-FFF2-40B4-BE49-F238E27FC236}">
              <a16:creationId xmlns:a16="http://schemas.microsoft.com/office/drawing/2014/main" id="{00000000-0008-0000-0F00-0000EF010000}"/>
            </a:ext>
          </a:extLst>
        </xdr:cNvPr>
        <xdr:cNvSpPr txBox="1"/>
      </xdr:nvSpPr>
      <xdr:spPr>
        <a:xfrm>
          <a:off x="1622686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38117</xdr:rowOff>
    </xdr:from>
    <xdr:ext cx="469744" cy="259045"/>
    <xdr:sp macro="" textlink="">
      <xdr:nvSpPr>
        <xdr:cNvPr id="496" name="n_1mainValue【保健センター・保健所】&#10;一人当たり面積">
          <a:extLst>
            <a:ext uri="{FF2B5EF4-FFF2-40B4-BE49-F238E27FC236}">
              <a16:creationId xmlns:a16="http://schemas.microsoft.com/office/drawing/2014/main" id="{00000000-0008-0000-0F00-0000F0010000}"/>
            </a:ext>
          </a:extLst>
        </xdr:cNvPr>
        <xdr:cNvSpPr txBox="1"/>
      </xdr:nvSpPr>
      <xdr:spPr>
        <a:xfrm>
          <a:off x="185611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38117</xdr:rowOff>
    </xdr:from>
    <xdr:ext cx="469744" cy="259045"/>
    <xdr:sp macro="" textlink="">
      <xdr:nvSpPr>
        <xdr:cNvPr id="497" name="n_2mainValue【保健センター・保健所】&#10;一人当たり面積">
          <a:extLst>
            <a:ext uri="{FF2B5EF4-FFF2-40B4-BE49-F238E27FC236}">
              <a16:creationId xmlns:a16="http://schemas.microsoft.com/office/drawing/2014/main" id="{00000000-0008-0000-0F00-0000F1010000}"/>
            </a:ext>
          </a:extLst>
        </xdr:cNvPr>
        <xdr:cNvSpPr txBox="1"/>
      </xdr:nvSpPr>
      <xdr:spPr>
        <a:xfrm>
          <a:off x="1777626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38117</xdr:rowOff>
    </xdr:from>
    <xdr:ext cx="469744" cy="259045"/>
    <xdr:sp macro="" textlink="">
      <xdr:nvSpPr>
        <xdr:cNvPr id="498" name="n_3mainValue【保健センター・保健所】&#10;一人当たり面積">
          <a:extLst>
            <a:ext uri="{FF2B5EF4-FFF2-40B4-BE49-F238E27FC236}">
              <a16:creationId xmlns:a16="http://schemas.microsoft.com/office/drawing/2014/main" id="{00000000-0008-0000-0F00-0000F2010000}"/>
            </a:ext>
          </a:extLst>
        </xdr:cNvPr>
        <xdr:cNvSpPr txBox="1"/>
      </xdr:nvSpPr>
      <xdr:spPr>
        <a:xfrm>
          <a:off x="1700156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消防施設】&#10;有形固定資産減価償却率グラフ枠">
          <a:extLst>
            <a:ext uri="{FF2B5EF4-FFF2-40B4-BE49-F238E27FC236}">
              <a16:creationId xmlns:a16="http://schemas.microsoft.com/office/drawing/2014/main" id="{00000000-0008-0000-0F00-00000B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14375764" y="13054149"/>
          <a:ext cx="0"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525" name="【消防施設】&#10;有形固定資産減価償却率最小値テキスト">
          <a:extLst>
            <a:ext uri="{FF2B5EF4-FFF2-40B4-BE49-F238E27FC236}">
              <a16:creationId xmlns:a16="http://schemas.microsoft.com/office/drawing/2014/main" id="{00000000-0008-0000-0F00-00000D020000}"/>
            </a:ext>
          </a:extLst>
        </xdr:cNvPr>
        <xdr:cNvSpPr txBox="1"/>
      </xdr:nvSpPr>
      <xdr:spPr>
        <a:xfrm>
          <a:off x="14414500" y="1458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4287500" y="14584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527" name="【消防施設】&#10;有形固定資産減価償却率最大値テキスト">
          <a:extLst>
            <a:ext uri="{FF2B5EF4-FFF2-40B4-BE49-F238E27FC236}">
              <a16:creationId xmlns:a16="http://schemas.microsoft.com/office/drawing/2014/main" id="{00000000-0008-0000-0F00-00000F020000}"/>
            </a:ext>
          </a:extLst>
        </xdr:cNvPr>
        <xdr:cNvSpPr txBox="1"/>
      </xdr:nvSpPr>
      <xdr:spPr>
        <a:xfrm>
          <a:off x="14414500" y="128331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4287500" y="13054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529" name="【消防施設】&#10;有形固定資産減価償却率平均値テキスト">
          <a:extLst>
            <a:ext uri="{FF2B5EF4-FFF2-40B4-BE49-F238E27FC236}">
              <a16:creationId xmlns:a16="http://schemas.microsoft.com/office/drawing/2014/main" id="{00000000-0008-0000-0F00-000011020000}"/>
            </a:ext>
          </a:extLst>
        </xdr:cNvPr>
        <xdr:cNvSpPr txBox="1"/>
      </xdr:nvSpPr>
      <xdr:spPr>
        <a:xfrm>
          <a:off x="14414500" y="13706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4325600" y="1372779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357884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280414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2029440" y="136281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1231880" y="135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4325600" y="1357648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16708</xdr:rowOff>
    </xdr:from>
    <xdr:ext cx="405111" cy="259045"/>
    <xdr:sp macro="" textlink="">
      <xdr:nvSpPr>
        <xdr:cNvPr id="541" name="【消防施設】&#10;有形固定資産減価償却率該当値テキスト">
          <a:extLst>
            <a:ext uri="{FF2B5EF4-FFF2-40B4-BE49-F238E27FC236}">
              <a16:creationId xmlns:a16="http://schemas.microsoft.com/office/drawing/2014/main" id="{00000000-0008-0000-0F00-00001D020000}"/>
            </a:ext>
          </a:extLst>
        </xdr:cNvPr>
        <xdr:cNvSpPr txBox="1"/>
      </xdr:nvSpPr>
      <xdr:spPr>
        <a:xfrm>
          <a:off x="14414500" y="1342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145687</xdr:rowOff>
    </xdr:from>
    <xdr:to>
      <xdr:col>81</xdr:col>
      <xdr:colOff>101600</xdr:colOff>
      <xdr:row>81</xdr:row>
      <xdr:rowOff>75837</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3578840" y="13556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25037</xdr:rowOff>
    </xdr:from>
    <xdr:to>
      <xdr:col>85</xdr:col>
      <xdr:colOff>127000</xdr:colOff>
      <xdr:row>81</xdr:row>
      <xdr:rowOff>44631</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3629640" y="13603877"/>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129358</xdr:rowOff>
    </xdr:from>
    <xdr:to>
      <xdr:col>76</xdr:col>
      <xdr:colOff>165100</xdr:colOff>
      <xdr:row>81</xdr:row>
      <xdr:rowOff>59508</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2804140" y="13540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8708</xdr:rowOff>
    </xdr:from>
    <xdr:to>
      <xdr:col>81</xdr:col>
      <xdr:colOff>50800</xdr:colOff>
      <xdr:row>81</xdr:row>
      <xdr:rowOff>25037</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854940" y="13587548"/>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95069</xdr:rowOff>
    </xdr:from>
    <xdr:to>
      <xdr:col>72</xdr:col>
      <xdr:colOff>38100</xdr:colOff>
      <xdr:row>81</xdr:row>
      <xdr:rowOff>25219</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2029440" y="135062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145869</xdr:rowOff>
    </xdr:from>
    <xdr:to>
      <xdr:col>76</xdr:col>
      <xdr:colOff>114300</xdr:colOff>
      <xdr:row>81</xdr:row>
      <xdr:rowOff>8708</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072620" y="13557069"/>
          <a:ext cx="78232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548" name="n_1aveValue【消防施設】&#10;有形固定資産減価償却率">
          <a:extLst>
            <a:ext uri="{FF2B5EF4-FFF2-40B4-BE49-F238E27FC236}">
              <a16:creationId xmlns:a16="http://schemas.microsoft.com/office/drawing/2014/main" id="{00000000-0008-0000-0F00-000024020000}"/>
            </a:ext>
          </a:extLst>
        </xdr:cNvPr>
        <xdr:cNvSpPr txBox="1"/>
      </xdr:nvSpPr>
      <xdr:spPr>
        <a:xfrm>
          <a:off x="13437244" y="13813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549" name="n_2aveValue【消防施設】&#10;有形固定資産減価償却率">
          <a:extLst>
            <a:ext uri="{FF2B5EF4-FFF2-40B4-BE49-F238E27FC236}">
              <a16:creationId xmlns:a16="http://schemas.microsoft.com/office/drawing/2014/main" id="{00000000-0008-0000-0F00-000025020000}"/>
            </a:ext>
          </a:extLst>
        </xdr:cNvPr>
        <xdr:cNvSpPr txBox="1"/>
      </xdr:nvSpPr>
      <xdr:spPr>
        <a:xfrm>
          <a:off x="12675244" y="1378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550" name="n_3aveValue【消防施設】&#10;有形固定資産減価償却率">
          <a:extLst>
            <a:ext uri="{FF2B5EF4-FFF2-40B4-BE49-F238E27FC236}">
              <a16:creationId xmlns:a16="http://schemas.microsoft.com/office/drawing/2014/main" id="{00000000-0008-0000-0F00-000026020000}"/>
            </a:ext>
          </a:extLst>
        </xdr:cNvPr>
        <xdr:cNvSpPr txBox="1"/>
      </xdr:nvSpPr>
      <xdr:spPr>
        <a:xfrm>
          <a:off x="11900544" y="137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551" name="n_4aveValue【消防施設】&#10;有形固定資産減価償却率">
          <a:extLst>
            <a:ext uri="{FF2B5EF4-FFF2-40B4-BE49-F238E27FC236}">
              <a16:creationId xmlns:a16="http://schemas.microsoft.com/office/drawing/2014/main" id="{00000000-0008-0000-0F00-000027020000}"/>
            </a:ext>
          </a:extLst>
        </xdr:cNvPr>
        <xdr:cNvSpPr txBox="1"/>
      </xdr:nvSpPr>
      <xdr:spPr>
        <a:xfrm>
          <a:off x="11102984" y="1338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92364</xdr:rowOff>
    </xdr:from>
    <xdr:ext cx="405111" cy="259045"/>
    <xdr:sp macro="" textlink="">
      <xdr:nvSpPr>
        <xdr:cNvPr id="552" name="n_1mainValue【消防施設】&#10;有形固定資産減価償却率">
          <a:extLst>
            <a:ext uri="{FF2B5EF4-FFF2-40B4-BE49-F238E27FC236}">
              <a16:creationId xmlns:a16="http://schemas.microsoft.com/office/drawing/2014/main" id="{00000000-0008-0000-0F00-000028020000}"/>
            </a:ext>
          </a:extLst>
        </xdr:cNvPr>
        <xdr:cNvSpPr txBox="1"/>
      </xdr:nvSpPr>
      <xdr:spPr>
        <a:xfrm>
          <a:off x="13437244" y="1333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76035</xdr:rowOff>
    </xdr:from>
    <xdr:ext cx="405111" cy="259045"/>
    <xdr:sp macro="" textlink="">
      <xdr:nvSpPr>
        <xdr:cNvPr id="553" name="n_2mainValue【消防施設】&#10;有形固定資産減価償却率">
          <a:extLst>
            <a:ext uri="{FF2B5EF4-FFF2-40B4-BE49-F238E27FC236}">
              <a16:creationId xmlns:a16="http://schemas.microsoft.com/office/drawing/2014/main" id="{00000000-0008-0000-0F00-000029020000}"/>
            </a:ext>
          </a:extLst>
        </xdr:cNvPr>
        <xdr:cNvSpPr txBox="1"/>
      </xdr:nvSpPr>
      <xdr:spPr>
        <a:xfrm>
          <a:off x="12675244" y="13319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41746</xdr:rowOff>
    </xdr:from>
    <xdr:ext cx="405111" cy="259045"/>
    <xdr:sp macro="" textlink="">
      <xdr:nvSpPr>
        <xdr:cNvPr id="554" name="n_3mainValue【消防施設】&#10;有形固定資産減価償却率">
          <a:extLst>
            <a:ext uri="{FF2B5EF4-FFF2-40B4-BE49-F238E27FC236}">
              <a16:creationId xmlns:a16="http://schemas.microsoft.com/office/drawing/2014/main" id="{00000000-0008-0000-0F00-00002A020000}"/>
            </a:ext>
          </a:extLst>
        </xdr:cNvPr>
        <xdr:cNvSpPr txBox="1"/>
      </xdr:nvSpPr>
      <xdr:spPr>
        <a:xfrm>
          <a:off x="11900544" y="1328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消防施設】&#10;一人当たり面積グラフ枠">
          <a:extLst>
            <a:ext uri="{FF2B5EF4-FFF2-40B4-BE49-F238E27FC236}">
              <a16:creationId xmlns:a16="http://schemas.microsoft.com/office/drawing/2014/main" id="{00000000-0008-0000-0F00-000041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19509104" y="1322959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79" name="【消防施設】&#10;一人当たり面積最小値テキスト">
          <a:extLst>
            <a:ext uri="{FF2B5EF4-FFF2-40B4-BE49-F238E27FC236}">
              <a16:creationId xmlns:a16="http://schemas.microsoft.com/office/drawing/2014/main" id="{00000000-0008-0000-0F00-000043020000}"/>
            </a:ext>
          </a:extLst>
        </xdr:cNvPr>
        <xdr:cNvSpPr txBox="1"/>
      </xdr:nvSpPr>
      <xdr:spPr>
        <a:xfrm>
          <a:off x="19547840" y="1451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9443700" y="1451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581" name="【消防施設】&#10;一人当たり面積最大値テキスト">
          <a:extLst>
            <a:ext uri="{FF2B5EF4-FFF2-40B4-BE49-F238E27FC236}">
              <a16:creationId xmlns:a16="http://schemas.microsoft.com/office/drawing/2014/main" id="{00000000-0008-0000-0F00-000045020000}"/>
            </a:ext>
          </a:extLst>
        </xdr:cNvPr>
        <xdr:cNvSpPr txBox="1"/>
      </xdr:nvSpPr>
      <xdr:spPr>
        <a:xfrm>
          <a:off x="1954784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9443700" y="13229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583" name="【消防施設】&#10;一人当たり面積平均値テキスト">
          <a:extLst>
            <a:ext uri="{FF2B5EF4-FFF2-40B4-BE49-F238E27FC236}">
              <a16:creationId xmlns:a16="http://schemas.microsoft.com/office/drawing/2014/main" id="{00000000-0008-0000-0F00-000047020000}"/>
            </a:ext>
          </a:extLst>
        </xdr:cNvPr>
        <xdr:cNvSpPr txBox="1"/>
      </xdr:nvSpPr>
      <xdr:spPr>
        <a:xfrm>
          <a:off x="19547840" y="14215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9458940" y="143598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8735040" y="14363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7937480" y="1437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7162780" y="14363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6388080" y="143852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26670</xdr:rowOff>
    </xdr:from>
    <xdr:to>
      <xdr:col>116</xdr:col>
      <xdr:colOff>114300</xdr:colOff>
      <xdr:row>86</xdr:row>
      <xdr:rowOff>128270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9458940" y="144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113047</xdr:rowOff>
    </xdr:from>
    <xdr:ext cx="469744" cy="259045"/>
    <xdr:sp macro="" textlink="">
      <xdr:nvSpPr>
        <xdr:cNvPr id="595" name="【消防施設】&#10;一人当たり面積該当値テキスト">
          <a:extLst>
            <a:ext uri="{FF2B5EF4-FFF2-40B4-BE49-F238E27FC236}">
              <a16:creationId xmlns:a16="http://schemas.microsoft.com/office/drawing/2014/main" id="{00000000-0008-0000-0F00-000053020000}"/>
            </a:ext>
          </a:extLst>
        </xdr:cNvPr>
        <xdr:cNvSpPr txBox="1"/>
      </xdr:nvSpPr>
      <xdr:spPr>
        <a:xfrm>
          <a:off x="19547840"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30480</xdr:rowOff>
    </xdr:from>
    <xdr:to>
      <xdr:col>112</xdr:col>
      <xdr:colOff>38100</xdr:colOff>
      <xdr:row>86</xdr:row>
      <xdr:rowOff>132080</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8735040" y="14447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77470</xdr:rowOff>
    </xdr:from>
    <xdr:to>
      <xdr:col>116</xdr:col>
      <xdr:colOff>63500</xdr:colOff>
      <xdr:row>86</xdr:row>
      <xdr:rowOff>81280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8778220" y="1449451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26670</xdr:rowOff>
    </xdr:from>
    <xdr:to>
      <xdr:col>107</xdr:col>
      <xdr:colOff>101600</xdr:colOff>
      <xdr:row>86</xdr:row>
      <xdr:rowOff>128270</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7937480" y="144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77470</xdr:rowOff>
    </xdr:from>
    <xdr:to>
      <xdr:col>111</xdr:col>
      <xdr:colOff>177800</xdr:colOff>
      <xdr:row>86</xdr:row>
      <xdr:rowOff>81280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7988280" y="1449451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19050</xdr:rowOff>
    </xdr:from>
    <xdr:to>
      <xdr:col>102</xdr:col>
      <xdr:colOff>165100</xdr:colOff>
      <xdr:row>86</xdr:row>
      <xdr:rowOff>120650</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7162780" y="1443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69850</xdr:rowOff>
    </xdr:from>
    <xdr:to>
      <xdr:col>107</xdr:col>
      <xdr:colOff>50800</xdr:colOff>
      <xdr:row>86</xdr:row>
      <xdr:rowOff>77470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7213580" y="1448689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02" name="n_1aveValue【消防施設】&#10;一人当たり面積">
          <a:extLst>
            <a:ext uri="{FF2B5EF4-FFF2-40B4-BE49-F238E27FC236}">
              <a16:creationId xmlns:a16="http://schemas.microsoft.com/office/drawing/2014/main" id="{00000000-0008-0000-0F00-00005A020000}"/>
            </a:ext>
          </a:extLst>
        </xdr:cNvPr>
        <xdr:cNvSpPr txBox="1"/>
      </xdr:nvSpPr>
      <xdr:spPr>
        <a:xfrm>
          <a:off x="1856112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603" name="n_2aveValue【消防施設】&#10;一人当たり面積">
          <a:extLst>
            <a:ext uri="{FF2B5EF4-FFF2-40B4-BE49-F238E27FC236}">
              <a16:creationId xmlns:a16="http://schemas.microsoft.com/office/drawing/2014/main" id="{00000000-0008-0000-0F00-00005B020000}"/>
            </a:ext>
          </a:extLst>
        </xdr:cNvPr>
        <xdr:cNvSpPr txBox="1"/>
      </xdr:nvSpPr>
      <xdr:spPr>
        <a:xfrm>
          <a:off x="17776267" y="141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604" name="n_3aveValue【消防施設】&#10;一人当たり面積">
          <a:extLst>
            <a:ext uri="{FF2B5EF4-FFF2-40B4-BE49-F238E27FC236}">
              <a16:creationId xmlns:a16="http://schemas.microsoft.com/office/drawing/2014/main" id="{00000000-0008-0000-0F00-00005C020000}"/>
            </a:ext>
          </a:extLst>
        </xdr:cNvPr>
        <xdr:cNvSpPr txBox="1"/>
      </xdr:nvSpPr>
      <xdr:spPr>
        <a:xfrm>
          <a:off x="1700156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605" name="n_4aveValue【消防施設】&#10;一人当たり面積">
          <a:extLst>
            <a:ext uri="{FF2B5EF4-FFF2-40B4-BE49-F238E27FC236}">
              <a16:creationId xmlns:a16="http://schemas.microsoft.com/office/drawing/2014/main" id="{00000000-0008-0000-0F00-00005D020000}"/>
            </a:ext>
          </a:extLst>
        </xdr:cNvPr>
        <xdr:cNvSpPr txBox="1"/>
      </xdr:nvSpPr>
      <xdr:spPr>
        <a:xfrm>
          <a:off x="16226867" y="141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123207</xdr:rowOff>
    </xdr:from>
    <xdr:ext cx="469744" cy="259045"/>
    <xdr:sp macro="" textlink="">
      <xdr:nvSpPr>
        <xdr:cNvPr id="606" name="n_1mainValue【消防施設】&#10;一人当たり面積">
          <a:extLst>
            <a:ext uri="{FF2B5EF4-FFF2-40B4-BE49-F238E27FC236}">
              <a16:creationId xmlns:a16="http://schemas.microsoft.com/office/drawing/2014/main" id="{00000000-0008-0000-0F00-00005E020000}"/>
            </a:ext>
          </a:extLst>
        </xdr:cNvPr>
        <xdr:cNvSpPr txBox="1"/>
      </xdr:nvSpPr>
      <xdr:spPr>
        <a:xfrm>
          <a:off x="18561127" y="1454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119397</xdr:rowOff>
    </xdr:from>
    <xdr:ext cx="469744" cy="259045"/>
    <xdr:sp macro="" textlink="">
      <xdr:nvSpPr>
        <xdr:cNvPr id="607" name="n_2mainValue【消防施設】&#10;一人当たり面積">
          <a:extLst>
            <a:ext uri="{FF2B5EF4-FFF2-40B4-BE49-F238E27FC236}">
              <a16:creationId xmlns:a16="http://schemas.microsoft.com/office/drawing/2014/main" id="{00000000-0008-0000-0F00-00005F020000}"/>
            </a:ext>
          </a:extLst>
        </xdr:cNvPr>
        <xdr:cNvSpPr txBox="1"/>
      </xdr:nvSpPr>
      <xdr:spPr>
        <a:xfrm>
          <a:off x="17776267" y="1453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111777</xdr:rowOff>
    </xdr:from>
    <xdr:ext cx="469744" cy="259045"/>
    <xdr:sp macro="" textlink="">
      <xdr:nvSpPr>
        <xdr:cNvPr id="608" name="n_3mainValue【消防施設】&#10;一人当たり面積">
          <a:extLst>
            <a:ext uri="{FF2B5EF4-FFF2-40B4-BE49-F238E27FC236}">
              <a16:creationId xmlns:a16="http://schemas.microsoft.com/office/drawing/2014/main" id="{00000000-0008-0000-0F00-000060020000}"/>
            </a:ext>
          </a:extLst>
        </xdr:cNvPr>
        <xdr:cNvSpPr txBox="1"/>
      </xdr:nvSpPr>
      <xdr:spPr>
        <a:xfrm>
          <a:off x="17001567" y="1452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a:extLst>
            <a:ext uri="{FF2B5EF4-FFF2-40B4-BE49-F238E27FC236}">
              <a16:creationId xmlns:a16="http://schemas.microsoft.com/office/drawing/2014/main" id="{00000000-0008-0000-0F00-000079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14375764" y="16713381"/>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635" name="【庁舎】&#10;有形固定資産減価償却率最小値テキスト">
          <a:extLst>
            <a:ext uri="{FF2B5EF4-FFF2-40B4-BE49-F238E27FC236}">
              <a16:creationId xmlns:a16="http://schemas.microsoft.com/office/drawing/2014/main" id="{00000000-0008-0000-0F00-00007B020000}"/>
            </a:ext>
          </a:extLst>
        </xdr:cNvPr>
        <xdr:cNvSpPr txBox="1"/>
      </xdr:nvSpPr>
      <xdr:spPr>
        <a:xfrm>
          <a:off x="14414500" y="182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4287500" y="1827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37" name="【庁舎】&#10;有形固定資産減価償却率最大値テキスト">
          <a:extLst>
            <a:ext uri="{FF2B5EF4-FFF2-40B4-BE49-F238E27FC236}">
              <a16:creationId xmlns:a16="http://schemas.microsoft.com/office/drawing/2014/main" id="{00000000-0008-0000-0F00-00007D020000}"/>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639" name="【庁舎】&#10;有形固定資産減価償却率平均値テキスト">
          <a:extLst>
            <a:ext uri="{FF2B5EF4-FFF2-40B4-BE49-F238E27FC236}">
              <a16:creationId xmlns:a16="http://schemas.microsoft.com/office/drawing/2014/main" id="{00000000-0008-0000-0F00-00007F020000}"/>
            </a:ext>
          </a:extLst>
        </xdr:cNvPr>
        <xdr:cNvSpPr txBox="1"/>
      </xdr:nvSpPr>
      <xdr:spPr>
        <a:xfrm>
          <a:off x="14414500" y="17455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325600" y="1760365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578840" y="17602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80414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2029440" y="17505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123188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139700</xdr:rowOff>
    </xdr:from>
    <xdr:to>
      <xdr:col>85</xdr:col>
      <xdr:colOff>177800</xdr:colOff>
      <xdr:row>108</xdr:row>
      <xdr:rowOff>69850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4325600" y="180771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118127</xdr:rowOff>
    </xdr:from>
    <xdr:ext cx="405111" cy="259045"/>
    <xdr:sp macro="" textlink="">
      <xdr:nvSpPr>
        <xdr:cNvPr id="651" name="【庁舎】&#10;有形固定資産減価償却率該当値テキスト">
          <a:extLst>
            <a:ext uri="{FF2B5EF4-FFF2-40B4-BE49-F238E27FC236}">
              <a16:creationId xmlns:a16="http://schemas.microsoft.com/office/drawing/2014/main" id="{00000000-0008-0000-0F00-00008B020000}"/>
            </a:ext>
          </a:extLst>
        </xdr:cNvPr>
        <xdr:cNvSpPr txBox="1"/>
      </xdr:nvSpPr>
      <xdr:spPr>
        <a:xfrm>
          <a:off x="14414500"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129902</xdr:rowOff>
    </xdr:from>
    <xdr:to>
      <xdr:col>81</xdr:col>
      <xdr:colOff>101600</xdr:colOff>
      <xdr:row>108</xdr:row>
      <xdr:rowOff>60052</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3578840" y="180673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9252</xdr:rowOff>
    </xdr:from>
    <xdr:to>
      <xdr:col>85</xdr:col>
      <xdr:colOff>127000</xdr:colOff>
      <xdr:row>108</xdr:row>
      <xdr:rowOff>19050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3629640" y="18114372"/>
          <a:ext cx="74676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93980</xdr:rowOff>
    </xdr:from>
    <xdr:to>
      <xdr:col>76</xdr:col>
      <xdr:colOff>165100</xdr:colOff>
      <xdr:row>108</xdr:row>
      <xdr:rowOff>24130</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2804140" y="1803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144780</xdr:rowOff>
    </xdr:from>
    <xdr:to>
      <xdr:col>81</xdr:col>
      <xdr:colOff>50800</xdr:colOff>
      <xdr:row>108</xdr:row>
      <xdr:rowOff>9252</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854940" y="18082260"/>
          <a:ext cx="7747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58057</xdr:rowOff>
    </xdr:from>
    <xdr:to>
      <xdr:col>72</xdr:col>
      <xdr:colOff>38100</xdr:colOff>
      <xdr:row>107</xdr:row>
      <xdr:rowOff>159657</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029440" y="179955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108857</xdr:rowOff>
    </xdr:from>
    <xdr:to>
      <xdr:col>76</xdr:col>
      <xdr:colOff>114300</xdr:colOff>
      <xdr:row>107</xdr:row>
      <xdr:rowOff>144780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072620" y="18046337"/>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658" name="n_1aveValue【庁舎】&#10;有形固定資産減価償却率">
          <a:extLst>
            <a:ext uri="{FF2B5EF4-FFF2-40B4-BE49-F238E27FC236}">
              <a16:creationId xmlns:a16="http://schemas.microsoft.com/office/drawing/2014/main" id="{00000000-0008-0000-0F00-000092020000}"/>
            </a:ext>
          </a:extLst>
        </xdr:cNvPr>
        <xdr:cNvSpPr txBox="1"/>
      </xdr:nvSpPr>
      <xdr:spPr>
        <a:xfrm>
          <a:off x="13437244" y="1738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659" name="n_2aveValue【庁舎】&#10;有形固定資産減価償却率">
          <a:extLst>
            <a:ext uri="{FF2B5EF4-FFF2-40B4-BE49-F238E27FC236}">
              <a16:creationId xmlns:a16="http://schemas.microsoft.com/office/drawing/2014/main" id="{00000000-0008-0000-0F00-000093020000}"/>
            </a:ext>
          </a:extLst>
        </xdr:cNvPr>
        <xdr:cNvSpPr txBox="1"/>
      </xdr:nvSpPr>
      <xdr:spPr>
        <a:xfrm>
          <a:off x="1267524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660" name="n_3aveValue【庁舎】&#10;有形固定資産減価償却率">
          <a:extLst>
            <a:ext uri="{FF2B5EF4-FFF2-40B4-BE49-F238E27FC236}">
              <a16:creationId xmlns:a16="http://schemas.microsoft.com/office/drawing/2014/main" id="{00000000-0008-0000-0F00-000094020000}"/>
            </a:ext>
          </a:extLst>
        </xdr:cNvPr>
        <xdr:cNvSpPr txBox="1"/>
      </xdr:nvSpPr>
      <xdr:spPr>
        <a:xfrm>
          <a:off x="119005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661" name="n_4aveValue【庁舎】&#10;有形固定資産減価償却率">
          <a:extLst>
            <a:ext uri="{FF2B5EF4-FFF2-40B4-BE49-F238E27FC236}">
              <a16:creationId xmlns:a16="http://schemas.microsoft.com/office/drawing/2014/main" id="{00000000-0008-0000-0F00-000095020000}"/>
            </a:ext>
          </a:extLst>
        </xdr:cNvPr>
        <xdr:cNvSpPr txBox="1"/>
      </xdr:nvSpPr>
      <xdr:spPr>
        <a:xfrm>
          <a:off x="1110298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51179</xdr:rowOff>
    </xdr:from>
    <xdr:ext cx="405111" cy="259045"/>
    <xdr:sp macro="" textlink="">
      <xdr:nvSpPr>
        <xdr:cNvPr id="662" name="n_1mainValue【庁舎】&#10;有形固定資産減価償却率">
          <a:extLst>
            <a:ext uri="{FF2B5EF4-FFF2-40B4-BE49-F238E27FC236}">
              <a16:creationId xmlns:a16="http://schemas.microsoft.com/office/drawing/2014/main" id="{00000000-0008-0000-0F00-000096020000}"/>
            </a:ext>
          </a:extLst>
        </xdr:cNvPr>
        <xdr:cNvSpPr txBox="1"/>
      </xdr:nvSpPr>
      <xdr:spPr>
        <a:xfrm>
          <a:off x="13437244" y="1815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15257</xdr:rowOff>
    </xdr:from>
    <xdr:ext cx="405111" cy="259045"/>
    <xdr:sp macro="" textlink="">
      <xdr:nvSpPr>
        <xdr:cNvPr id="663" name="n_2mainValue【庁舎】&#10;有形固定資産減価償却率">
          <a:extLst>
            <a:ext uri="{FF2B5EF4-FFF2-40B4-BE49-F238E27FC236}">
              <a16:creationId xmlns:a16="http://schemas.microsoft.com/office/drawing/2014/main" id="{00000000-0008-0000-0F00-000097020000}"/>
            </a:ext>
          </a:extLst>
        </xdr:cNvPr>
        <xdr:cNvSpPr txBox="1"/>
      </xdr:nvSpPr>
      <xdr:spPr>
        <a:xfrm>
          <a:off x="126752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150784</xdr:rowOff>
    </xdr:from>
    <xdr:ext cx="405111" cy="259045"/>
    <xdr:sp macro="" textlink="">
      <xdr:nvSpPr>
        <xdr:cNvPr id="664" name="n_3mainValue【庁舎】&#10;有形固定資産減価償却率">
          <a:extLst>
            <a:ext uri="{FF2B5EF4-FFF2-40B4-BE49-F238E27FC236}">
              <a16:creationId xmlns:a16="http://schemas.microsoft.com/office/drawing/2014/main" id="{00000000-0008-0000-0F00-000098020000}"/>
            </a:ext>
          </a:extLst>
        </xdr:cNvPr>
        <xdr:cNvSpPr txBox="1"/>
      </xdr:nvSpPr>
      <xdr:spPr>
        <a:xfrm>
          <a:off x="11900544" y="1808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庁舎】&#10;一人当たり面積グラフ枠">
          <a:extLst>
            <a:ext uri="{FF2B5EF4-FFF2-40B4-BE49-F238E27FC236}">
              <a16:creationId xmlns:a16="http://schemas.microsoft.com/office/drawing/2014/main" id="{00000000-0008-0000-0F00-0000B1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flipV="1">
          <a:off x="19509104" y="16787949"/>
          <a:ext cx="0"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691" name="【庁舎】&#10;一人当たり面積最小値テキスト">
          <a:extLst>
            <a:ext uri="{FF2B5EF4-FFF2-40B4-BE49-F238E27FC236}">
              <a16:creationId xmlns:a16="http://schemas.microsoft.com/office/drawing/2014/main" id="{00000000-0008-0000-0F00-0000B3020000}"/>
            </a:ext>
          </a:extLst>
        </xdr:cNvPr>
        <xdr:cNvSpPr txBox="1"/>
      </xdr:nvSpPr>
      <xdr:spPr>
        <a:xfrm>
          <a:off x="19547840" y="182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9443700" y="18275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693" name="【庁舎】&#10;一人当たり面積最大値テキスト">
          <a:extLst>
            <a:ext uri="{FF2B5EF4-FFF2-40B4-BE49-F238E27FC236}">
              <a16:creationId xmlns:a16="http://schemas.microsoft.com/office/drawing/2014/main" id="{00000000-0008-0000-0F00-0000B5020000}"/>
            </a:ext>
          </a:extLst>
        </xdr:cNvPr>
        <xdr:cNvSpPr txBox="1"/>
      </xdr:nvSpPr>
      <xdr:spPr>
        <a:xfrm>
          <a:off x="19547840" y="1657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9443700" y="16787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695" name="【庁舎】&#10;一人当たり面積平均値テキスト">
          <a:extLst>
            <a:ext uri="{FF2B5EF4-FFF2-40B4-BE49-F238E27FC236}">
              <a16:creationId xmlns:a16="http://schemas.microsoft.com/office/drawing/2014/main" id="{00000000-0008-0000-0F00-0000B7020000}"/>
            </a:ext>
          </a:extLst>
        </xdr:cNvPr>
        <xdr:cNvSpPr txBox="1"/>
      </xdr:nvSpPr>
      <xdr:spPr>
        <a:xfrm>
          <a:off x="19547840" y="17691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9458940" y="1783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873504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7937480" y="1783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7162780" y="17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6388080" y="17891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2539</xdr:rowOff>
    </xdr:from>
    <xdr:to>
      <xdr:col>116</xdr:col>
      <xdr:colOff>114300</xdr:colOff>
      <xdr:row>108</xdr:row>
      <xdr:rowOff>104139</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9458940" y="181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88916</xdr:rowOff>
    </xdr:from>
    <xdr:ext cx="469744" cy="259045"/>
    <xdr:sp macro="" textlink="">
      <xdr:nvSpPr>
        <xdr:cNvPr id="707" name="【庁舎】&#10;一人当たり面積該当値テキスト">
          <a:extLst>
            <a:ext uri="{FF2B5EF4-FFF2-40B4-BE49-F238E27FC236}">
              <a16:creationId xmlns:a16="http://schemas.microsoft.com/office/drawing/2014/main" id="{00000000-0008-0000-0F00-0000C3020000}"/>
            </a:ext>
          </a:extLst>
        </xdr:cNvPr>
        <xdr:cNvSpPr txBox="1"/>
      </xdr:nvSpPr>
      <xdr:spPr>
        <a:xfrm>
          <a:off x="19547840" y="1802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xdr:rowOff>
    </xdr:from>
    <xdr:to>
      <xdr:col>112</xdr:col>
      <xdr:colOff>38100</xdr:colOff>
      <xdr:row>108</xdr:row>
      <xdr:rowOff>102507</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8735040" y="181060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51707</xdr:rowOff>
    </xdr:from>
    <xdr:to>
      <xdr:col>116</xdr:col>
      <xdr:colOff>63500</xdr:colOff>
      <xdr:row>108</xdr:row>
      <xdr:rowOff>53339</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778220" y="18156827"/>
          <a:ext cx="7315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2539</xdr:rowOff>
    </xdr:from>
    <xdr:to>
      <xdr:col>107</xdr:col>
      <xdr:colOff>101600</xdr:colOff>
      <xdr:row>108</xdr:row>
      <xdr:rowOff>104139</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7937480" y="181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51707</xdr:rowOff>
    </xdr:from>
    <xdr:to>
      <xdr:col>111</xdr:col>
      <xdr:colOff>177800</xdr:colOff>
      <xdr:row>108</xdr:row>
      <xdr:rowOff>53339</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17988280" y="18156827"/>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2539</xdr:rowOff>
    </xdr:from>
    <xdr:to>
      <xdr:col>102</xdr:col>
      <xdr:colOff>165100</xdr:colOff>
      <xdr:row>108</xdr:row>
      <xdr:rowOff>104139</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7162780" y="181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53339</xdr:rowOff>
    </xdr:from>
    <xdr:to>
      <xdr:col>107</xdr:col>
      <xdr:colOff>50800</xdr:colOff>
      <xdr:row>108</xdr:row>
      <xdr:rowOff>53339</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7213580" y="1815845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714" name="n_1aveValue【庁舎】&#10;一人当たり面積">
          <a:extLst>
            <a:ext uri="{FF2B5EF4-FFF2-40B4-BE49-F238E27FC236}">
              <a16:creationId xmlns:a16="http://schemas.microsoft.com/office/drawing/2014/main" id="{00000000-0008-0000-0F00-0000CA020000}"/>
            </a:ext>
          </a:extLst>
        </xdr:cNvPr>
        <xdr:cNvSpPr txBox="1"/>
      </xdr:nvSpPr>
      <xdr:spPr>
        <a:xfrm>
          <a:off x="185611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715" name="n_2aveValue【庁舎】&#10;一人当たり面積">
          <a:extLst>
            <a:ext uri="{FF2B5EF4-FFF2-40B4-BE49-F238E27FC236}">
              <a16:creationId xmlns:a16="http://schemas.microsoft.com/office/drawing/2014/main" id="{00000000-0008-0000-0F00-0000CB020000}"/>
            </a:ext>
          </a:extLst>
        </xdr:cNvPr>
        <xdr:cNvSpPr txBox="1"/>
      </xdr:nvSpPr>
      <xdr:spPr>
        <a:xfrm>
          <a:off x="1777626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716" name="n_3aveValue【庁舎】&#10;一人当たり面積">
          <a:extLst>
            <a:ext uri="{FF2B5EF4-FFF2-40B4-BE49-F238E27FC236}">
              <a16:creationId xmlns:a16="http://schemas.microsoft.com/office/drawing/2014/main" id="{00000000-0008-0000-0F00-0000CC020000}"/>
            </a:ext>
          </a:extLst>
        </xdr:cNvPr>
        <xdr:cNvSpPr txBox="1"/>
      </xdr:nvSpPr>
      <xdr:spPr>
        <a:xfrm>
          <a:off x="17001567" y="1761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717" name="n_4aveValue【庁舎】&#10;一人当たり面積">
          <a:extLst>
            <a:ext uri="{FF2B5EF4-FFF2-40B4-BE49-F238E27FC236}">
              <a16:creationId xmlns:a16="http://schemas.microsoft.com/office/drawing/2014/main" id="{00000000-0008-0000-0F00-0000CD020000}"/>
            </a:ext>
          </a:extLst>
        </xdr:cNvPr>
        <xdr:cNvSpPr txBox="1"/>
      </xdr:nvSpPr>
      <xdr:spPr>
        <a:xfrm>
          <a:off x="16226867" y="176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93634</xdr:rowOff>
    </xdr:from>
    <xdr:ext cx="469744" cy="259045"/>
    <xdr:sp macro="" textlink="">
      <xdr:nvSpPr>
        <xdr:cNvPr id="718" name="n_1mainValue【庁舎】&#10;一人当たり面積">
          <a:extLst>
            <a:ext uri="{FF2B5EF4-FFF2-40B4-BE49-F238E27FC236}">
              <a16:creationId xmlns:a16="http://schemas.microsoft.com/office/drawing/2014/main" id="{00000000-0008-0000-0F00-0000CE020000}"/>
            </a:ext>
          </a:extLst>
        </xdr:cNvPr>
        <xdr:cNvSpPr txBox="1"/>
      </xdr:nvSpPr>
      <xdr:spPr>
        <a:xfrm>
          <a:off x="1856112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719" name="n_2mainValue【庁舎】&#10;一人当たり面積">
          <a:extLst>
            <a:ext uri="{FF2B5EF4-FFF2-40B4-BE49-F238E27FC236}">
              <a16:creationId xmlns:a16="http://schemas.microsoft.com/office/drawing/2014/main" id="{00000000-0008-0000-0F00-0000CF020000}"/>
            </a:ext>
          </a:extLst>
        </xdr:cNvPr>
        <xdr:cNvSpPr txBox="1"/>
      </xdr:nvSpPr>
      <xdr:spPr>
        <a:xfrm>
          <a:off x="17776267"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95266</xdr:rowOff>
    </xdr:from>
    <xdr:ext cx="469744" cy="259045"/>
    <xdr:sp macro="" textlink="">
      <xdr:nvSpPr>
        <xdr:cNvPr id="720" name="n_3mainValue【庁舎】&#10;一人当たり面積">
          <a:extLst>
            <a:ext uri="{FF2B5EF4-FFF2-40B4-BE49-F238E27FC236}">
              <a16:creationId xmlns:a16="http://schemas.microsoft.com/office/drawing/2014/main" id="{00000000-0008-0000-0F00-0000D0020000}"/>
            </a:ext>
          </a:extLst>
        </xdr:cNvPr>
        <xdr:cNvSpPr txBox="1"/>
      </xdr:nvSpPr>
      <xdr:spPr>
        <a:xfrm>
          <a:off x="17001567"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一般廃棄物処理施設及び消防施設の減価償却率が類似団体と比べて低いのは、平成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年度に東部知多衛生組合にてごみ処理施設が新設され、平成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知多中部広域事務組合にて東浦西部出張所が新設されているからである。その他施設については、類似団体と比較して減価償却率が高くなっており、個別施設計画に基づき適切な施設管理に努める。なお、庁舎につ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年先での更新を見込み、毎年２億円を基金に積み立てている。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50,168
48,639
31.14
15,971,656
15,200,856
722,868
9,676,583
8,629,036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本町は、自動車産業の集積地域にあることから類似団体平均を上回る税収等があり、財政力指数は、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と高い数値となっている。ただし、近年は、横ばい傾向にあるため、企業誘致に努め、税収増加等による歳入確保に努める。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前年度と同程度の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退職者数により収支比率が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大量退職が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なくなっていくこと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改善することが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62</xdr:row>
      <xdr:rowOff>169926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950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58928</xdr:rowOff>
    </xdr:from>
    <xdr:to>
      <xdr:col>19</xdr:col>
      <xdr:colOff>133350</xdr:colOff>
      <xdr:row>62</xdr:row>
      <xdr:rowOff>169926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8882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63</xdr:row>
      <xdr:rowOff>17780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8882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63</xdr:row>
      <xdr:rowOff>17780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4191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59453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8128</xdr:rowOff>
    </xdr:from>
    <xdr:to>
      <xdr:col>15</xdr:col>
      <xdr:colOff>133350</xdr:colOff>
      <xdr:row>62</xdr:row>
      <xdr:rowOff>109728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119905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ごみ・し尿処理、介護保険事業の広域化などにより人件費支出が類似団体より低いこと、一部の経常的な物件費の予算額を前年度と同額とするなど物件費の抑制に努め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例年通り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類似団体よりも低い決算額となった。しかし、退職者数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が前年度に引き続き多かったため、全体としては横ばいのままであった。今後は会計年度任用職員の費用の増により、増加が見込まれる。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50831</xdr:rowOff>
    </xdr:from>
    <xdr:to>
      <xdr:col>23</xdr:col>
      <xdr:colOff>133350</xdr:colOff>
      <xdr:row>82</xdr:row>
      <xdr:rowOff>51264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09731"/>
          <a:ext cx="8382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32604</xdr:rowOff>
    </xdr:from>
    <xdr:to>
      <xdr:col>19</xdr:col>
      <xdr:colOff>133350</xdr:colOff>
      <xdr:row>82</xdr:row>
      <xdr:rowOff>50831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91504"/>
          <a:ext cx="889000" cy="1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16667</xdr:rowOff>
    </xdr:from>
    <xdr:to>
      <xdr:col>15</xdr:col>
      <xdr:colOff>82550</xdr:colOff>
      <xdr:row>82</xdr:row>
      <xdr:rowOff>32604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75567"/>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8896</xdr:rowOff>
    </xdr:from>
    <xdr:to>
      <xdr:col>11</xdr:col>
      <xdr:colOff>31750</xdr:colOff>
      <xdr:row>82</xdr:row>
      <xdr:rowOff>16667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67796"/>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464</xdr:rowOff>
    </xdr:from>
    <xdr:to>
      <xdr:col>23</xdr:col>
      <xdr:colOff>184150</xdr:colOff>
      <xdr:row>82</xdr:row>
      <xdr:rowOff>102064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16991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0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31</xdr:rowOff>
    </xdr:from>
    <xdr:to>
      <xdr:col>19</xdr:col>
      <xdr:colOff>184150</xdr:colOff>
      <xdr:row>82</xdr:row>
      <xdr:rowOff>101631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5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111808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2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153254</xdr:rowOff>
    </xdr:from>
    <xdr:to>
      <xdr:col>15</xdr:col>
      <xdr:colOff>133350</xdr:colOff>
      <xdr:row>82</xdr:row>
      <xdr:rowOff>83404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0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137317</xdr:rowOff>
    </xdr:from>
    <xdr:to>
      <xdr:col>11</xdr:col>
      <xdr:colOff>82550</xdr:colOff>
      <xdr:row>82</xdr:row>
      <xdr:rowOff>67467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77644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9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129546</xdr:rowOff>
    </xdr:from>
    <xdr:to>
      <xdr:col>7</xdr:col>
      <xdr:colOff>31750</xdr:colOff>
      <xdr:row>82</xdr:row>
      <xdr:rowOff>59696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1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69873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8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類似団体平均より高い数値となっているものの、指数は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を下回っており、給与水準は適正の範囲内であると考える。今後も適正な給与制度の運用に努める。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154214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186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154214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154214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102507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980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ごみ・し尿処理や介護保険業務の広域化などにより類似団体よりも下回る職員数となっている。引き続き、事業の広域化、民間活用等により職員数の抑制に努める。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117656</xdr:rowOff>
    </xdr:from>
    <xdr:to>
      <xdr:col>81</xdr:col>
      <xdr:colOff>44450</xdr:colOff>
      <xdr:row>61</xdr:row>
      <xdr:rowOff>131445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57610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81462</xdr:rowOff>
    </xdr:from>
    <xdr:to>
      <xdr:col>77</xdr:col>
      <xdr:colOff>44450</xdr:colOff>
      <xdr:row>61</xdr:row>
      <xdr:rowOff>131445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39912"/>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59055</xdr:rowOff>
    </xdr:from>
    <xdr:to>
      <xdr:col>72</xdr:col>
      <xdr:colOff>203200</xdr:colOff>
      <xdr:row>61</xdr:row>
      <xdr:rowOff>81462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17505"/>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34925</xdr:rowOff>
    </xdr:from>
    <xdr:to>
      <xdr:col>68</xdr:col>
      <xdr:colOff>152400</xdr:colOff>
      <xdr:row>61</xdr:row>
      <xdr:rowOff>59055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933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66856</xdr:rowOff>
    </xdr:from>
    <xdr:to>
      <xdr:col>81</xdr:col>
      <xdr:colOff>95250</xdr:colOff>
      <xdr:row>61</xdr:row>
      <xdr:rowOff>168456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38933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9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80645</xdr:rowOff>
    </xdr:from>
    <xdr:to>
      <xdr:col>77</xdr:col>
      <xdr:colOff>95250</xdr:colOff>
      <xdr:row>62</xdr:row>
      <xdr:rowOff>10795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167022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2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30662</xdr:rowOff>
    </xdr:from>
    <xdr:to>
      <xdr:col>73</xdr:col>
      <xdr:colOff>44450</xdr:colOff>
      <xdr:row>61</xdr:row>
      <xdr:rowOff>132262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142439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8255</xdr:rowOff>
    </xdr:from>
    <xdr:to>
      <xdr:col>68</xdr:col>
      <xdr:colOff>203200</xdr:colOff>
      <xdr:row>61</xdr:row>
      <xdr:rowOff>109855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を増やさない財政運営により、近年は地方債の元利償還金、準元利償還金が逓減傾向にあるため、実質公債費比率も逓減傾向にある。引き続き規律ある財政運営により実質公債費比率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21772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5024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49349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5368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42454</xdr:rowOff>
    </xdr:from>
    <xdr:to>
      <xdr:col>72</xdr:col>
      <xdr:colOff>203200</xdr:colOff>
      <xdr:row>38</xdr:row>
      <xdr:rowOff>49349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55755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42454</xdr:rowOff>
    </xdr:from>
    <xdr:to>
      <xdr:col>68</xdr:col>
      <xdr:colOff>152400</xdr:colOff>
      <xdr:row>38</xdr:row>
      <xdr:rowOff>70031</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55755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169999</xdr:rowOff>
    </xdr:from>
    <xdr:to>
      <xdr:col>73</xdr:col>
      <xdr:colOff>44450</xdr:colOff>
      <xdr:row>38</xdr:row>
      <xdr:rowOff>100149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110326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163104</xdr:rowOff>
    </xdr:from>
    <xdr:to>
      <xdr:col>68</xdr:col>
      <xdr:colOff>203200</xdr:colOff>
      <xdr:row>38</xdr:row>
      <xdr:rowOff>93254</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103431</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19231</xdr:rowOff>
    </xdr:from>
    <xdr:to>
      <xdr:col>64</xdr:col>
      <xdr:colOff>152400</xdr:colOff>
      <xdr:row>38</xdr:row>
      <xdr:rowOff>120831</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131008</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30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地方債残高を増やさない財政運営と充当可能基金の増により、将来負担比率なしとなっている。引き続き規律ある財政運営を行い現状維持に努める。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50,168
48,639
31.14
15,971,656
15,200,856
722,868
9,676,583
8,629,036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前年と同程度の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に加え、職位の高い職員の退職</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により退職手当が増額とな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り、比率は悪化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退職者数は今後減となるが、会計年度任用職員に係る費用が発生してくるため、今後は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更なる増加が見込まれる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82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37</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534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37</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153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物件費については、前年度までの支出に抑えるように運用をしているため、今後も減となることが予想される。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73660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86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73660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33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35560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3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35560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78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135907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71137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71137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放課後デイサービス等の利用者数の増加や、支援を実施できる施設自体の増加に伴い、扶助費の支出が大幅に増えた。新型コロナウイルス感染症の影響により、今後も大幅な増となることが予想される。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71100"/>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078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29028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29028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84365</xdr:rowOff>
    </xdr:from>
    <xdr:to>
      <xdr:col>24</xdr:col>
      <xdr:colOff>76200</xdr:colOff>
      <xdr:row>60</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56442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介護保険事業などを広域化して負担金支出し、普通会計からの繰出金がないことから、その他の経常収支比率が類似団体よりも低い。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100330</xdr:rowOff>
    </xdr:from>
    <xdr:to>
      <xdr:col>82</xdr:col>
      <xdr:colOff>107950</xdr:colOff>
      <xdr:row>54</xdr:row>
      <xdr:rowOff>5080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187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107950</xdr:rowOff>
    </xdr:from>
    <xdr:to>
      <xdr:col>78</xdr:col>
      <xdr:colOff>69850</xdr:colOff>
      <xdr:row>54</xdr:row>
      <xdr:rowOff>5080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194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100330</xdr:rowOff>
    </xdr:from>
    <xdr:to>
      <xdr:col>73</xdr:col>
      <xdr:colOff>180975</xdr:colOff>
      <xdr:row>53</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18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100330</xdr:rowOff>
    </xdr:from>
    <xdr:to>
      <xdr:col>69</xdr:col>
      <xdr:colOff>92075</xdr:colOff>
      <xdr:row>53</xdr:row>
      <xdr:rowOff>115570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187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49530</xdr:rowOff>
    </xdr:from>
    <xdr:to>
      <xdr:col>82</xdr:col>
      <xdr:colOff>158750</xdr:colOff>
      <xdr:row>53</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129557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125730</xdr:rowOff>
    </xdr:from>
    <xdr:to>
      <xdr:col>78</xdr:col>
      <xdr:colOff>120650</xdr:colOff>
      <xdr:row>54</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66057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57150</xdr:rowOff>
    </xdr:from>
    <xdr:to>
      <xdr:col>74</xdr:col>
      <xdr:colOff>31750</xdr:colOff>
      <xdr:row>53</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49530</xdr:rowOff>
    </xdr:from>
    <xdr:to>
      <xdr:col>69</xdr:col>
      <xdr:colOff>142875</xdr:colOff>
      <xdr:row>53</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161307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64770</xdr:rowOff>
    </xdr:from>
    <xdr:to>
      <xdr:col>65</xdr:col>
      <xdr:colOff>53975</xdr:colOff>
      <xdr:row>53</xdr:row>
      <xdr:rowOff>166370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5097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令和元年度は、新たな補助を実施していないこともあり、横ばいとなったが、今後は新型コロナウイルス感染症対策に係る補助施策を行っていることから増加が見込まれる。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また、一部事務組合や広域連合への負担金増により、補助費等の経常収支比率は悪化することが見込まれる。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37</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003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37</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95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37</xdr:row>
      <xdr:rowOff>152146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77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37</xdr:row>
      <xdr:rowOff>147574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77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町長政策の下、地方債残高を増やさない財政運営に努めた結果、公債費の抑制につながっている。引き続き地方債の発行を抑制し、公債費の逓減に努める。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133858</xdr:rowOff>
    </xdr:from>
    <xdr:to>
      <xdr:col>24</xdr:col>
      <xdr:colOff>25400</xdr:colOff>
      <xdr:row>76</xdr:row>
      <xdr:rowOff>3556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926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337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44704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44704</xdr:rowOff>
    </xdr:from>
    <xdr:to>
      <xdr:col>11</xdr:col>
      <xdr:colOff>9525</xdr:colOff>
      <xdr:row>76</xdr:row>
      <xdr:rowOff>72137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749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83058</xdr:rowOff>
    </xdr:from>
    <xdr:to>
      <xdr:col>24</xdr:col>
      <xdr:colOff>76200</xdr:colOff>
      <xdr:row>76</xdr:row>
      <xdr:rowOff>13208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99585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124206</xdr:rowOff>
    </xdr:from>
    <xdr:to>
      <xdr:col>20</xdr:col>
      <xdr:colOff>38100</xdr:colOff>
      <xdr:row>76</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64533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165354</xdr:rowOff>
    </xdr:from>
    <xdr:to>
      <xdr:col>11</xdr:col>
      <xdr:colOff>60325</xdr:colOff>
      <xdr:row>76</xdr:row>
      <xdr:rowOff>95504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105681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前後の横ばいである。物件費を始め、類似団体より比率が高い区分については、支出逓減に努めたい。</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852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77</xdr:row>
      <xdr:rowOff>83565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4805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60706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480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60706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617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144629</xdr:rowOff>
    </xdr:from>
    <xdr:to>
      <xdr:col>29</xdr:col>
      <xdr:colOff>127000</xdr:colOff>
      <xdr:row>18</xdr:row>
      <xdr:rowOff>7731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06904"/>
          <a:ext cx="647700" cy="34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144629</xdr:rowOff>
    </xdr:from>
    <xdr:to>
      <xdr:col>26</xdr:col>
      <xdr:colOff>50800</xdr:colOff>
      <xdr:row>18</xdr:row>
      <xdr:rowOff>2326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06904"/>
          <a:ext cx="6985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2326</xdr:rowOff>
    </xdr:from>
    <xdr:to>
      <xdr:col>22</xdr:col>
      <xdr:colOff>114300</xdr:colOff>
      <xdr:row>18</xdr:row>
      <xdr:rowOff>31048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36051"/>
          <a:ext cx="698500" cy="2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28778</xdr:rowOff>
    </xdr:from>
    <xdr:to>
      <xdr:col>18</xdr:col>
      <xdr:colOff>177800</xdr:colOff>
      <xdr:row>18</xdr:row>
      <xdr:rowOff>31048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62503"/>
          <a:ext cx="698500" cy="2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128381</xdr:rowOff>
    </xdr:from>
    <xdr:to>
      <xdr:col>29</xdr:col>
      <xdr:colOff>177800</xdr:colOff>
      <xdr:row>18</xdr:row>
      <xdr:rowOff>58531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90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100458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6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93829</xdr:rowOff>
    </xdr:from>
    <xdr:to>
      <xdr:col>26</xdr:col>
      <xdr:colOff>101600</xdr:colOff>
      <xdr:row>18</xdr:row>
      <xdr:rowOff>23979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5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8756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122976</xdr:rowOff>
    </xdr:from>
    <xdr:to>
      <xdr:col>22</xdr:col>
      <xdr:colOff>165100</xdr:colOff>
      <xdr:row>18</xdr:row>
      <xdr:rowOff>53126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37903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7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151698</xdr:rowOff>
    </xdr:from>
    <xdr:to>
      <xdr:col>19</xdr:col>
      <xdr:colOff>38100</xdr:colOff>
      <xdr:row>18</xdr:row>
      <xdr:rowOff>81848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13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66625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0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149428</xdr:rowOff>
    </xdr:from>
    <xdr:to>
      <xdr:col>15</xdr:col>
      <xdr:colOff>101600</xdr:colOff>
      <xdr:row>18</xdr:row>
      <xdr:rowOff>79578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11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64355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9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318338</xdr:rowOff>
    </xdr:from>
    <xdr:to>
      <xdr:col>29</xdr:col>
      <xdr:colOff>127000</xdr:colOff>
      <xdr:row>38</xdr:row>
      <xdr:rowOff>22347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43038"/>
          <a:ext cx="647700" cy="46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313606</xdr:rowOff>
    </xdr:from>
    <xdr:to>
      <xdr:col>26</xdr:col>
      <xdr:colOff>50800</xdr:colOff>
      <xdr:row>37</xdr:row>
      <xdr:rowOff>318338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38306"/>
          <a:ext cx="698500" cy="4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313606</xdr:rowOff>
    </xdr:from>
    <xdr:to>
      <xdr:col>22</xdr:col>
      <xdr:colOff>114300</xdr:colOff>
      <xdr:row>37</xdr:row>
      <xdr:rowOff>314727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38306"/>
          <a:ext cx="698500" cy="1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265761</xdr:rowOff>
    </xdr:from>
    <xdr:to>
      <xdr:col>18</xdr:col>
      <xdr:colOff>177800</xdr:colOff>
      <xdr:row>37</xdr:row>
      <xdr:rowOff>314727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90461"/>
          <a:ext cx="698500" cy="48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314447</xdr:rowOff>
    </xdr:from>
    <xdr:to>
      <xdr:col>29</xdr:col>
      <xdr:colOff>177800</xdr:colOff>
      <xdr:row>38</xdr:row>
      <xdr:rowOff>73147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223024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4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267538</xdr:rowOff>
    </xdr:from>
    <xdr:to>
      <xdr:col>26</xdr:col>
      <xdr:colOff>101600</xdr:colOff>
      <xdr:row>38</xdr:row>
      <xdr:rowOff>26238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92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11015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78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262806</xdr:rowOff>
    </xdr:from>
    <xdr:to>
      <xdr:col>22</xdr:col>
      <xdr:colOff>165100</xdr:colOff>
      <xdr:row>38</xdr:row>
      <xdr:rowOff>21506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8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6283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7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263927</xdr:rowOff>
    </xdr:from>
    <xdr:to>
      <xdr:col>19</xdr:col>
      <xdr:colOff>38100</xdr:colOff>
      <xdr:row>38</xdr:row>
      <xdr:rowOff>22627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88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7404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7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214961</xdr:rowOff>
    </xdr:from>
    <xdr:to>
      <xdr:col>15</xdr:col>
      <xdr:colOff>101600</xdr:colOff>
      <xdr:row>37</xdr:row>
      <xdr:rowOff>316561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39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301338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2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50,168
48,639
31.14
15,971,656
15,200,856
722,868
9,676,583
8,629,036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42937</xdr:rowOff>
    </xdr:from>
    <xdr:to>
      <xdr:col>24</xdr:col>
      <xdr:colOff>63500</xdr:colOff>
      <xdr:row>38</xdr:row>
      <xdr:rowOff>48325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558037"/>
          <a:ext cx="8382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42937</xdr:rowOff>
    </xdr:from>
    <xdr:to>
      <xdr:col>19</xdr:col>
      <xdr:colOff>177800</xdr:colOff>
      <xdr:row>38</xdr:row>
      <xdr:rowOff>102520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58037"/>
          <a:ext cx="889000" cy="5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54563</xdr:rowOff>
    </xdr:from>
    <xdr:to>
      <xdr:col>15</xdr:col>
      <xdr:colOff>50800</xdr:colOff>
      <xdr:row>38</xdr:row>
      <xdr:rowOff>102520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69663"/>
          <a:ext cx="889000" cy="4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54563</xdr:rowOff>
    </xdr:from>
    <xdr:to>
      <xdr:col>10</xdr:col>
      <xdr:colOff>114300</xdr:colOff>
      <xdr:row>38</xdr:row>
      <xdr:rowOff>99761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69663"/>
          <a:ext cx="889000" cy="4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168975</xdr:rowOff>
    </xdr:from>
    <xdr:to>
      <xdr:col>24</xdr:col>
      <xdr:colOff>114300</xdr:colOff>
      <xdr:row>38</xdr:row>
      <xdr:rowOff>99125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147402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9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163587</xdr:rowOff>
    </xdr:from>
    <xdr:to>
      <xdr:col>20</xdr:col>
      <xdr:colOff>38100</xdr:colOff>
      <xdr:row>38</xdr:row>
      <xdr:rowOff>93737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84864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51720</xdr:rowOff>
    </xdr:from>
    <xdr:to>
      <xdr:col>15</xdr:col>
      <xdr:colOff>101600</xdr:colOff>
      <xdr:row>38</xdr:row>
      <xdr:rowOff>153320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144447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3763</xdr:rowOff>
    </xdr:from>
    <xdr:to>
      <xdr:col>10</xdr:col>
      <xdr:colOff>165100</xdr:colOff>
      <xdr:row>38</xdr:row>
      <xdr:rowOff>105363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1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96490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1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48961</xdr:rowOff>
    </xdr:from>
    <xdr:to>
      <xdr:col>6</xdr:col>
      <xdr:colOff>38100</xdr:colOff>
      <xdr:row>38</xdr:row>
      <xdr:rowOff>150561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6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141688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5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15570</xdr:rowOff>
    </xdr:from>
    <xdr:to>
      <xdr:col>24</xdr:col>
      <xdr:colOff>63500</xdr:colOff>
      <xdr:row>58</xdr:row>
      <xdr:rowOff>31439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959670"/>
          <a:ext cx="8382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15570</xdr:rowOff>
    </xdr:from>
    <xdr:to>
      <xdr:col>19</xdr:col>
      <xdr:colOff>177800</xdr:colOff>
      <xdr:row>58</xdr:row>
      <xdr:rowOff>32468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59670"/>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32468</xdr:rowOff>
    </xdr:from>
    <xdr:to>
      <xdr:col>15</xdr:col>
      <xdr:colOff>50800</xdr:colOff>
      <xdr:row>58</xdr:row>
      <xdr:rowOff>45707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76568"/>
          <a:ext cx="8890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45707</xdr:rowOff>
    </xdr:from>
    <xdr:to>
      <xdr:col>10</xdr:col>
      <xdr:colOff>114300</xdr:colOff>
      <xdr:row>58</xdr:row>
      <xdr:rowOff>63119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89807"/>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152089</xdr:rowOff>
    </xdr:from>
    <xdr:to>
      <xdr:col>24</xdr:col>
      <xdr:colOff>114300</xdr:colOff>
      <xdr:row>58</xdr:row>
      <xdr:rowOff>82239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130516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136220</xdr:rowOff>
    </xdr:from>
    <xdr:to>
      <xdr:col>20</xdr:col>
      <xdr:colOff>38100</xdr:colOff>
      <xdr:row>58</xdr:row>
      <xdr:rowOff>66370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57497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0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153118</xdr:rowOff>
    </xdr:from>
    <xdr:to>
      <xdr:col>15</xdr:col>
      <xdr:colOff>101600</xdr:colOff>
      <xdr:row>58</xdr:row>
      <xdr:rowOff>83268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74395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166357</xdr:rowOff>
    </xdr:from>
    <xdr:to>
      <xdr:col>10</xdr:col>
      <xdr:colOff>165100</xdr:colOff>
      <xdr:row>58</xdr:row>
      <xdr:rowOff>96507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87634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12319</xdr:rowOff>
    </xdr:from>
    <xdr:to>
      <xdr:col>6</xdr:col>
      <xdr:colOff>38100</xdr:colOff>
      <xdr:row>58</xdr:row>
      <xdr:rowOff>113919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105046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140715</xdr:rowOff>
    </xdr:from>
    <xdr:to>
      <xdr:col>24</xdr:col>
      <xdr:colOff>63500</xdr:colOff>
      <xdr:row>77</xdr:row>
      <xdr:rowOff>150240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423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140715</xdr:rowOff>
    </xdr:from>
    <xdr:to>
      <xdr:col>19</xdr:col>
      <xdr:colOff>177800</xdr:colOff>
      <xdr:row>77</xdr:row>
      <xdr:rowOff>160528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42365"/>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160528</xdr:rowOff>
    </xdr:from>
    <xdr:to>
      <xdr:col>15</xdr:col>
      <xdr:colOff>50800</xdr:colOff>
      <xdr:row>78</xdr:row>
      <xdr:rowOff>27305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62178"/>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27305</xdr:rowOff>
    </xdr:from>
    <xdr:to>
      <xdr:col>10</xdr:col>
      <xdr:colOff>114300</xdr:colOff>
      <xdr:row>78</xdr:row>
      <xdr:rowOff>49149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00405"/>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99440</xdr:rowOff>
    </xdr:from>
    <xdr:to>
      <xdr:col>24</xdr:col>
      <xdr:colOff>114300</xdr:colOff>
      <xdr:row>78</xdr:row>
      <xdr:rowOff>29590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77867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89915</xdr:rowOff>
    </xdr:from>
    <xdr:to>
      <xdr:col>20</xdr:col>
      <xdr:colOff>38100</xdr:colOff>
      <xdr:row>78</xdr:row>
      <xdr:rowOff>20065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8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109728</xdr:rowOff>
    </xdr:from>
    <xdr:to>
      <xdr:col>15</xdr:col>
      <xdr:colOff>101600</xdr:colOff>
      <xdr:row>78</xdr:row>
      <xdr:rowOff>39878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31005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0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147955</xdr:rowOff>
    </xdr:from>
    <xdr:to>
      <xdr:col>10</xdr:col>
      <xdr:colOff>165100</xdr:colOff>
      <xdr:row>78</xdr:row>
      <xdr:rowOff>78105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69232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4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169799</xdr:rowOff>
    </xdr:from>
    <xdr:to>
      <xdr:col>6</xdr:col>
      <xdr:colOff>38100</xdr:colOff>
      <xdr:row>78</xdr:row>
      <xdr:rowOff>99949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91076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6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65100</xdr:rowOff>
    </xdr:from>
    <xdr:to>
      <xdr:col>24</xdr:col>
      <xdr:colOff>63500</xdr:colOff>
      <xdr:row>97</xdr:row>
      <xdr:rowOff>124194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95750"/>
          <a:ext cx="838200" cy="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124194</xdr:rowOff>
    </xdr:from>
    <xdr:to>
      <xdr:col>19</xdr:col>
      <xdr:colOff>177800</xdr:colOff>
      <xdr:row>97</xdr:row>
      <xdr:rowOff>127508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54844"/>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97410</xdr:rowOff>
    </xdr:from>
    <xdr:to>
      <xdr:col>15</xdr:col>
      <xdr:colOff>50800</xdr:colOff>
      <xdr:row>97</xdr:row>
      <xdr:rowOff>127508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728060"/>
          <a:ext cx="889000" cy="3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97410</xdr:rowOff>
    </xdr:from>
    <xdr:to>
      <xdr:col>10</xdr:col>
      <xdr:colOff>114300</xdr:colOff>
      <xdr:row>97</xdr:row>
      <xdr:rowOff>162561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2806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14300</xdr:rowOff>
    </xdr:from>
    <xdr:to>
      <xdr:col>24</xdr:col>
      <xdr:colOff>114300</xdr:colOff>
      <xdr:row>97</xdr:row>
      <xdr:rowOff>115900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164177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73394</xdr:rowOff>
    </xdr:from>
    <xdr:to>
      <xdr:col>20</xdr:col>
      <xdr:colOff>38100</xdr:colOff>
      <xdr:row>98</xdr:row>
      <xdr:rowOff>3544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166121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9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76708</xdr:rowOff>
    </xdr:from>
    <xdr:to>
      <xdr:col>15</xdr:col>
      <xdr:colOff>101600</xdr:colOff>
      <xdr:row>98</xdr:row>
      <xdr:rowOff>6858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169435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0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46610</xdr:rowOff>
    </xdr:from>
    <xdr:to>
      <xdr:col>10</xdr:col>
      <xdr:colOff>165100</xdr:colOff>
      <xdr:row>97</xdr:row>
      <xdr:rowOff>148210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139337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111761</xdr:rowOff>
    </xdr:from>
    <xdr:to>
      <xdr:col>6</xdr:col>
      <xdr:colOff>38100</xdr:colOff>
      <xdr:row>98</xdr:row>
      <xdr:rowOff>41911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33038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3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53061</xdr:rowOff>
    </xdr:from>
    <xdr:to>
      <xdr:col>55</xdr:col>
      <xdr:colOff>0</xdr:colOff>
      <xdr:row>36</xdr:row>
      <xdr:rowOff>127704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225261"/>
          <a:ext cx="838200" cy="7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127704</xdr:rowOff>
    </xdr:from>
    <xdr:to>
      <xdr:col>50</xdr:col>
      <xdr:colOff>114300</xdr:colOff>
      <xdr:row>36</xdr:row>
      <xdr:rowOff>169897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299904"/>
          <a:ext cx="889000" cy="4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169897</xdr:rowOff>
    </xdr:from>
    <xdr:to>
      <xdr:col>45</xdr:col>
      <xdr:colOff>177800</xdr:colOff>
      <xdr:row>37</xdr:row>
      <xdr:rowOff>7983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42097"/>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7983</xdr:rowOff>
    </xdr:from>
    <xdr:to>
      <xdr:col>41</xdr:col>
      <xdr:colOff>50800</xdr:colOff>
      <xdr:row>37</xdr:row>
      <xdr:rowOff>30560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51633"/>
          <a:ext cx="889000" cy="2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2261</xdr:rowOff>
    </xdr:from>
    <xdr:to>
      <xdr:col>55</xdr:col>
      <xdr:colOff>50800</xdr:colOff>
      <xdr:row>36</xdr:row>
      <xdr:rowOff>103861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7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152138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5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76904</xdr:rowOff>
    </xdr:from>
    <xdr:to>
      <xdr:col>50</xdr:col>
      <xdr:colOff>165100</xdr:colOff>
      <xdr:row>37</xdr:row>
      <xdr:rowOff>7054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169631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119097</xdr:rowOff>
    </xdr:from>
    <xdr:to>
      <xdr:col>46</xdr:col>
      <xdr:colOff>38100</xdr:colOff>
      <xdr:row>37</xdr:row>
      <xdr:rowOff>49247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40374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8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128633</xdr:rowOff>
    </xdr:from>
    <xdr:to>
      <xdr:col>41</xdr:col>
      <xdr:colOff>101600</xdr:colOff>
      <xdr:row>37</xdr:row>
      <xdr:rowOff>58783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49910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9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151210</xdr:rowOff>
    </xdr:from>
    <xdr:to>
      <xdr:col>36</xdr:col>
      <xdr:colOff>165100</xdr:colOff>
      <xdr:row>37</xdr:row>
      <xdr:rowOff>81360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2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72487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1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33575</xdr:rowOff>
    </xdr:from>
    <xdr:to>
      <xdr:col>55</xdr:col>
      <xdr:colOff>0</xdr:colOff>
      <xdr:row>57</xdr:row>
      <xdr:rowOff>159229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06225"/>
          <a:ext cx="838200" cy="1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159229</xdr:rowOff>
    </xdr:from>
    <xdr:to>
      <xdr:col>50</xdr:col>
      <xdr:colOff>114300</xdr:colOff>
      <xdr:row>57</xdr:row>
      <xdr:rowOff>166805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31879"/>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127574</xdr:rowOff>
    </xdr:from>
    <xdr:to>
      <xdr:col>45</xdr:col>
      <xdr:colOff>177800</xdr:colOff>
      <xdr:row>57</xdr:row>
      <xdr:rowOff>166805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00224"/>
          <a:ext cx="889000" cy="3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127574</xdr:rowOff>
    </xdr:from>
    <xdr:to>
      <xdr:col>41</xdr:col>
      <xdr:colOff>50800</xdr:colOff>
      <xdr:row>57</xdr:row>
      <xdr:rowOff>140419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00224"/>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154225</xdr:rowOff>
    </xdr:from>
    <xdr:to>
      <xdr:col>55</xdr:col>
      <xdr:colOff>50800</xdr:colOff>
      <xdr:row>57</xdr:row>
      <xdr:rowOff>84375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132652</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3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108429</xdr:rowOff>
    </xdr:from>
    <xdr:to>
      <xdr:col>50</xdr:col>
      <xdr:colOff>165100</xdr:colOff>
      <xdr:row>58</xdr:row>
      <xdr:rowOff>38579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8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29706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7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116005</xdr:rowOff>
    </xdr:from>
    <xdr:to>
      <xdr:col>46</xdr:col>
      <xdr:colOff>38100</xdr:colOff>
      <xdr:row>58</xdr:row>
      <xdr:rowOff>46155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37282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8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76774</xdr:rowOff>
    </xdr:from>
    <xdr:to>
      <xdr:col>41</xdr:col>
      <xdr:colOff>101600</xdr:colOff>
      <xdr:row>58</xdr:row>
      <xdr:rowOff>6924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169501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4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89619</xdr:rowOff>
    </xdr:from>
    <xdr:to>
      <xdr:col>36</xdr:col>
      <xdr:colOff>165100</xdr:colOff>
      <xdr:row>58</xdr:row>
      <xdr:rowOff>19769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10896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5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73586</xdr:rowOff>
    </xdr:from>
    <xdr:to>
      <xdr:col>55</xdr:col>
      <xdr:colOff>0</xdr:colOff>
      <xdr:row>79</xdr:row>
      <xdr:rowOff>77014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618136"/>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153025</xdr:rowOff>
    </xdr:from>
    <xdr:to>
      <xdr:col>50</xdr:col>
      <xdr:colOff>114300</xdr:colOff>
      <xdr:row>79</xdr:row>
      <xdr:rowOff>77014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526125"/>
          <a:ext cx="889000" cy="9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153025</xdr:rowOff>
    </xdr:from>
    <xdr:to>
      <xdr:col>45</xdr:col>
      <xdr:colOff>177800</xdr:colOff>
      <xdr:row>78</xdr:row>
      <xdr:rowOff>155212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526125"/>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129772</xdr:rowOff>
    </xdr:from>
    <xdr:to>
      <xdr:col>41</xdr:col>
      <xdr:colOff>50800</xdr:colOff>
      <xdr:row>78</xdr:row>
      <xdr:rowOff>155212</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502872"/>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22786</xdr:rowOff>
    </xdr:from>
    <xdr:to>
      <xdr:col>55</xdr:col>
      <xdr:colOff>50800</xdr:colOff>
      <xdr:row>79</xdr:row>
      <xdr:rowOff>124386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5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109163</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48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26214</xdr:rowOff>
    </xdr:from>
    <xdr:to>
      <xdr:col>50</xdr:col>
      <xdr:colOff>165100</xdr:colOff>
      <xdr:row>79</xdr:row>
      <xdr:rowOff>127814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5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118941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66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102225</xdr:rowOff>
    </xdr:from>
    <xdr:to>
      <xdr:col>46</xdr:col>
      <xdr:colOff>38100</xdr:colOff>
      <xdr:row>79</xdr:row>
      <xdr:rowOff>32375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23502</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56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104412</xdr:rowOff>
    </xdr:from>
    <xdr:to>
      <xdr:col>41</xdr:col>
      <xdr:colOff>101600</xdr:colOff>
      <xdr:row>79</xdr:row>
      <xdr:rowOff>34562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4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25689</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57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78972</xdr:rowOff>
    </xdr:from>
    <xdr:to>
      <xdr:col>36</xdr:col>
      <xdr:colOff>165100</xdr:colOff>
      <xdr:row>79</xdr:row>
      <xdr:rowOff>9122</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45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249</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54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1037</xdr:rowOff>
    </xdr:from>
    <xdr:to>
      <xdr:col>55</xdr:col>
      <xdr:colOff>0</xdr:colOff>
      <xdr:row>98</xdr:row>
      <xdr:rowOff>98268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803137"/>
          <a:ext cx="8382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98268</xdr:rowOff>
    </xdr:from>
    <xdr:to>
      <xdr:col>50</xdr:col>
      <xdr:colOff>114300</xdr:colOff>
      <xdr:row>98</xdr:row>
      <xdr:rowOff>132352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900368"/>
          <a:ext cx="8890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125636</xdr:rowOff>
    </xdr:from>
    <xdr:to>
      <xdr:col>45</xdr:col>
      <xdr:colOff>177800</xdr:colOff>
      <xdr:row>98</xdr:row>
      <xdr:rowOff>132352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927736"/>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123317</xdr:rowOff>
    </xdr:from>
    <xdr:to>
      <xdr:col>41</xdr:col>
      <xdr:colOff>50800</xdr:colOff>
      <xdr:row>98</xdr:row>
      <xdr:rowOff>125636</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925417"/>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121687</xdr:rowOff>
    </xdr:from>
    <xdr:to>
      <xdr:col>55</xdr:col>
      <xdr:colOff>50800</xdr:colOff>
      <xdr:row>98</xdr:row>
      <xdr:rowOff>51837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7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100114</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7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47468</xdr:rowOff>
    </xdr:from>
    <xdr:to>
      <xdr:col>50</xdr:col>
      <xdr:colOff>165100</xdr:colOff>
      <xdr:row>98</xdr:row>
      <xdr:rowOff>149068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8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140195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94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81552</xdr:rowOff>
    </xdr:from>
    <xdr:to>
      <xdr:col>46</xdr:col>
      <xdr:colOff>38100</xdr:colOff>
      <xdr:row>99</xdr:row>
      <xdr:rowOff>11702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88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2829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97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74836</xdr:rowOff>
    </xdr:from>
    <xdr:to>
      <xdr:col>41</xdr:col>
      <xdr:colOff>101600</xdr:colOff>
      <xdr:row>99</xdr:row>
      <xdr:rowOff>4986</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8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167563</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96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72517</xdr:rowOff>
    </xdr:from>
    <xdr:to>
      <xdr:col>36</xdr:col>
      <xdr:colOff>165100</xdr:colOff>
      <xdr:row>99</xdr:row>
      <xdr:rowOff>2667</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87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165244</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96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127058</xdr:rowOff>
    </xdr:from>
    <xdr:to>
      <xdr:col>85</xdr:col>
      <xdr:colOff>127000</xdr:colOff>
      <xdr:row>38</xdr:row>
      <xdr:rowOff>130693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642158"/>
          <a:ext cx="8382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130693</xdr:rowOff>
    </xdr:from>
    <xdr:to>
      <xdr:col>81</xdr:col>
      <xdr:colOff>50800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64579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136248</xdr:rowOff>
    </xdr:from>
    <xdr:to>
      <xdr:col>76</xdr:col>
      <xdr:colOff>114300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51348"/>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136248</xdr:rowOff>
    </xdr:from>
    <xdr:to>
      <xdr:col>71</xdr:col>
      <xdr:colOff>177800</xdr:colOff>
      <xdr:row>38</xdr:row>
      <xdr:rowOff>136706</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65134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76258</xdr:rowOff>
    </xdr:from>
    <xdr:to>
      <xdr:col>85</xdr:col>
      <xdr:colOff>177800</xdr:colOff>
      <xdr:row>39</xdr:row>
      <xdr:rowOff>6408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5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162635</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0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79893</xdr:rowOff>
    </xdr:from>
    <xdr:to>
      <xdr:col>81</xdr:col>
      <xdr:colOff>101600</xdr:colOff>
      <xdr:row>39</xdr:row>
      <xdr:rowOff>10043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5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1170</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68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85448</xdr:rowOff>
    </xdr:from>
    <xdr:to>
      <xdr:col>72</xdr:col>
      <xdr:colOff>38100</xdr:colOff>
      <xdr:row>39</xdr:row>
      <xdr:rowOff>15598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6725</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693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85906</xdr:rowOff>
    </xdr:from>
    <xdr:to>
      <xdr:col>67</xdr:col>
      <xdr:colOff>101600</xdr:colOff>
      <xdr:row>39</xdr:row>
      <xdr:rowOff>16056</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0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7183</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69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22904</xdr:rowOff>
    </xdr:from>
    <xdr:to>
      <xdr:col>85</xdr:col>
      <xdr:colOff>127000</xdr:colOff>
      <xdr:row>77</xdr:row>
      <xdr:rowOff>52336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3224554"/>
          <a:ext cx="8382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1739</xdr:rowOff>
    </xdr:from>
    <xdr:to>
      <xdr:col>81</xdr:col>
      <xdr:colOff>50800</xdr:colOff>
      <xdr:row>77</xdr:row>
      <xdr:rowOff>22904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3203389"/>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1588</xdr:rowOff>
    </xdr:from>
    <xdr:to>
      <xdr:col>76</xdr:col>
      <xdr:colOff>114300</xdr:colOff>
      <xdr:row>77</xdr:row>
      <xdr:rowOff>1739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3203238"/>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137852</xdr:rowOff>
    </xdr:from>
    <xdr:to>
      <xdr:col>71</xdr:col>
      <xdr:colOff>177800</xdr:colOff>
      <xdr:row>77</xdr:row>
      <xdr:rowOff>1588</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3168052"/>
          <a:ext cx="889000" cy="3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1536</xdr:rowOff>
    </xdr:from>
    <xdr:to>
      <xdr:col>85</xdr:col>
      <xdr:colOff>177800</xdr:colOff>
      <xdr:row>77</xdr:row>
      <xdr:rowOff>103136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2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151413</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18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143554</xdr:rowOff>
    </xdr:from>
    <xdr:to>
      <xdr:col>81</xdr:col>
      <xdr:colOff>101600</xdr:colOff>
      <xdr:row>77</xdr:row>
      <xdr:rowOff>73704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17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64831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26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122389</xdr:rowOff>
    </xdr:from>
    <xdr:to>
      <xdr:col>76</xdr:col>
      <xdr:colOff>165100</xdr:colOff>
      <xdr:row>77</xdr:row>
      <xdr:rowOff>52539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15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43666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24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122238</xdr:rowOff>
    </xdr:from>
    <xdr:to>
      <xdr:col>72</xdr:col>
      <xdr:colOff>38100</xdr:colOff>
      <xdr:row>77</xdr:row>
      <xdr:rowOff>52388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43515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2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87052</xdr:rowOff>
    </xdr:from>
    <xdr:to>
      <xdr:col>67</xdr:col>
      <xdr:colOff>101600</xdr:colOff>
      <xdr:row>77</xdr:row>
      <xdr:rowOff>17202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1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8329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20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161303</xdr:rowOff>
    </xdr:from>
    <xdr:to>
      <xdr:col>85</xdr:col>
      <xdr:colOff>127000</xdr:colOff>
      <xdr:row>98</xdr:row>
      <xdr:rowOff>34913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620503"/>
          <a:ext cx="838200" cy="2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161303</xdr:rowOff>
    </xdr:from>
    <xdr:to>
      <xdr:col>81</xdr:col>
      <xdr:colOff>50800</xdr:colOff>
      <xdr:row>98</xdr:row>
      <xdr:rowOff>53975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620503"/>
          <a:ext cx="889000" cy="23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53493</xdr:rowOff>
    </xdr:from>
    <xdr:to>
      <xdr:col>76</xdr:col>
      <xdr:colOff>114300</xdr:colOff>
      <xdr:row>98</xdr:row>
      <xdr:rowOff>53975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855593"/>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53493</xdr:rowOff>
    </xdr:from>
    <xdr:to>
      <xdr:col>71</xdr:col>
      <xdr:colOff>177800</xdr:colOff>
      <xdr:row>98</xdr:row>
      <xdr:rowOff>116675</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855593"/>
          <a:ext cx="889000" cy="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155563</xdr:rowOff>
    </xdr:from>
    <xdr:to>
      <xdr:col>85</xdr:col>
      <xdr:colOff>177800</xdr:colOff>
      <xdr:row>98</xdr:row>
      <xdr:rowOff>85713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7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133990</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76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110503</xdr:rowOff>
    </xdr:from>
    <xdr:to>
      <xdr:col>81</xdr:col>
      <xdr:colOff>101600</xdr:colOff>
      <xdr:row>97</xdr:row>
      <xdr:rowOff>40653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57180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34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3175</xdr:rowOff>
    </xdr:from>
    <xdr:to>
      <xdr:col>76</xdr:col>
      <xdr:colOff>165100</xdr:colOff>
      <xdr:row>98</xdr:row>
      <xdr:rowOff>104775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95902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89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2693</xdr:rowOff>
    </xdr:from>
    <xdr:to>
      <xdr:col>72</xdr:col>
      <xdr:colOff>38100</xdr:colOff>
      <xdr:row>98</xdr:row>
      <xdr:rowOff>104293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95420</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89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65875</xdr:rowOff>
    </xdr:from>
    <xdr:to>
      <xdr:col>67</xdr:col>
      <xdr:colOff>101600</xdr:colOff>
      <xdr:row>98</xdr:row>
      <xdr:rowOff>167475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158602</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96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116078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459728"/>
          <a:ext cx="838200" cy="32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56006</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571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65278</xdr:rowOff>
    </xdr:from>
    <xdr:to>
      <xdr:col>116</xdr:col>
      <xdr:colOff>114300</xdr:colOff>
      <xdr:row>37</xdr:row>
      <xdr:rowOff>166878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88155</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26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119507</xdr:rowOff>
    </xdr:from>
    <xdr:to>
      <xdr:col>116</xdr:col>
      <xdr:colOff>63500</xdr:colOff>
      <xdr:row>58</xdr:row>
      <xdr:rowOff>122174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06360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119507</xdr:rowOff>
    </xdr:from>
    <xdr:to>
      <xdr:col>111</xdr:col>
      <xdr:colOff>177800</xdr:colOff>
      <xdr:row>58</xdr:row>
      <xdr:rowOff>120142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0434300" y="1006360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120015</xdr:rowOff>
    </xdr:from>
    <xdr:to>
      <xdr:col>107</xdr:col>
      <xdr:colOff>50800</xdr:colOff>
      <xdr:row>58</xdr:row>
      <xdr:rowOff>120142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06411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117348</xdr:rowOff>
    </xdr:from>
    <xdr:to>
      <xdr:col>102</xdr:col>
      <xdr:colOff>114300</xdr:colOff>
      <xdr:row>58</xdr:row>
      <xdr:rowOff>120015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06144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71374</xdr:rowOff>
    </xdr:from>
    <xdr:to>
      <xdr:col>116</xdr:col>
      <xdr:colOff>114300</xdr:colOff>
      <xdr:row>59</xdr:row>
      <xdr:rowOff>1524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157751</xdr:rowOff>
    </xdr:from>
    <xdr:ext cx="378565"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930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68707</xdr:rowOff>
    </xdr:from>
    <xdr:to>
      <xdr:col>112</xdr:col>
      <xdr:colOff>38100</xdr:colOff>
      <xdr:row>58</xdr:row>
      <xdr:rowOff>170307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01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161434</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34017" y="1010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69342</xdr:rowOff>
    </xdr:from>
    <xdr:to>
      <xdr:col>107</xdr:col>
      <xdr:colOff>101600</xdr:colOff>
      <xdr:row>58</xdr:row>
      <xdr:rowOff>170942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0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162069</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45017" y="10106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69215</xdr:rowOff>
    </xdr:from>
    <xdr:to>
      <xdr:col>102</xdr:col>
      <xdr:colOff>165100</xdr:colOff>
      <xdr:row>58</xdr:row>
      <xdr:rowOff>170815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161942</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56017" y="10106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66548</xdr:rowOff>
    </xdr:from>
    <xdr:to>
      <xdr:col>98</xdr:col>
      <xdr:colOff>38100</xdr:colOff>
      <xdr:row>58</xdr:row>
      <xdr:rowOff>168148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0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159275</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67017" y="1010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160846</xdr:rowOff>
    </xdr:from>
    <xdr:to>
      <xdr:col>116</xdr:col>
      <xdr:colOff>63500</xdr:colOff>
      <xdr:row>79</xdr:row>
      <xdr:rowOff>123317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1323300" y="13362496"/>
          <a:ext cx="838200" cy="30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160846</xdr:rowOff>
    </xdr:from>
    <xdr:to>
      <xdr:col>111</xdr:col>
      <xdr:colOff>177800</xdr:colOff>
      <xdr:row>78</xdr:row>
      <xdr:rowOff>32544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3362496"/>
          <a:ext cx="8890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32544</xdr:rowOff>
    </xdr:from>
    <xdr:to>
      <xdr:col>107</xdr:col>
      <xdr:colOff>50800</xdr:colOff>
      <xdr:row>78</xdr:row>
      <xdr:rowOff>51403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3405644"/>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44374</xdr:rowOff>
    </xdr:from>
    <xdr:to>
      <xdr:col>102</xdr:col>
      <xdr:colOff>114300</xdr:colOff>
      <xdr:row>78</xdr:row>
      <xdr:rowOff>51403</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656300" y="13417474"/>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72517</xdr:rowOff>
    </xdr:from>
    <xdr:to>
      <xdr:col>116</xdr:col>
      <xdr:colOff>114300</xdr:colOff>
      <xdr:row>80</xdr:row>
      <xdr:rowOff>2667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36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158894</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353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110046</xdr:rowOff>
    </xdr:from>
    <xdr:to>
      <xdr:col>112</xdr:col>
      <xdr:colOff>38100</xdr:colOff>
      <xdr:row>78</xdr:row>
      <xdr:rowOff>40196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31323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34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153194</xdr:rowOff>
    </xdr:from>
    <xdr:to>
      <xdr:col>107</xdr:col>
      <xdr:colOff>101600</xdr:colOff>
      <xdr:row>78</xdr:row>
      <xdr:rowOff>83344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33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74471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34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603</xdr:rowOff>
    </xdr:from>
    <xdr:to>
      <xdr:col>102</xdr:col>
      <xdr:colOff>165100</xdr:colOff>
      <xdr:row>78</xdr:row>
      <xdr:rowOff>102203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33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93330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34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165024</xdr:rowOff>
    </xdr:from>
    <xdr:to>
      <xdr:col>98</xdr:col>
      <xdr:colOff>38100</xdr:colOff>
      <xdr:row>78</xdr:row>
      <xdr:rowOff>95174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86301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34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上記グラフの性質別歳出の総額は、住民一人当たり</a:t>
          </a:r>
          <a:r>
            <a:rPr kumimoji="1" lang="en-US" altLang="ja-JP" sz="1300">
              <a:latin typeface="ＭＳ Ｐゴシック" panose="020B0600070205080204" pitchFamily="50" charset="-128"/>
              <a:ea typeface="ＭＳ Ｐゴシック" panose="020B0600070205080204" pitchFamily="50" charset="-128"/>
            </a:rPr>
            <a:t>302,999</a:t>
          </a:r>
          <a:r>
            <a:rPr kumimoji="1" lang="ja-JP" altLang="en-US" sz="1300">
              <a:latin typeface="ＭＳ Ｐゴシック" panose="020B0600070205080204" pitchFamily="50" charset="-128"/>
              <a:ea typeface="ＭＳ Ｐゴシック" panose="020B0600070205080204" pitchFamily="50" charset="-128"/>
            </a:rPr>
            <a:t>円であり、令和元年度決算において類似団体を超えて支出している区分は投資及び出資金以外ないが、主な支出である扶助費は、高齢者の増加に伴い増加傾向にある。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人件費は、前年と同程度の退職者がいたため、横ばいとなった。物件費については、一部の経常的な予算額を前年度と同額とし抑制を図っていることから、前年度と同水準となっている。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年度に公共施設等整備基金を設置し、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億円の積み立てを行ったため、令和元年度は減少している。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普通建設事業費は、小中学校の空調整備に伴い増額している。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50,168
48,639
31.14
15,971,656
15,200,856
722,868
9,676,583
8,629,036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95939</xdr:rowOff>
    </xdr:from>
    <xdr:to>
      <xdr:col>24</xdr:col>
      <xdr:colOff>63500</xdr:colOff>
      <xdr:row>38</xdr:row>
      <xdr:rowOff>131209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611039"/>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95939</xdr:rowOff>
    </xdr:from>
    <xdr:to>
      <xdr:col>19</xdr:col>
      <xdr:colOff>177800</xdr:colOff>
      <xdr:row>38</xdr:row>
      <xdr:rowOff>102144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611039"/>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55118</xdr:rowOff>
    </xdr:from>
    <xdr:to>
      <xdr:col>15</xdr:col>
      <xdr:colOff>50800</xdr:colOff>
      <xdr:row>38</xdr:row>
      <xdr:rowOff>102144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70218"/>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29645</xdr:rowOff>
    </xdr:from>
    <xdr:to>
      <xdr:col>10</xdr:col>
      <xdr:colOff>114300</xdr:colOff>
      <xdr:row>38</xdr:row>
      <xdr:rowOff>55118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44745"/>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80409</xdr:rowOff>
    </xdr:from>
    <xdr:to>
      <xdr:col>24</xdr:col>
      <xdr:colOff>114300</xdr:colOff>
      <xdr:row>39</xdr:row>
      <xdr:rowOff>10559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166786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1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45139</xdr:rowOff>
    </xdr:from>
    <xdr:to>
      <xdr:col>20</xdr:col>
      <xdr:colOff>38100</xdr:colOff>
      <xdr:row>38</xdr:row>
      <xdr:rowOff>146739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137866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5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51344</xdr:rowOff>
    </xdr:from>
    <xdr:to>
      <xdr:col>15</xdr:col>
      <xdr:colOff>101600</xdr:colOff>
      <xdr:row>38</xdr:row>
      <xdr:rowOff>152944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144071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4318</xdr:rowOff>
    </xdr:from>
    <xdr:to>
      <xdr:col>10</xdr:col>
      <xdr:colOff>165100</xdr:colOff>
      <xdr:row>38</xdr:row>
      <xdr:rowOff>105918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97045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1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150295</xdr:rowOff>
    </xdr:from>
    <xdr:to>
      <xdr:col>6</xdr:col>
      <xdr:colOff>38100</xdr:colOff>
      <xdr:row>38</xdr:row>
      <xdr:rowOff>80445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9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71572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8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26881</xdr:rowOff>
    </xdr:from>
    <xdr:to>
      <xdr:col>24</xdr:col>
      <xdr:colOff>63500</xdr:colOff>
      <xdr:row>57</xdr:row>
      <xdr:rowOff>82290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99531"/>
          <a:ext cx="838200" cy="5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26881</xdr:rowOff>
    </xdr:from>
    <xdr:to>
      <xdr:col>19</xdr:col>
      <xdr:colOff>177800</xdr:colOff>
      <xdr:row>57</xdr:row>
      <xdr:rowOff>95763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99531"/>
          <a:ext cx="889000" cy="6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82235</xdr:rowOff>
    </xdr:from>
    <xdr:to>
      <xdr:col>15</xdr:col>
      <xdr:colOff>50800</xdr:colOff>
      <xdr:row>57</xdr:row>
      <xdr:rowOff>95763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54885"/>
          <a:ext cx="889000" cy="1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82235</xdr:rowOff>
    </xdr:from>
    <xdr:to>
      <xdr:col>10</xdr:col>
      <xdr:colOff>114300</xdr:colOff>
      <xdr:row>57</xdr:row>
      <xdr:rowOff>119103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54885"/>
          <a:ext cx="8890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31490</xdr:rowOff>
    </xdr:from>
    <xdr:to>
      <xdr:col>24</xdr:col>
      <xdr:colOff>114300</xdr:colOff>
      <xdr:row>57</xdr:row>
      <xdr:rowOff>133090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117867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147531</xdr:rowOff>
    </xdr:from>
    <xdr:to>
      <xdr:col>20</xdr:col>
      <xdr:colOff>38100</xdr:colOff>
      <xdr:row>57</xdr:row>
      <xdr:rowOff>77681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68808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44963</xdr:rowOff>
    </xdr:from>
    <xdr:to>
      <xdr:col>15</xdr:col>
      <xdr:colOff>101600</xdr:colOff>
      <xdr:row>57</xdr:row>
      <xdr:rowOff>146563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137690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1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31435</xdr:rowOff>
    </xdr:from>
    <xdr:to>
      <xdr:col>10</xdr:col>
      <xdr:colOff>165100</xdr:colOff>
      <xdr:row>57</xdr:row>
      <xdr:rowOff>133035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0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124162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68303</xdr:rowOff>
    </xdr:from>
    <xdr:to>
      <xdr:col>6</xdr:col>
      <xdr:colOff>38100</xdr:colOff>
      <xdr:row>57</xdr:row>
      <xdr:rowOff>169903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161030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76518</xdr:rowOff>
    </xdr:from>
    <xdr:to>
      <xdr:col>24</xdr:col>
      <xdr:colOff>63500</xdr:colOff>
      <xdr:row>77</xdr:row>
      <xdr:rowOff>128752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78168"/>
          <a:ext cx="838200" cy="5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128752</xdr:rowOff>
    </xdr:from>
    <xdr:to>
      <xdr:col>19</xdr:col>
      <xdr:colOff>177800</xdr:colOff>
      <xdr:row>77</xdr:row>
      <xdr:rowOff>166269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0402"/>
          <a:ext cx="889000" cy="3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83122</xdr:rowOff>
    </xdr:from>
    <xdr:to>
      <xdr:col>15</xdr:col>
      <xdr:colOff>50800</xdr:colOff>
      <xdr:row>77</xdr:row>
      <xdr:rowOff>166269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84772"/>
          <a:ext cx="889000" cy="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83122</xdr:rowOff>
    </xdr:from>
    <xdr:to>
      <xdr:col>10</xdr:col>
      <xdr:colOff>114300</xdr:colOff>
      <xdr:row>78</xdr:row>
      <xdr:rowOff>41314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84772"/>
          <a:ext cx="889000" cy="1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25718</xdr:rowOff>
    </xdr:from>
    <xdr:to>
      <xdr:col>24</xdr:col>
      <xdr:colOff>114300</xdr:colOff>
      <xdr:row>77</xdr:row>
      <xdr:rowOff>127318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0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77952</xdr:rowOff>
    </xdr:from>
    <xdr:to>
      <xdr:col>20</xdr:col>
      <xdr:colOff>38100</xdr:colOff>
      <xdr:row>78</xdr:row>
      <xdr:rowOff>8102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170679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115469</xdr:rowOff>
    </xdr:from>
    <xdr:to>
      <xdr:col>15</xdr:col>
      <xdr:colOff>101600</xdr:colOff>
      <xdr:row>78</xdr:row>
      <xdr:rowOff>45619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36746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0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32322</xdr:rowOff>
    </xdr:from>
    <xdr:to>
      <xdr:col>10</xdr:col>
      <xdr:colOff>165100</xdr:colOff>
      <xdr:row>77</xdr:row>
      <xdr:rowOff>133922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125049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2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161964</xdr:rowOff>
    </xdr:from>
    <xdr:to>
      <xdr:col>6</xdr:col>
      <xdr:colOff>38100</xdr:colOff>
      <xdr:row>78</xdr:row>
      <xdr:rowOff>92114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83241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68986</xdr:rowOff>
    </xdr:from>
    <xdr:to>
      <xdr:col>24</xdr:col>
      <xdr:colOff>63500</xdr:colOff>
      <xdr:row>97</xdr:row>
      <xdr:rowOff>133959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99636"/>
          <a:ext cx="838200" cy="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68986</xdr:rowOff>
    </xdr:from>
    <xdr:to>
      <xdr:col>19</xdr:col>
      <xdr:colOff>177800</xdr:colOff>
      <xdr:row>97</xdr:row>
      <xdr:rowOff>118757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99636"/>
          <a:ext cx="889000" cy="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118757</xdr:rowOff>
    </xdr:from>
    <xdr:to>
      <xdr:col>15</xdr:col>
      <xdr:colOff>50800</xdr:colOff>
      <xdr:row>97</xdr:row>
      <xdr:rowOff>136373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49407"/>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136373</xdr:rowOff>
    </xdr:from>
    <xdr:to>
      <xdr:col>10</xdr:col>
      <xdr:colOff>114300</xdr:colOff>
      <xdr:row>97</xdr:row>
      <xdr:rowOff>143548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67023"/>
          <a:ext cx="8890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83159</xdr:rowOff>
    </xdr:from>
    <xdr:to>
      <xdr:col>24</xdr:col>
      <xdr:colOff>114300</xdr:colOff>
      <xdr:row>98</xdr:row>
      <xdr:rowOff>13309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1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169536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18186</xdr:rowOff>
    </xdr:from>
    <xdr:to>
      <xdr:col>20</xdr:col>
      <xdr:colOff>38100</xdr:colOff>
      <xdr:row>97</xdr:row>
      <xdr:rowOff>119786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4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110913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67957</xdr:rowOff>
    </xdr:from>
    <xdr:to>
      <xdr:col>15</xdr:col>
      <xdr:colOff>101600</xdr:colOff>
      <xdr:row>97</xdr:row>
      <xdr:rowOff>169557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160684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9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85573</xdr:rowOff>
    </xdr:from>
    <xdr:to>
      <xdr:col>10</xdr:col>
      <xdr:colOff>165100</xdr:colOff>
      <xdr:row>98</xdr:row>
      <xdr:rowOff>15723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92748</xdr:rowOff>
    </xdr:from>
    <xdr:to>
      <xdr:col>6</xdr:col>
      <xdr:colOff>38100</xdr:colOff>
      <xdr:row>98</xdr:row>
      <xdr:rowOff>22898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14025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118146</xdr:rowOff>
    </xdr:from>
    <xdr:to>
      <xdr:col>55</xdr:col>
      <xdr:colOff>0</xdr:colOff>
      <xdr:row>38</xdr:row>
      <xdr:rowOff>119780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33246"/>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119780</xdr:rowOff>
    </xdr:from>
    <xdr:to>
      <xdr:col>50</xdr:col>
      <xdr:colOff>114300</xdr:colOff>
      <xdr:row>38</xdr:row>
      <xdr:rowOff>121086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3488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121086</xdr:rowOff>
    </xdr:from>
    <xdr:to>
      <xdr:col>45</xdr:col>
      <xdr:colOff>177800</xdr:colOff>
      <xdr:row>38</xdr:row>
      <xdr:rowOff>145578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3618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126964</xdr:rowOff>
    </xdr:from>
    <xdr:to>
      <xdr:col>41</xdr:col>
      <xdr:colOff>50800</xdr:colOff>
      <xdr:row>38</xdr:row>
      <xdr:rowOff>145578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42064"/>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67346</xdr:rowOff>
    </xdr:from>
    <xdr:to>
      <xdr:col>55</xdr:col>
      <xdr:colOff>50800</xdr:colOff>
      <xdr:row>38</xdr:row>
      <xdr:rowOff>168946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45773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68980</xdr:rowOff>
    </xdr:from>
    <xdr:to>
      <xdr:col>50</xdr:col>
      <xdr:colOff>165100</xdr:colOff>
      <xdr:row>38</xdr:row>
      <xdr:rowOff>170580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161707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7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70286</xdr:rowOff>
    </xdr:from>
    <xdr:to>
      <xdr:col>46</xdr:col>
      <xdr:colOff>38100</xdr:colOff>
      <xdr:row>39</xdr:row>
      <xdr:rowOff>436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163013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78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94778</xdr:rowOff>
    </xdr:from>
    <xdr:to>
      <xdr:col>41</xdr:col>
      <xdr:colOff>101600</xdr:colOff>
      <xdr:row>39</xdr:row>
      <xdr:rowOff>24928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16055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0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76164</xdr:rowOff>
    </xdr:from>
    <xdr:to>
      <xdr:col>36</xdr:col>
      <xdr:colOff>165100</xdr:colOff>
      <xdr:row>39</xdr:row>
      <xdr:rowOff>6314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9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168891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83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36053</xdr:rowOff>
    </xdr:from>
    <xdr:to>
      <xdr:col>55</xdr:col>
      <xdr:colOff>0</xdr:colOff>
      <xdr:row>58</xdr:row>
      <xdr:rowOff>56649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80153"/>
          <a:ext cx="838200" cy="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48923</xdr:rowOff>
    </xdr:from>
    <xdr:to>
      <xdr:col>50</xdr:col>
      <xdr:colOff>114300</xdr:colOff>
      <xdr:row>58</xdr:row>
      <xdr:rowOff>56649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93023"/>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37767</xdr:rowOff>
    </xdr:from>
    <xdr:to>
      <xdr:col>45</xdr:col>
      <xdr:colOff>177800</xdr:colOff>
      <xdr:row>58</xdr:row>
      <xdr:rowOff>48923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81867"/>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37767</xdr:rowOff>
    </xdr:from>
    <xdr:to>
      <xdr:col>41</xdr:col>
      <xdr:colOff>50800</xdr:colOff>
      <xdr:row>58</xdr:row>
      <xdr:rowOff>44603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81867"/>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156703</xdr:rowOff>
    </xdr:from>
    <xdr:to>
      <xdr:col>55</xdr:col>
      <xdr:colOff>50800</xdr:colOff>
      <xdr:row>58</xdr:row>
      <xdr:rowOff>86853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71630</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4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5849</xdr:rowOff>
    </xdr:from>
    <xdr:to>
      <xdr:col>50</xdr:col>
      <xdr:colOff>165100</xdr:colOff>
      <xdr:row>58</xdr:row>
      <xdr:rowOff>107449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98576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4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169573</xdr:rowOff>
    </xdr:from>
    <xdr:to>
      <xdr:col>46</xdr:col>
      <xdr:colOff>38100</xdr:colOff>
      <xdr:row>58</xdr:row>
      <xdr:rowOff>99723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90850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3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158417</xdr:rowOff>
    </xdr:from>
    <xdr:to>
      <xdr:col>41</xdr:col>
      <xdr:colOff>101600</xdr:colOff>
      <xdr:row>58</xdr:row>
      <xdr:rowOff>88567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3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79694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2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165253</xdr:rowOff>
    </xdr:from>
    <xdr:to>
      <xdr:col>36</xdr:col>
      <xdr:colOff>165100</xdr:colOff>
      <xdr:row>58</xdr:row>
      <xdr:rowOff>95403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86530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3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83731</xdr:rowOff>
    </xdr:from>
    <xdr:to>
      <xdr:col>55</xdr:col>
      <xdr:colOff>0</xdr:colOff>
      <xdr:row>78</xdr:row>
      <xdr:rowOff>129223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56831"/>
          <a:ext cx="8382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113106</xdr:rowOff>
    </xdr:from>
    <xdr:to>
      <xdr:col>50</xdr:col>
      <xdr:colOff>114300</xdr:colOff>
      <xdr:row>78</xdr:row>
      <xdr:rowOff>129223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86206"/>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113106</xdr:rowOff>
    </xdr:from>
    <xdr:to>
      <xdr:col>45</xdr:col>
      <xdr:colOff>177800</xdr:colOff>
      <xdr:row>78</xdr:row>
      <xdr:rowOff>120498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86206"/>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92914</xdr:rowOff>
    </xdr:from>
    <xdr:to>
      <xdr:col>41</xdr:col>
      <xdr:colOff>50800</xdr:colOff>
      <xdr:row>78</xdr:row>
      <xdr:rowOff>120498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66014"/>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32931</xdr:rowOff>
    </xdr:from>
    <xdr:to>
      <xdr:col>55</xdr:col>
      <xdr:colOff>50800</xdr:colOff>
      <xdr:row>78</xdr:row>
      <xdr:rowOff>134531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119308</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2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78423</xdr:rowOff>
    </xdr:from>
    <xdr:to>
      <xdr:col>50</xdr:col>
      <xdr:colOff>165100</xdr:colOff>
      <xdr:row>79</xdr:row>
      <xdr:rowOff>8573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171150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4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62306</xdr:rowOff>
    </xdr:from>
    <xdr:to>
      <xdr:col>46</xdr:col>
      <xdr:colOff>38100</xdr:colOff>
      <xdr:row>78</xdr:row>
      <xdr:rowOff>163906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155033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69698</xdr:rowOff>
    </xdr:from>
    <xdr:to>
      <xdr:col>41</xdr:col>
      <xdr:colOff>101600</xdr:colOff>
      <xdr:row>78</xdr:row>
      <xdr:rowOff>171298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162425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3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42114</xdr:rowOff>
    </xdr:from>
    <xdr:to>
      <xdr:col>36</xdr:col>
      <xdr:colOff>165100</xdr:colOff>
      <xdr:row>78</xdr:row>
      <xdr:rowOff>143714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134841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67073</xdr:rowOff>
    </xdr:from>
    <xdr:to>
      <xdr:col>55</xdr:col>
      <xdr:colOff>0</xdr:colOff>
      <xdr:row>96</xdr:row>
      <xdr:rowOff>80538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526273"/>
          <a:ext cx="8382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67073</xdr:rowOff>
    </xdr:from>
    <xdr:to>
      <xdr:col>50</xdr:col>
      <xdr:colOff>114300</xdr:colOff>
      <xdr:row>97</xdr:row>
      <xdr:rowOff>34795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526273"/>
          <a:ext cx="889000" cy="13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34795</xdr:rowOff>
    </xdr:from>
    <xdr:to>
      <xdr:col>45</xdr:col>
      <xdr:colOff>177800</xdr:colOff>
      <xdr:row>97</xdr:row>
      <xdr:rowOff>77819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65445"/>
          <a:ext cx="889000" cy="4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54501</xdr:rowOff>
    </xdr:from>
    <xdr:to>
      <xdr:col>41</xdr:col>
      <xdr:colOff>50800</xdr:colOff>
      <xdr:row>97</xdr:row>
      <xdr:rowOff>77819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685151"/>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29738</xdr:rowOff>
    </xdr:from>
    <xdr:to>
      <xdr:col>55</xdr:col>
      <xdr:colOff>50800</xdr:colOff>
      <xdr:row>96</xdr:row>
      <xdr:rowOff>131338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8165</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6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16273</xdr:rowOff>
    </xdr:from>
    <xdr:to>
      <xdr:col>50</xdr:col>
      <xdr:colOff>165100</xdr:colOff>
      <xdr:row>96</xdr:row>
      <xdr:rowOff>117873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7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109000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56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155445</xdr:rowOff>
    </xdr:from>
    <xdr:to>
      <xdr:col>46</xdr:col>
      <xdr:colOff>38100</xdr:colOff>
      <xdr:row>97</xdr:row>
      <xdr:rowOff>85595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76722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0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27019</xdr:rowOff>
    </xdr:from>
    <xdr:to>
      <xdr:col>41</xdr:col>
      <xdr:colOff>101600</xdr:colOff>
      <xdr:row>97</xdr:row>
      <xdr:rowOff>128619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5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119746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5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3701</xdr:rowOff>
    </xdr:from>
    <xdr:to>
      <xdr:col>36</xdr:col>
      <xdr:colOff>165100</xdr:colOff>
      <xdr:row>97</xdr:row>
      <xdr:rowOff>105301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96428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2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110211</xdr:rowOff>
    </xdr:from>
    <xdr:to>
      <xdr:col>85</xdr:col>
      <xdr:colOff>127000</xdr:colOff>
      <xdr:row>37</xdr:row>
      <xdr:rowOff>120498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453861"/>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110211</xdr:rowOff>
    </xdr:from>
    <xdr:to>
      <xdr:col>81</xdr:col>
      <xdr:colOff>50800</xdr:colOff>
      <xdr:row>37</xdr:row>
      <xdr:rowOff>158034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53861"/>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28737</xdr:rowOff>
    </xdr:from>
    <xdr:to>
      <xdr:col>76</xdr:col>
      <xdr:colOff>114300</xdr:colOff>
      <xdr:row>37</xdr:row>
      <xdr:rowOff>158034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372387"/>
          <a:ext cx="889000" cy="12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28737</xdr:rowOff>
    </xdr:from>
    <xdr:to>
      <xdr:col>71</xdr:col>
      <xdr:colOff>177800</xdr:colOff>
      <xdr:row>37</xdr:row>
      <xdr:rowOff>118029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72387"/>
          <a:ext cx="889000" cy="8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69698</xdr:rowOff>
    </xdr:from>
    <xdr:to>
      <xdr:col>85</xdr:col>
      <xdr:colOff>177800</xdr:colOff>
      <xdr:row>37</xdr:row>
      <xdr:rowOff>171298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156075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2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59411</xdr:rowOff>
    </xdr:from>
    <xdr:to>
      <xdr:col>81</xdr:col>
      <xdr:colOff>101600</xdr:colOff>
      <xdr:row>37</xdr:row>
      <xdr:rowOff>161010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03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152137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9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107234</xdr:rowOff>
    </xdr:from>
    <xdr:to>
      <xdr:col>76</xdr:col>
      <xdr:colOff>165100</xdr:colOff>
      <xdr:row>38</xdr:row>
      <xdr:rowOff>37384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5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28511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149387</xdr:rowOff>
    </xdr:from>
    <xdr:to>
      <xdr:col>72</xdr:col>
      <xdr:colOff>38100</xdr:colOff>
      <xdr:row>37</xdr:row>
      <xdr:rowOff>79537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70664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1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67229</xdr:rowOff>
    </xdr:from>
    <xdr:to>
      <xdr:col>67</xdr:col>
      <xdr:colOff>101600</xdr:colOff>
      <xdr:row>37</xdr:row>
      <xdr:rowOff>168828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108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159955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0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152404</xdr:rowOff>
    </xdr:from>
    <xdr:to>
      <xdr:col>85</xdr:col>
      <xdr:colOff>127000</xdr:colOff>
      <xdr:row>58</xdr:row>
      <xdr:rowOff>31474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25054"/>
          <a:ext cx="8382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31474</xdr:rowOff>
    </xdr:from>
    <xdr:to>
      <xdr:col>81</xdr:col>
      <xdr:colOff>50800</xdr:colOff>
      <xdr:row>58</xdr:row>
      <xdr:rowOff>46578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75574"/>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46578</xdr:rowOff>
    </xdr:from>
    <xdr:to>
      <xdr:col>76</xdr:col>
      <xdr:colOff>114300</xdr:colOff>
      <xdr:row>58</xdr:row>
      <xdr:rowOff>114064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90678"/>
          <a:ext cx="889000" cy="6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47134</xdr:rowOff>
    </xdr:from>
    <xdr:to>
      <xdr:col>71</xdr:col>
      <xdr:colOff>177800</xdr:colOff>
      <xdr:row>58</xdr:row>
      <xdr:rowOff>114064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91234"/>
          <a:ext cx="889000" cy="6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101604</xdr:rowOff>
    </xdr:from>
    <xdr:to>
      <xdr:col>85</xdr:col>
      <xdr:colOff>177800</xdr:colOff>
      <xdr:row>58</xdr:row>
      <xdr:rowOff>31754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7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80031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5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152124</xdr:rowOff>
    </xdr:from>
    <xdr:to>
      <xdr:col>81</xdr:col>
      <xdr:colOff>101600</xdr:colOff>
      <xdr:row>58</xdr:row>
      <xdr:rowOff>82274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73401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1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167228</xdr:rowOff>
    </xdr:from>
    <xdr:to>
      <xdr:col>76</xdr:col>
      <xdr:colOff>165100</xdr:colOff>
      <xdr:row>58</xdr:row>
      <xdr:rowOff>97378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3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88505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63264</xdr:rowOff>
    </xdr:from>
    <xdr:to>
      <xdr:col>72</xdr:col>
      <xdr:colOff>38100</xdr:colOff>
      <xdr:row>58</xdr:row>
      <xdr:rowOff>164864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155991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0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167784</xdr:rowOff>
    </xdr:from>
    <xdr:to>
      <xdr:col>67</xdr:col>
      <xdr:colOff>101600</xdr:colOff>
      <xdr:row>58</xdr:row>
      <xdr:rowOff>97934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89061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3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127059</xdr:rowOff>
    </xdr:from>
    <xdr:to>
      <xdr:col>85</xdr:col>
      <xdr:colOff>127000</xdr:colOff>
      <xdr:row>78</xdr:row>
      <xdr:rowOff>130693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00159"/>
          <a:ext cx="8382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130693</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0379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136247</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09347"/>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136247</xdr:rowOff>
    </xdr:from>
    <xdr:to>
      <xdr:col>71</xdr:col>
      <xdr:colOff>177800</xdr:colOff>
      <xdr:row>78</xdr:row>
      <xdr:rowOff>136705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0934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76259</xdr:rowOff>
    </xdr:from>
    <xdr:to>
      <xdr:col>85</xdr:col>
      <xdr:colOff>177800</xdr:colOff>
      <xdr:row>79</xdr:row>
      <xdr:rowOff>6409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162636</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64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79893</xdr:rowOff>
    </xdr:from>
    <xdr:to>
      <xdr:col>81</xdr:col>
      <xdr:colOff>101600</xdr:colOff>
      <xdr:row>79</xdr:row>
      <xdr:rowOff>10043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1170</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54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85447</xdr:rowOff>
    </xdr:from>
    <xdr:to>
      <xdr:col>72</xdr:col>
      <xdr:colOff>38100</xdr:colOff>
      <xdr:row>79</xdr:row>
      <xdr:rowOff>15597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6724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551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85905</xdr:rowOff>
    </xdr:from>
    <xdr:to>
      <xdr:col>67</xdr:col>
      <xdr:colOff>101600</xdr:colOff>
      <xdr:row>79</xdr:row>
      <xdr:rowOff>16055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5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7182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55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22904</xdr:rowOff>
    </xdr:from>
    <xdr:to>
      <xdr:col>85</xdr:col>
      <xdr:colOff>127000</xdr:colOff>
      <xdr:row>97</xdr:row>
      <xdr:rowOff>52336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653554"/>
          <a:ext cx="8382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1739</xdr:rowOff>
    </xdr:from>
    <xdr:to>
      <xdr:col>81</xdr:col>
      <xdr:colOff>50800</xdr:colOff>
      <xdr:row>97</xdr:row>
      <xdr:rowOff>22904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632389"/>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1588</xdr:rowOff>
    </xdr:from>
    <xdr:to>
      <xdr:col>76</xdr:col>
      <xdr:colOff>114300</xdr:colOff>
      <xdr:row>97</xdr:row>
      <xdr:rowOff>1739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632238"/>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137852</xdr:rowOff>
    </xdr:from>
    <xdr:to>
      <xdr:col>71</xdr:col>
      <xdr:colOff>177800</xdr:colOff>
      <xdr:row>97</xdr:row>
      <xdr:rowOff>1588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597052"/>
          <a:ext cx="889000" cy="3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1536</xdr:rowOff>
    </xdr:from>
    <xdr:to>
      <xdr:col>85</xdr:col>
      <xdr:colOff>177800</xdr:colOff>
      <xdr:row>97</xdr:row>
      <xdr:rowOff>103136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151413</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1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143554</xdr:rowOff>
    </xdr:from>
    <xdr:to>
      <xdr:col>81</xdr:col>
      <xdr:colOff>101600</xdr:colOff>
      <xdr:row>97</xdr:row>
      <xdr:rowOff>73704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64831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9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122389</xdr:rowOff>
    </xdr:from>
    <xdr:to>
      <xdr:col>76</xdr:col>
      <xdr:colOff>165100</xdr:colOff>
      <xdr:row>97</xdr:row>
      <xdr:rowOff>52539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43666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7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122238</xdr:rowOff>
    </xdr:from>
    <xdr:to>
      <xdr:col>72</xdr:col>
      <xdr:colOff>38100</xdr:colOff>
      <xdr:row>97</xdr:row>
      <xdr:rowOff>52388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43515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87052</xdr:rowOff>
    </xdr:from>
    <xdr:to>
      <xdr:col>67</xdr:col>
      <xdr:colOff>101600</xdr:colOff>
      <xdr:row>97</xdr:row>
      <xdr:rowOff>17202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8329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142748</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5972048"/>
          <a:ext cx="838200" cy="75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142748</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5972048"/>
          <a:ext cx="889000" cy="75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85615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91948</xdr:rowOff>
    </xdr:from>
    <xdr:to>
      <xdr:col>112</xdr:col>
      <xdr:colOff>38100</xdr:colOff>
      <xdr:row>35</xdr:row>
      <xdr:rowOff>22098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38625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5696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令和元年度決算において類似団体を超えて支出している区分は一つもないが、主な支出である民生費が増加傾向にある。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民生費増加は、性質別の扶助費の増に同じく、高齢者の増加に伴うものが主な理由である。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教育費の増については、小中学校の空調設備の設置に伴う増が主なものとなっている。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公債費については今後も抑制していく方針であることから減少が見込まれる。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実質単年度収支は平成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年度及び令和元年度を除いて赤字となっているが、純繰越金及び財政調整基金の取崩しにより実質収支は黒字を確保している。</a:t>
          </a:r>
        </a:p>
        <a:p>
          <a:r>
            <a:rPr kumimoji="1" lang="ja-JP" altLang="en-US" sz="1200">
              <a:latin typeface="ＭＳ ゴシック" pitchFamily="49" charset="-128"/>
              <a:ea typeface="ＭＳ ゴシック" pitchFamily="49" charset="-128"/>
            </a:rPr>
            <a:t>財政調整基金残高は、税収等の増により、歳計剰余金の積立額等が取崩し額を上回る年度が続いているため増加傾向にあったが、平成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年度に公共施設等整備基金を設置し、財政調整基金から積み換えを行ったことにより、減となっている。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引き続き黒字を確保していくよう、健全な財政運営を行う。</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令和元年度から下水道事業が公営企業に移行</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15971656</v>
      </c>
      <c r="BO4" s="462"/>
      <c r="BP4" s="462"/>
      <c r="BQ4" s="462"/>
      <c r="BR4" s="462"/>
      <c r="BS4" s="462"/>
      <c r="BT4" s="462"/>
      <c r="BU4" s="463"/>
      <c r="BV4" s="461">
        <v>16078641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7.5</v>
      </c>
      <c r="CU4" s="646"/>
      <c r="CV4" s="646"/>
      <c r="CW4" s="646"/>
      <c r="CX4" s="646"/>
      <c r="CY4" s="646"/>
      <c r="CZ4" s="646"/>
      <c r="DA4" s="647"/>
      <c r="DB4" s="645">
        <v>3.2</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15200856</v>
      </c>
      <c r="BO5" s="467"/>
      <c r="BP5" s="467"/>
      <c r="BQ5" s="467"/>
      <c r="BR5" s="467"/>
      <c r="BS5" s="467"/>
      <c r="BT5" s="467"/>
      <c r="BU5" s="468"/>
      <c r="BV5" s="466">
        <v>15735051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85</v>
      </c>
      <c r="CU5" s="437"/>
      <c r="CV5" s="437"/>
      <c r="CW5" s="437"/>
      <c r="CX5" s="437"/>
      <c r="CY5" s="437"/>
      <c r="CZ5" s="437"/>
      <c r="DA5" s="438"/>
      <c r="DB5" s="436">
        <v>85.1</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770800</v>
      </c>
      <c r="BO6" s="467"/>
      <c r="BP6" s="467"/>
      <c r="BQ6" s="467"/>
      <c r="BR6" s="467"/>
      <c r="BS6" s="467"/>
      <c r="BT6" s="467"/>
      <c r="BU6" s="468"/>
      <c r="BV6" s="466">
        <v>343590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88.5</v>
      </c>
      <c r="CU6" s="620"/>
      <c r="CV6" s="620"/>
      <c r="CW6" s="620"/>
      <c r="CX6" s="620"/>
      <c r="CY6" s="620"/>
      <c r="CZ6" s="620"/>
      <c r="DA6" s="621"/>
      <c r="DB6" s="619">
        <v>88.7</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47932</v>
      </c>
      <c r="BO7" s="467"/>
      <c r="BP7" s="467"/>
      <c r="BQ7" s="467"/>
      <c r="BR7" s="467"/>
      <c r="BS7" s="467"/>
      <c r="BT7" s="467"/>
      <c r="BU7" s="468"/>
      <c r="BV7" s="466">
        <v>30136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9676583</v>
      </c>
      <c r="CU7" s="467"/>
      <c r="CV7" s="467"/>
      <c r="CW7" s="467"/>
      <c r="CX7" s="467"/>
      <c r="CY7" s="467"/>
      <c r="CZ7" s="467"/>
      <c r="DA7" s="468"/>
      <c r="DB7" s="466">
        <v>9699362</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722868</v>
      </c>
      <c r="BO8" s="467"/>
      <c r="BP8" s="467"/>
      <c r="BQ8" s="467"/>
      <c r="BR8" s="467"/>
      <c r="BS8" s="467"/>
      <c r="BT8" s="467"/>
      <c r="BU8" s="468"/>
      <c r="BV8" s="466">
        <v>313454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0.96</v>
      </c>
      <c r="CU8" s="580"/>
      <c r="CV8" s="580"/>
      <c r="CW8" s="580"/>
      <c r="CX8" s="580"/>
      <c r="CY8" s="580"/>
      <c r="CZ8" s="580"/>
      <c r="DA8" s="581"/>
      <c r="DB8" s="579">
        <v>0.96</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49230</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409414</v>
      </c>
      <c r="BO9" s="467"/>
      <c r="BP9" s="467"/>
      <c r="BQ9" s="467"/>
      <c r="BR9" s="467"/>
      <c r="BS9" s="467"/>
      <c r="BT9" s="467"/>
      <c r="BU9" s="468"/>
      <c r="BV9" s="466">
        <v>-270854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7.3</v>
      </c>
      <c r="CU9" s="437"/>
      <c r="CV9" s="437"/>
      <c r="CW9" s="437"/>
      <c r="CX9" s="437"/>
      <c r="CY9" s="437"/>
      <c r="CZ9" s="437"/>
      <c r="DA9" s="438"/>
      <c r="DB9" s="436">
        <v>7.7</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49800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94</v>
      </c>
      <c r="AV10" s="524"/>
      <c r="AW10" s="524"/>
      <c r="AX10" s="524"/>
      <c r="AY10" s="446" t="s">
        <v>120</v>
      </c>
      <c r="AZ10" s="447"/>
      <c r="BA10" s="447"/>
      <c r="BB10" s="447"/>
      <c r="BC10" s="447"/>
      <c r="BD10" s="447"/>
      <c r="BE10" s="447"/>
      <c r="BF10" s="447"/>
      <c r="BG10" s="447"/>
      <c r="BH10" s="447"/>
      <c r="BI10" s="447"/>
      <c r="BJ10" s="447"/>
      <c r="BK10" s="447"/>
      <c r="BL10" s="447"/>
      <c r="BM10" s="448"/>
      <c r="BN10" s="466">
        <v>2582</v>
      </c>
      <c r="BO10" s="467"/>
      <c r="BP10" s="467"/>
      <c r="BQ10" s="467"/>
      <c r="BR10" s="467"/>
      <c r="BS10" s="467"/>
      <c r="BT10" s="467"/>
      <c r="BU10" s="468"/>
      <c r="BV10" s="466">
        <v>5640</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2">
      <c r="A12" s="187"/>
      <c r="B12" s="582" t="s">
        <v>128</v>
      </c>
      <c r="C12" s="583"/>
      <c r="D12" s="583"/>
      <c r="E12" s="583"/>
      <c r="F12" s="583"/>
      <c r="G12" s="583"/>
      <c r="H12" s="583"/>
      <c r="I12" s="583"/>
      <c r="J12" s="583"/>
      <c r="K12" s="584"/>
      <c r="L12" s="591" t="s">
        <v>129</v>
      </c>
      <c r="M12" s="592"/>
      <c r="N12" s="592"/>
      <c r="O12" s="592"/>
      <c r="P12" s="592"/>
      <c r="Q12" s="593"/>
      <c r="R12" s="594">
        <v>50168</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94</v>
      </c>
      <c r="AV12" s="524"/>
      <c r="AW12" s="524"/>
      <c r="AX12" s="524"/>
      <c r="AY12" s="446" t="s">
        <v>133</v>
      </c>
      <c r="AZ12" s="447"/>
      <c r="BA12" s="447"/>
      <c r="BB12" s="447"/>
      <c r="BC12" s="447"/>
      <c r="BD12" s="447"/>
      <c r="BE12" s="447"/>
      <c r="BF12" s="447"/>
      <c r="BG12" s="447"/>
      <c r="BH12" s="447"/>
      <c r="BI12" s="447"/>
      <c r="BJ12" s="447"/>
      <c r="BK12" s="447"/>
      <c r="BL12" s="447"/>
      <c r="BM12" s="448"/>
      <c r="BN12" s="466">
        <v>366000</v>
      </c>
      <c r="BO12" s="467"/>
      <c r="BP12" s="467"/>
      <c r="BQ12" s="467"/>
      <c r="BR12" s="467"/>
      <c r="BS12" s="467"/>
      <c r="BT12" s="467"/>
      <c r="BU12" s="468"/>
      <c r="BV12" s="466">
        <v>1100000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135</v>
      </c>
      <c r="N13" s="567"/>
      <c r="O13" s="567"/>
      <c r="P13" s="567"/>
      <c r="Q13" s="568"/>
      <c r="R13" s="569">
        <v>48639</v>
      </c>
      <c r="S13" s="570"/>
      <c r="T13" s="570"/>
      <c r="U13" s="570"/>
      <c r="V13" s="571"/>
      <c r="W13" s="557" t="s">
        <v>136</v>
      </c>
      <c r="X13" s="479"/>
      <c r="Y13" s="479"/>
      <c r="Z13" s="479"/>
      <c r="AA13" s="479"/>
      <c r="AB13" s="480"/>
      <c r="AC13" s="442">
        <v>497</v>
      </c>
      <c r="AD13" s="443"/>
      <c r="AE13" s="443"/>
      <c r="AF13" s="443"/>
      <c r="AG13" s="444"/>
      <c r="AH13" s="442">
        <v>536</v>
      </c>
      <c r="AI13" s="443"/>
      <c r="AJ13" s="443"/>
      <c r="AK13" s="443"/>
      <c r="AL13" s="445"/>
      <c r="AM13" s="535" t="s">
        <v>137</v>
      </c>
      <c r="AN13" s="440"/>
      <c r="AO13" s="440"/>
      <c r="AP13" s="440"/>
      <c r="AQ13" s="440"/>
      <c r="AR13" s="440"/>
      <c r="AS13" s="440"/>
      <c r="AT13" s="441"/>
      <c r="AU13" s="523" t="s">
        <v>94</v>
      </c>
      <c r="AV13" s="524"/>
      <c r="AW13" s="524"/>
      <c r="AX13" s="524"/>
      <c r="AY13" s="446" t="s">
        <v>138</v>
      </c>
      <c r="AZ13" s="447"/>
      <c r="BA13" s="447"/>
      <c r="BB13" s="447"/>
      <c r="BC13" s="447"/>
      <c r="BD13" s="447"/>
      <c r="BE13" s="447"/>
      <c r="BF13" s="447"/>
      <c r="BG13" s="447"/>
      <c r="BH13" s="447"/>
      <c r="BI13" s="447"/>
      <c r="BJ13" s="447"/>
      <c r="BK13" s="447"/>
      <c r="BL13" s="447"/>
      <c r="BM13" s="448"/>
      <c r="BN13" s="466">
        <v>45996</v>
      </c>
      <c r="BO13" s="467"/>
      <c r="BP13" s="467"/>
      <c r="BQ13" s="467"/>
      <c r="BR13" s="467"/>
      <c r="BS13" s="467"/>
      <c r="BT13" s="467"/>
      <c r="BU13" s="468"/>
      <c r="BV13" s="466">
        <v>-1365214</v>
      </c>
      <c r="BW13" s="467"/>
      <c r="BX13" s="467"/>
      <c r="BY13" s="467"/>
      <c r="BZ13" s="467"/>
      <c r="CA13" s="467"/>
      <c r="CB13" s="467"/>
      <c r="CC13" s="468"/>
      <c r="CD13" s="475" t="s">
        <v>139</v>
      </c>
      <c r="CE13" s="476"/>
      <c r="CF13" s="476"/>
      <c r="CG13" s="476"/>
      <c r="CH13" s="476"/>
      <c r="CI13" s="476"/>
      <c r="CJ13" s="476"/>
      <c r="CK13" s="476"/>
      <c r="CL13" s="476"/>
      <c r="CM13" s="476"/>
      <c r="CN13" s="476"/>
      <c r="CO13" s="476"/>
      <c r="CP13" s="476"/>
      <c r="CQ13" s="476"/>
      <c r="CR13" s="476"/>
      <c r="CS13" s="477"/>
      <c r="CT13" s="436">
        <v>0.5</v>
      </c>
      <c r="CU13" s="437"/>
      <c r="CV13" s="437"/>
      <c r="CW13" s="437"/>
      <c r="CX13" s="437"/>
      <c r="CY13" s="437"/>
      <c r="CZ13" s="437"/>
      <c r="DA13" s="438"/>
      <c r="DB13" s="436">
        <v>1</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140</v>
      </c>
      <c r="M14" s="603"/>
      <c r="N14" s="603"/>
      <c r="O14" s="603"/>
      <c r="P14" s="603"/>
      <c r="Q14" s="604"/>
      <c r="R14" s="569">
        <v>50075</v>
      </c>
      <c r="S14" s="570"/>
      <c r="T14" s="570"/>
      <c r="U14" s="570"/>
      <c r="V14" s="571"/>
      <c r="W14" s="572"/>
      <c r="X14" s="482"/>
      <c r="Y14" s="482"/>
      <c r="Z14" s="482"/>
      <c r="AA14" s="482"/>
      <c r="AB14" s="483"/>
      <c r="AC14" s="562">
        <v>2.1</v>
      </c>
      <c r="AD14" s="563"/>
      <c r="AE14" s="563"/>
      <c r="AF14" s="563"/>
      <c r="AG14" s="564"/>
      <c r="AH14" s="562">
        <v>2.2999999999999998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141</v>
      </c>
      <c r="CE14" s="473"/>
      <c r="CF14" s="473"/>
      <c r="CG14" s="473"/>
      <c r="CH14" s="473"/>
      <c r="CI14" s="473"/>
      <c r="CJ14" s="473"/>
      <c r="CK14" s="473"/>
      <c r="CL14" s="473"/>
      <c r="CM14" s="473"/>
      <c r="CN14" s="473"/>
      <c r="CO14" s="473"/>
      <c r="CP14" s="473"/>
      <c r="CQ14" s="473"/>
      <c r="CR14" s="473"/>
      <c r="CS14" s="474"/>
      <c r="CT14" s="573" t="s">
        <v>127</v>
      </c>
      <c r="CU14" s="574"/>
      <c r="CV14" s="574"/>
      <c r="CW14" s="574"/>
      <c r="CX14" s="574"/>
      <c r="CY14" s="574"/>
      <c r="CZ14" s="574"/>
      <c r="DA14" s="575"/>
      <c r="DB14" s="573" t="s">
        <v>142</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135</v>
      </c>
      <c r="N15" s="567"/>
      <c r="O15" s="567"/>
      <c r="P15" s="567"/>
      <c r="Q15" s="568"/>
      <c r="R15" s="569">
        <v>48589</v>
      </c>
      <c r="S15" s="570"/>
      <c r="T15" s="570"/>
      <c r="U15" s="570"/>
      <c r="V15" s="571"/>
      <c r="W15" s="557" t="s">
        <v>143</v>
      </c>
      <c r="X15" s="479"/>
      <c r="Y15" s="479"/>
      <c r="Z15" s="479"/>
      <c r="AA15" s="479"/>
      <c r="AB15" s="480"/>
      <c r="AC15" s="442">
        <v>9566</v>
      </c>
      <c r="AD15" s="443"/>
      <c r="AE15" s="443"/>
      <c r="AF15" s="443"/>
      <c r="AG15" s="444"/>
      <c r="AH15" s="442">
        <v>9673</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6991614</v>
      </c>
      <c r="BO15" s="462"/>
      <c r="BP15" s="462"/>
      <c r="BQ15" s="462"/>
      <c r="BR15" s="462"/>
      <c r="BS15" s="462"/>
      <c r="BT15" s="462"/>
      <c r="BU15" s="463"/>
      <c r="BV15" s="461">
        <v>6886872</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41</v>
      </c>
      <c r="AD16" s="563"/>
      <c r="AE16" s="563"/>
      <c r="AF16" s="563"/>
      <c r="AG16" s="564"/>
      <c r="AH16" s="562">
        <v>42</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7305379</v>
      </c>
      <c r="BO16" s="467"/>
      <c r="BP16" s="467"/>
      <c r="BQ16" s="467"/>
      <c r="BR16" s="467"/>
      <c r="BS16" s="467"/>
      <c r="BT16" s="467"/>
      <c r="BU16" s="468"/>
      <c r="BV16" s="466">
        <v>7208973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149</v>
      </c>
      <c r="N17" s="552"/>
      <c r="O17" s="552"/>
      <c r="P17" s="552"/>
      <c r="Q17" s="553"/>
      <c r="R17" s="554" t="s">
        <v>150</v>
      </c>
      <c r="S17" s="555"/>
      <c r="T17" s="555"/>
      <c r="U17" s="555"/>
      <c r="V17" s="556"/>
      <c r="W17" s="557" t="s">
        <v>151</v>
      </c>
      <c r="X17" s="479"/>
      <c r="Y17" s="479"/>
      <c r="Z17" s="479"/>
      <c r="AA17" s="479"/>
      <c r="AB17" s="480"/>
      <c r="AC17" s="442">
        <v>13293</v>
      </c>
      <c r="AD17" s="443"/>
      <c r="AE17" s="443"/>
      <c r="AF17" s="443"/>
      <c r="AG17" s="444"/>
      <c r="AH17" s="442">
        <v>12815</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8979907</v>
      </c>
      <c r="BO17" s="467"/>
      <c r="BP17" s="467"/>
      <c r="BQ17" s="467"/>
      <c r="BR17" s="467"/>
      <c r="BS17" s="467"/>
      <c r="BT17" s="467"/>
      <c r="BU17" s="468"/>
      <c r="BV17" s="466">
        <v>8853712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153</v>
      </c>
      <c r="C18" s="529"/>
      <c r="D18" s="529"/>
      <c r="E18" s="530"/>
      <c r="F18" s="530"/>
      <c r="G18" s="530"/>
      <c r="H18" s="530"/>
      <c r="I18" s="530"/>
      <c r="J18" s="530"/>
      <c r="K18" s="530"/>
      <c r="L18" s="531">
        <v>31.14</v>
      </c>
      <c r="M18" s="531"/>
      <c r="N18" s="531"/>
      <c r="O18" s="531"/>
      <c r="P18" s="531"/>
      <c r="Q18" s="531"/>
      <c r="R18" s="532"/>
      <c r="S18" s="532"/>
      <c r="T18" s="532"/>
      <c r="U18" s="532"/>
      <c r="V18" s="533"/>
      <c r="W18" s="547"/>
      <c r="X18" s="548"/>
      <c r="Y18" s="548"/>
      <c r="Z18" s="548"/>
      <c r="AA18" s="548"/>
      <c r="AB18" s="558"/>
      <c r="AC18" s="430">
        <v>56.9</v>
      </c>
      <c r="AD18" s="431"/>
      <c r="AE18" s="431"/>
      <c r="AF18" s="431"/>
      <c r="AG18" s="534"/>
      <c r="AH18" s="430">
        <v>55.7</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8469674</v>
      </c>
      <c r="BO18" s="467"/>
      <c r="BP18" s="467"/>
      <c r="BQ18" s="467"/>
      <c r="BR18" s="467"/>
      <c r="BS18" s="467"/>
      <c r="BT18" s="467"/>
      <c r="BU18" s="468"/>
      <c r="BV18" s="466">
        <v>8288963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155</v>
      </c>
      <c r="C19" s="529"/>
      <c r="D19" s="529"/>
      <c r="E19" s="530"/>
      <c r="F19" s="530"/>
      <c r="G19" s="530"/>
      <c r="H19" s="530"/>
      <c r="I19" s="530"/>
      <c r="J19" s="530"/>
      <c r="K19" s="530"/>
      <c r="L19" s="536">
        <v>1581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12036335</v>
      </c>
      <c r="BO19" s="467"/>
      <c r="BP19" s="467"/>
      <c r="BQ19" s="467"/>
      <c r="BR19" s="467"/>
      <c r="BS19" s="467"/>
      <c r="BT19" s="467"/>
      <c r="BU19" s="468"/>
      <c r="BV19" s="466">
        <v>12401090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157</v>
      </c>
      <c r="C20" s="529"/>
      <c r="D20" s="529"/>
      <c r="E20" s="530"/>
      <c r="F20" s="530"/>
      <c r="G20" s="530"/>
      <c r="H20" s="530"/>
      <c r="I20" s="530"/>
      <c r="J20" s="530"/>
      <c r="K20" s="530"/>
      <c r="L20" s="536">
        <v>18524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8629036</v>
      </c>
      <c r="BO23" s="467"/>
      <c r="BP23" s="467"/>
      <c r="BQ23" s="467"/>
      <c r="BR23" s="467"/>
      <c r="BS23" s="467"/>
      <c r="BT23" s="467"/>
      <c r="BU23" s="468"/>
      <c r="BV23" s="466">
        <v>8568989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166</v>
      </c>
      <c r="F24" s="440"/>
      <c r="G24" s="440"/>
      <c r="H24" s="440"/>
      <c r="I24" s="440"/>
      <c r="J24" s="440"/>
      <c r="K24" s="441"/>
      <c r="L24" s="442">
        <v>1</v>
      </c>
      <c r="M24" s="443"/>
      <c r="N24" s="443"/>
      <c r="O24" s="443"/>
      <c r="P24" s="444"/>
      <c r="Q24" s="442">
        <v>8710</v>
      </c>
      <c r="R24" s="443"/>
      <c r="S24" s="443"/>
      <c r="T24" s="443"/>
      <c r="U24" s="443"/>
      <c r="V24" s="444"/>
      <c r="W24" s="508"/>
      <c r="X24" s="499"/>
      <c r="Y24" s="500"/>
      <c r="Z24" s="439" t="s">
        <v>167</v>
      </c>
      <c r="AA24" s="440"/>
      <c r="AB24" s="440"/>
      <c r="AC24" s="440"/>
      <c r="AD24" s="440"/>
      <c r="AE24" s="440"/>
      <c r="AF24" s="440"/>
      <c r="AG24" s="441"/>
      <c r="AH24" s="442">
        <v>388</v>
      </c>
      <c r="AI24" s="443"/>
      <c r="AJ24" s="443"/>
      <c r="AK24" s="443"/>
      <c r="AL24" s="444"/>
      <c r="AM24" s="442">
        <v>1021992</v>
      </c>
      <c r="AN24" s="443"/>
      <c r="AO24" s="443"/>
      <c r="AP24" s="443"/>
      <c r="AQ24" s="443"/>
      <c r="AR24" s="444"/>
      <c r="AS24" s="442">
        <v>2634</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7609886</v>
      </c>
      <c r="BO24" s="467"/>
      <c r="BP24" s="467"/>
      <c r="BQ24" s="467"/>
      <c r="BR24" s="467"/>
      <c r="BS24" s="467"/>
      <c r="BT24" s="467"/>
      <c r="BU24" s="468"/>
      <c r="BV24" s="466">
        <v>7797285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169</v>
      </c>
      <c r="F25" s="440"/>
      <c r="G25" s="440"/>
      <c r="H25" s="440"/>
      <c r="I25" s="440"/>
      <c r="J25" s="440"/>
      <c r="K25" s="441"/>
      <c r="L25" s="442">
        <v>1</v>
      </c>
      <c r="M25" s="443"/>
      <c r="N25" s="443"/>
      <c r="O25" s="443"/>
      <c r="P25" s="444"/>
      <c r="Q25" s="442">
        <v>6820</v>
      </c>
      <c r="R25" s="443"/>
      <c r="S25" s="443"/>
      <c r="T25" s="443"/>
      <c r="U25" s="443"/>
      <c r="V25" s="444"/>
      <c r="W25" s="508"/>
      <c r="X25" s="499"/>
      <c r="Y25" s="500"/>
      <c r="Z25" s="439" t="s">
        <v>170</v>
      </c>
      <c r="AA25" s="440"/>
      <c r="AB25" s="440"/>
      <c r="AC25" s="440"/>
      <c r="AD25" s="440"/>
      <c r="AE25" s="440"/>
      <c r="AF25" s="440"/>
      <c r="AG25" s="441"/>
      <c r="AH25" s="442" t="s">
        <v>171</v>
      </c>
      <c r="AI25" s="443"/>
      <c r="AJ25" s="443"/>
      <c r="AK25" s="443"/>
      <c r="AL25" s="444"/>
      <c r="AM25" s="442" t="s">
        <v>171</v>
      </c>
      <c r="AN25" s="443"/>
      <c r="AO25" s="443"/>
      <c r="AP25" s="443"/>
      <c r="AQ25" s="443"/>
      <c r="AR25" s="444"/>
      <c r="AS25" s="442" t="s">
        <v>171</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993934</v>
      </c>
      <c r="BO25" s="462"/>
      <c r="BP25" s="462"/>
      <c r="BQ25" s="462"/>
      <c r="BR25" s="462"/>
      <c r="BS25" s="462"/>
      <c r="BT25" s="462"/>
      <c r="BU25" s="463"/>
      <c r="BV25" s="461">
        <v>1140476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173</v>
      </c>
      <c r="F26" s="440"/>
      <c r="G26" s="440"/>
      <c r="H26" s="440"/>
      <c r="I26" s="440"/>
      <c r="J26" s="440"/>
      <c r="K26" s="441"/>
      <c r="L26" s="442">
        <v>1</v>
      </c>
      <c r="M26" s="443"/>
      <c r="N26" s="443"/>
      <c r="O26" s="443"/>
      <c r="P26" s="444"/>
      <c r="Q26" s="442">
        <v>6400</v>
      </c>
      <c r="R26" s="443"/>
      <c r="S26" s="443"/>
      <c r="T26" s="443"/>
      <c r="U26" s="443"/>
      <c r="V26" s="444"/>
      <c r="W26" s="508"/>
      <c r="X26" s="499"/>
      <c r="Y26" s="500"/>
      <c r="Z26" s="439" t="s">
        <v>174</v>
      </c>
      <c r="AA26" s="521"/>
      <c r="AB26" s="521"/>
      <c r="AC26" s="521"/>
      <c r="AD26" s="521"/>
      <c r="AE26" s="521"/>
      <c r="AF26" s="521"/>
      <c r="AG26" s="522"/>
      <c r="AH26" s="442">
        <v>15</v>
      </c>
      <c r="AI26" s="443"/>
      <c r="AJ26" s="443"/>
      <c r="AK26" s="443"/>
      <c r="AL26" s="444"/>
      <c r="AM26" s="442">
        <v>32685</v>
      </c>
      <c r="AN26" s="443"/>
      <c r="AO26" s="443"/>
      <c r="AP26" s="443"/>
      <c r="AQ26" s="443"/>
      <c r="AR26" s="444"/>
      <c r="AS26" s="442">
        <v>2179</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171</v>
      </c>
      <c r="BO26" s="467"/>
      <c r="BP26" s="467"/>
      <c r="BQ26" s="467"/>
      <c r="BR26" s="467"/>
      <c r="BS26" s="467"/>
      <c r="BT26" s="467"/>
      <c r="BU26" s="468"/>
      <c r="BV26" s="466" t="s">
        <v>127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176</v>
      </c>
      <c r="F27" s="440"/>
      <c r="G27" s="440"/>
      <c r="H27" s="440"/>
      <c r="I27" s="440"/>
      <c r="J27" s="440"/>
      <c r="K27" s="441"/>
      <c r="L27" s="442">
        <v>1</v>
      </c>
      <c r="M27" s="443"/>
      <c r="N27" s="443"/>
      <c r="O27" s="443"/>
      <c r="P27" s="444"/>
      <c r="Q27" s="442">
        <v>3800</v>
      </c>
      <c r="R27" s="443"/>
      <c r="S27" s="443"/>
      <c r="T27" s="443"/>
      <c r="U27" s="443"/>
      <c r="V27" s="444"/>
      <c r="W27" s="508"/>
      <c r="X27" s="499"/>
      <c r="Y27" s="500"/>
      <c r="Z27" s="439" t="s">
        <v>177</v>
      </c>
      <c r="AA27" s="440"/>
      <c r="AB27" s="440"/>
      <c r="AC27" s="440"/>
      <c r="AD27" s="440"/>
      <c r="AE27" s="440"/>
      <c r="AF27" s="440"/>
      <c r="AG27" s="441"/>
      <c r="AH27" s="442" t="s">
        <v>171</v>
      </c>
      <c r="AI27" s="443"/>
      <c r="AJ27" s="443"/>
      <c r="AK27" s="443"/>
      <c r="AL27" s="444"/>
      <c r="AM27" s="442" t="s">
        <v>127</v>
      </c>
      <c r="AN27" s="443"/>
      <c r="AO27" s="443"/>
      <c r="AP27" s="443"/>
      <c r="AQ27" s="443"/>
      <c r="AR27" s="444"/>
      <c r="AS27" s="442" t="s">
        <v>142</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v>397390</v>
      </c>
      <c r="BO27" s="470"/>
      <c r="BP27" s="470"/>
      <c r="BQ27" s="470"/>
      <c r="BR27" s="470"/>
      <c r="BS27" s="470"/>
      <c r="BT27" s="470"/>
      <c r="BU27" s="471"/>
      <c r="BV27" s="469">
        <v>397216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179</v>
      </c>
      <c r="F28" s="440"/>
      <c r="G28" s="440"/>
      <c r="H28" s="440"/>
      <c r="I28" s="440"/>
      <c r="J28" s="440"/>
      <c r="K28" s="441"/>
      <c r="L28" s="442">
        <v>1</v>
      </c>
      <c r="M28" s="443"/>
      <c r="N28" s="443"/>
      <c r="O28" s="443"/>
      <c r="P28" s="444"/>
      <c r="Q28" s="442">
        <v>3000</v>
      </c>
      <c r="R28" s="443"/>
      <c r="S28" s="443"/>
      <c r="T28" s="443"/>
      <c r="U28" s="443"/>
      <c r="V28" s="444"/>
      <c r="W28" s="508"/>
      <c r="X28" s="499"/>
      <c r="Y28" s="500"/>
      <c r="Z28" s="439" t="s">
        <v>180</v>
      </c>
      <c r="AA28" s="440"/>
      <c r="AB28" s="440"/>
      <c r="AC28" s="440"/>
      <c r="AD28" s="440"/>
      <c r="AE28" s="440"/>
      <c r="AF28" s="440"/>
      <c r="AG28" s="441"/>
      <c r="AH28" s="442" t="s">
        <v>171</v>
      </c>
      <c r="AI28" s="443"/>
      <c r="AJ28" s="443"/>
      <c r="AK28" s="443"/>
      <c r="AL28" s="444"/>
      <c r="AM28" s="442" t="s">
        <v>142</v>
      </c>
      <c r="AN28" s="443"/>
      <c r="AO28" s="443"/>
      <c r="AP28" s="443"/>
      <c r="AQ28" s="443"/>
      <c r="AR28" s="444"/>
      <c r="AS28" s="442" t="s">
        <v>127</v>
      </c>
      <c r="AT28" s="443"/>
      <c r="AU28" s="443"/>
      <c r="AV28" s="443"/>
      <c r="AW28" s="443"/>
      <c r="AX28" s="445"/>
      <c r="AY28" s="449" t="s">
        <v>181</v>
      </c>
      <c r="AZ28" s="450"/>
      <c r="BA28" s="450"/>
      <c r="BB28" s="451"/>
      <c r="BC28" s="458" t="s">
        <v>48</v>
      </c>
      <c r="BD28" s="459"/>
      <c r="BE28" s="459"/>
      <c r="BF28" s="459"/>
      <c r="BG28" s="459"/>
      <c r="BH28" s="459"/>
      <c r="BI28" s="459"/>
      <c r="BJ28" s="459"/>
      <c r="BK28" s="459"/>
      <c r="BL28" s="459"/>
      <c r="BM28" s="460"/>
      <c r="BN28" s="461">
        <v>1772321</v>
      </c>
      <c r="BO28" s="462"/>
      <c r="BP28" s="462"/>
      <c r="BQ28" s="462"/>
      <c r="BR28" s="462"/>
      <c r="BS28" s="462"/>
      <c r="BT28" s="462"/>
      <c r="BU28" s="463"/>
      <c r="BV28" s="461">
        <v>1975739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182</v>
      </c>
      <c r="F29" s="440"/>
      <c r="G29" s="440"/>
      <c r="H29" s="440"/>
      <c r="I29" s="440"/>
      <c r="J29" s="440"/>
      <c r="K29" s="441"/>
      <c r="L29" s="442">
        <v>14</v>
      </c>
      <c r="M29" s="443"/>
      <c r="N29" s="443"/>
      <c r="O29" s="443"/>
      <c r="P29" s="444"/>
      <c r="Q29" s="442">
        <v>2721</v>
      </c>
      <c r="R29" s="443"/>
      <c r="S29" s="443"/>
      <c r="T29" s="443"/>
      <c r="U29" s="443"/>
      <c r="V29" s="444"/>
      <c r="W29" s="509"/>
      <c r="X29" s="510"/>
      <c r="Y29" s="511"/>
      <c r="Z29" s="439" t="s">
        <v>183</v>
      </c>
      <c r="AA29" s="440"/>
      <c r="AB29" s="440"/>
      <c r="AC29" s="440"/>
      <c r="AD29" s="440"/>
      <c r="AE29" s="440"/>
      <c r="AF29" s="440"/>
      <c r="AG29" s="441"/>
      <c r="AH29" s="442">
        <v>388</v>
      </c>
      <c r="AI29" s="443"/>
      <c r="AJ29" s="443"/>
      <c r="AK29" s="443"/>
      <c r="AL29" s="444"/>
      <c r="AM29" s="442">
        <v>1021992</v>
      </c>
      <c r="AN29" s="443"/>
      <c r="AO29" s="443"/>
      <c r="AP29" s="443"/>
      <c r="AQ29" s="443"/>
      <c r="AR29" s="444"/>
      <c r="AS29" s="442">
        <v>2634</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2298</v>
      </c>
      <c r="BO29" s="467"/>
      <c r="BP29" s="467"/>
      <c r="BQ29" s="467"/>
      <c r="BR29" s="467"/>
      <c r="BS29" s="467"/>
      <c r="BT29" s="467"/>
      <c r="BU29" s="468"/>
      <c r="BV29" s="466">
        <v>2298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99.7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3098078</v>
      </c>
      <c r="BO30" s="470"/>
      <c r="BP30" s="470"/>
      <c r="BQ30" s="470"/>
      <c r="BR30" s="470"/>
      <c r="BS30" s="470"/>
      <c r="BT30" s="470"/>
      <c r="BU30" s="471"/>
      <c r="BV30" s="469">
        <v>2685526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192</v>
      </c>
      <c r="V33" s="429"/>
      <c r="W33" s="428" t="s">
        <v>194</v>
      </c>
      <c r="X33" s="428"/>
      <c r="Y33" s="428"/>
      <c r="Z33" s="428"/>
      <c r="AA33" s="428"/>
      <c r="AB33" s="428"/>
      <c r="AC33" s="428"/>
      <c r="AD33" s="428"/>
      <c r="AE33" s="428"/>
      <c r="AF33" s="428"/>
      <c r="AG33" s="428"/>
      <c r="AH33" s="428"/>
      <c r="AI33" s="428"/>
      <c r="AJ33" s="428"/>
      <c r="AK33" s="428"/>
      <c r="AL33" s="216"/>
      <c r="AM33" s="429" t="s">
        <v>195</v>
      </c>
      <c r="AN33" s="429"/>
      <c r="AO33" s="428" t="s">
        <v>193</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195</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知多北部広域連合（一般会計）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半田市土地開発公社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IF('各会計、関係団体の財政状況及び健全化判断比率'!B31="","",'各会計、関係団体の財政状況及び健全化判断比率'!B31)</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知多北部広域連合（介護保険事業特別会計）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知北平和公園組合（一般会計）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知北平和公園組合（霊園事業特別会計）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東部知多衛生組合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知多中部広域事務組合（一般会計）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知多中部広域事務組合（消防指令センター特別会計）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愛知県後期高齢者医療広域連合（一般会計）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愛知県後期高齢者医療広域連合（後期高齢者医療特別会計）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yipJ6BgEbvFPHjdPyqeQtbUbA10QM4QwZLo8qEtKGFqXp3glBiFHnMrQit9tcBeJm1pDWSCKvAT9xjHyP6/UXg==" saltValue="midmxZOWid/spz+lBMFx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election activeCell="I43" sqref="I43"/>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248" t="s">
        <v>557</v>
      </c>
      <c r="D34" s="1248"/>
      <c r="E34" s="1249"/>
      <c r="F34" s="32">
        <v>12.12</v>
      </c>
      <c r="G34" s="33">
        <v>12.69</v>
      </c>
      <c r="H34" s="33">
        <v>14.1</v>
      </c>
      <c r="I34" s="33">
        <v>15.2</v>
      </c>
      <c r="J34" s="34">
        <v>16.46</v>
      </c>
      <c r="K34" s="22"/>
      <c r="L34" s="22"/>
      <c r="M34" s="22"/>
      <c r="N34" s="22"/>
      <c r="O34" s="22"/>
      <c r="P34" s="22"/>
    </row>
    <row r="35" spans="1:16" ht="39" customHeight="1" x14ac:dyDescent="0.2">
      <c r="A35" s="22"/>
      <c r="B35" s="35"/>
      <c r="C35" s="1242" t="s">
        <v>558</v>
      </c>
      <c r="D35" s="1243"/>
      <c r="E35" s="1244"/>
      <c r="F35" s="36">
        <v>7.74</v>
      </c>
      <c r="G35" s="37">
        <v>5.39</v>
      </c>
      <c r="H35" s="37">
        <v>6.1</v>
      </c>
      <c r="I35" s="37">
        <v>3.23</v>
      </c>
      <c r="J35" s="38">
        <v>7.47</v>
      </c>
      <c r="K35" s="22"/>
      <c r="L35" s="22"/>
      <c r="M35" s="22"/>
      <c r="N35" s="22"/>
      <c r="O35" s="22"/>
      <c r="P35" s="22"/>
    </row>
    <row r="36" spans="1:16" ht="39" customHeight="1" x14ac:dyDescent="0.2">
      <c r="A36" s="22"/>
      <c r="B36" s="35"/>
      <c r="C36" s="1242" t="s">
        <v>559</v>
      </c>
      <c r="D36" s="1243"/>
      <c r="E36" s="1244"/>
      <c r="F36" s="36">
        <v>3.81</v>
      </c>
      <c r="G36" s="37">
        <v>3.79</v>
      </c>
      <c r="H36" s="37">
        <v>3.83</v>
      </c>
      <c r="I36" s="37">
        <v>2.73</v>
      </c>
      <c r="J36" s="38">
        <v>1.77</v>
      </c>
      <c r="K36" s="22"/>
      <c r="L36" s="22"/>
      <c r="M36" s="22"/>
      <c r="N36" s="22"/>
      <c r="O36" s="22"/>
      <c r="P36" s="22"/>
    </row>
    <row r="37" spans="1:16" ht="39" customHeight="1" x14ac:dyDescent="0.2">
      <c r="A37" s="22"/>
      <c r="B37" s="35"/>
      <c r="C37" s="1242" t="s">
        <v>560</v>
      </c>
      <c r="D37" s="1243"/>
      <c r="E37" s="1244"/>
      <c r="F37" s="36" t="s">
        <v>508</v>
      </c>
      <c r="G37" s="37" t="s">
        <v>508</v>
      </c>
      <c r="H37" s="37" t="s">
        <v>508</v>
      </c>
      <c r="I37" s="37" t="s">
        <v>508</v>
      </c>
      <c r="J37" s="38">
        <v>0.28999999999999998</v>
      </c>
      <c r="K37" s="22"/>
      <c r="L37" s="22"/>
      <c r="M37" s="22"/>
      <c r="N37" s="22"/>
      <c r="O37" s="22"/>
      <c r="P37" s="22"/>
    </row>
    <row r="38" spans="1:16" ht="39" customHeight="1" x14ac:dyDescent="0.2">
      <c r="A38" s="22"/>
      <c r="B38" s="35"/>
      <c r="C38" s="1242" t="s">
        <v>561</v>
      </c>
      <c r="D38" s="1243"/>
      <c r="E38" s="1244"/>
      <c r="F38" s="36">
        <v>0.02</v>
      </c>
      <c r="G38" s="37">
        <v>0</v>
      </c>
      <c r="H38" s="37">
        <v>0.01</v>
      </c>
      <c r="I38" s="37">
        <v>0</v>
      </c>
      <c r="J38" s="38">
        <v>0</v>
      </c>
      <c r="K38" s="22"/>
      <c r="L38" s="22"/>
      <c r="M38" s="22"/>
      <c r="N38" s="22"/>
      <c r="O38" s="22"/>
      <c r="P38" s="22"/>
    </row>
    <row r="39" spans="1:16" ht="39" customHeight="1" x14ac:dyDescent="0.2">
      <c r="A39" s="22"/>
      <c r="B39" s="35"/>
      <c r="C39" s="1242" t="s">
        <v>562</v>
      </c>
      <c r="D39" s="1243"/>
      <c r="E39" s="1244"/>
      <c r="F39" s="36">
        <v>0</v>
      </c>
      <c r="G39" s="37">
        <v>0</v>
      </c>
      <c r="H39" s="37">
        <v>0</v>
      </c>
      <c r="I39" s="37">
        <v>0</v>
      </c>
      <c r="J39" s="38">
        <v>0</v>
      </c>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563</v>
      </c>
      <c r="D42" s="1243"/>
      <c r="E42" s="1244"/>
      <c r="F42" s="36" t="s">
        <v>508</v>
      </c>
      <c r="G42" s="37" t="s">
        <v>508</v>
      </c>
      <c r="H42" s="37" t="s">
        <v>508</v>
      </c>
      <c r="I42" s="37" t="s">
        <v>508</v>
      </c>
      <c r="J42" s="38" t="s">
        <v>508</v>
      </c>
      <c r="K42" s="22"/>
      <c r="L42" s="22"/>
      <c r="M42" s="22"/>
      <c r="N42" s="22"/>
      <c r="O42" s="22"/>
      <c r="P42" s="22"/>
    </row>
    <row r="43" spans="1:16" ht="39" customHeight="1" thickBot="1" x14ac:dyDescent="0.25">
      <c r="A43" s="22"/>
      <c r="B43" s="40"/>
      <c r="C43" s="1245" t="s">
        <v>564</v>
      </c>
      <c r="D43" s="1246"/>
      <c r="E43" s="1247"/>
      <c r="F43" s="41">
        <v>0</v>
      </c>
      <c r="G43" s="42">
        <v>0</v>
      </c>
      <c r="H43" s="42">
        <v>0</v>
      </c>
      <c r="I43" s="42">
        <v>0.41</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TGQHya72x2Oo0up/U5ioppjGM7N219yrnye+vpTM5Le/HuPsYQSppEsKI/vNGoH1OrPH2dQqpzOBJXcmOsGRQ==" saltValue="pbMYfyaoy6zIzWTGe5gP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O59" sqref="O5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1110</v>
      </c>
      <c r="L45" s="60">
        <v>1019</v>
      </c>
      <c r="M45" s="60">
        <v>1020</v>
      </c>
      <c r="N45" s="60">
        <v>958</v>
      </c>
      <c r="O45" s="61">
        <v>882</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508</v>
      </c>
      <c r="L46" s="64" t="s">
        <v>508</v>
      </c>
      <c r="M46" s="64" t="s">
        <v>508</v>
      </c>
      <c r="N46" s="64" t="s">
        <v>508</v>
      </c>
      <c r="O46" s="65" t="s">
        <v>508</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508</v>
      </c>
      <c r="L47" s="64" t="s">
        <v>508</v>
      </c>
      <c r="M47" s="64" t="s">
        <v>508</v>
      </c>
      <c r="N47" s="64" t="s">
        <v>508</v>
      </c>
      <c r="O47" s="65" t="s">
        <v>508</v>
      </c>
      <c r="P47" s="48"/>
      <c r="Q47" s="48"/>
      <c r="R47" s="48"/>
      <c r="S47" s="48"/>
      <c r="T47" s="48"/>
      <c r="U47" s="48"/>
    </row>
    <row r="48" spans="1:21" ht="30.75" customHeight="1" x14ac:dyDescent="0.2">
      <c r="A48" s="48"/>
      <c r="B48" s="1270"/>
      <c r="C48" s="1271"/>
      <c r="D48" s="62"/>
      <c r="E48" s="1252" t="s">
        <v>15</v>
      </c>
      <c r="F48" s="1252"/>
      <c r="G48" s="1252"/>
      <c r="H48" s="1252"/>
      <c r="I48" s="1252"/>
      <c r="J48" s="1253"/>
      <c r="K48" s="63">
        <v>522</v>
      </c>
      <c r="L48" s="64">
        <v>537</v>
      </c>
      <c r="M48" s="64">
        <v>540</v>
      </c>
      <c r="N48" s="64">
        <v>579</v>
      </c>
      <c r="O48" s="65">
        <v>379</v>
      </c>
      <c r="P48" s="48"/>
      <c r="Q48" s="48"/>
      <c r="R48" s="48"/>
      <c r="S48" s="48"/>
      <c r="T48" s="48"/>
      <c r="U48" s="48"/>
    </row>
    <row r="49" spans="1:21" ht="30.75" customHeight="1" x14ac:dyDescent="0.2">
      <c r="A49" s="48"/>
      <c r="B49" s="1270"/>
      <c r="C49" s="1271"/>
      <c r="D49" s="62"/>
      <c r="E49" s="1252" t="s">
        <v>16</v>
      </c>
      <c r="F49" s="1252"/>
      <c r="G49" s="1252"/>
      <c r="H49" s="1252"/>
      <c r="I49" s="1252"/>
      <c r="J49" s="1253"/>
      <c r="K49" s="63">
        <v>34</v>
      </c>
      <c r="L49" s="64">
        <v>28</v>
      </c>
      <c r="M49" s="64">
        <v>36</v>
      </c>
      <c r="N49" s="64">
        <v>29</v>
      </c>
      <c r="O49" s="65">
        <v>55</v>
      </c>
      <c r="P49" s="48"/>
      <c r="Q49" s="48"/>
      <c r="R49" s="48"/>
      <c r="S49" s="48"/>
      <c r="T49" s="48"/>
      <c r="U49" s="48"/>
    </row>
    <row r="50" spans="1:21" ht="30.75" customHeight="1" x14ac:dyDescent="0.2">
      <c r="A50" s="48"/>
      <c r="B50" s="1270"/>
      <c r="C50" s="1271"/>
      <c r="D50" s="62"/>
      <c r="E50" s="1252" t="s">
        <v>17</v>
      </c>
      <c r="F50" s="1252"/>
      <c r="G50" s="1252"/>
      <c r="H50" s="1252"/>
      <c r="I50" s="1252"/>
      <c r="J50" s="1253"/>
      <c r="K50" s="63">
        <v>33</v>
      </c>
      <c r="L50" s="64">
        <v>33</v>
      </c>
      <c r="M50" s="64">
        <v>33</v>
      </c>
      <c r="N50" s="64">
        <v>33</v>
      </c>
      <c r="O50" s="65">
        <v>33</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508</v>
      </c>
      <c r="L51" s="64" t="s">
        <v>508</v>
      </c>
      <c r="M51" s="64" t="s">
        <v>508</v>
      </c>
      <c r="N51" s="64" t="s">
        <v>508</v>
      </c>
      <c r="O51" s="65" t="s">
        <v>508</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1500</v>
      </c>
      <c r="L52" s="64">
        <v>1527</v>
      </c>
      <c r="M52" s="64">
        <v>1536</v>
      </c>
      <c r="N52" s="64">
        <v>1518</v>
      </c>
      <c r="O52" s="65">
        <v>1370</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199</v>
      </c>
      <c r="L53" s="69">
        <v>90</v>
      </c>
      <c r="M53" s="69">
        <v>93</v>
      </c>
      <c r="N53" s="69">
        <v>81</v>
      </c>
      <c r="O53" s="70">
        <v>-21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5">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589</v>
      </c>
      <c r="L57" s="84" t="s">
        <v>589</v>
      </c>
      <c r="M57" s="84" t="s">
        <v>589</v>
      </c>
      <c r="N57" s="84" t="s">
        <v>589</v>
      </c>
      <c r="O57" s="85" t="s">
        <v>589</v>
      </c>
    </row>
    <row r="58" spans="1:21" ht="31.5" customHeight="1" thickBot="1" x14ac:dyDescent="0.25">
      <c r="B58" s="1260"/>
      <c r="C58" s="1261"/>
      <c r="D58" s="1265" t="s">
        <v>27</v>
      </c>
      <c r="E58" s="1266"/>
      <c r="F58" s="1266"/>
      <c r="G58" s="1266"/>
      <c r="H58" s="1266"/>
      <c r="I58" s="1266"/>
      <c r="J58" s="1267"/>
      <c r="K58" s="86" t="s">
        <v>589</v>
      </c>
      <c r="L58" s="87" t="s">
        <v>589</v>
      </c>
      <c r="M58" s="87" t="s">
        <v>589</v>
      </c>
      <c r="N58" s="87" t="s">
        <v>589</v>
      </c>
      <c r="O58" s="88" t="s">
        <v>589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iM/zkRCqDF6w7o1eW7S+GX72H3nnLfYfox6LGnwjlo+EA4RZveY3NhziMCU1m1mYIq1r/vNg9+0w7LG4Lvf3Q==" saltValue="d2yX5suz99VDtHBm49m79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election activeCell="M41" sqref="M41"/>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549</v>
      </c>
      <c r="J40" s="100" t="s">
        <v>550</v>
      </c>
      <c r="K40" s="100" t="s">
        <v>551</v>
      </c>
      <c r="L40" s="100" t="s">
        <v>552</v>
      </c>
      <c r="M40" s="101" t="s">
        <v>553</v>
      </c>
    </row>
    <row r="41" spans="2:13" ht="27.75" customHeight="1" x14ac:dyDescent="0.2">
      <c r="B41" s="1288" t="s">
        <v>30</v>
      </c>
      <c r="C41" s="1289"/>
      <c r="D41" s="102"/>
      <c r="E41" s="1290" t="s">
        <v>31</v>
      </c>
      <c r="F41" s="1290"/>
      <c r="G41" s="1290"/>
      <c r="H41" s="1291"/>
      <c r="I41" s="103">
        <v>9458</v>
      </c>
      <c r="J41" s="104">
        <v>9030</v>
      </c>
      <c r="K41" s="104">
        <v>8797</v>
      </c>
      <c r="L41" s="104">
        <v>8569</v>
      </c>
      <c r="M41" s="105">
        <v>8629</v>
      </c>
    </row>
    <row r="42" spans="2:13" ht="27.75" customHeight="1" x14ac:dyDescent="0.2">
      <c r="B42" s="1278"/>
      <c r="C42" s="1279"/>
      <c r="D42" s="106"/>
      <c r="E42" s="1282" t="s">
        <v>32</v>
      </c>
      <c r="F42" s="1282"/>
      <c r="G42" s="1282"/>
      <c r="H42" s="1283"/>
      <c r="I42" s="107">
        <v>198</v>
      </c>
      <c r="J42" s="108">
        <v>301</v>
      </c>
      <c r="K42" s="108">
        <v>325</v>
      </c>
      <c r="L42" s="108">
        <v>287</v>
      </c>
      <c r="M42" s="109">
        <v>185</v>
      </c>
    </row>
    <row r="43" spans="2:13" ht="27.75" customHeight="1" x14ac:dyDescent="0.2">
      <c r="B43" s="1278"/>
      <c r="C43" s="1279"/>
      <c r="D43" s="106"/>
      <c r="E43" s="1282" t="s">
        <v>33</v>
      </c>
      <c r="F43" s="1282"/>
      <c r="G43" s="1282"/>
      <c r="H43" s="1283"/>
      <c r="I43" s="107">
        <v>7461</v>
      </c>
      <c r="J43" s="108">
        <v>7137</v>
      </c>
      <c r="K43" s="108">
        <v>6800</v>
      </c>
      <c r="L43" s="108">
        <v>6648</v>
      </c>
      <c r="M43" s="109">
        <v>5677</v>
      </c>
    </row>
    <row r="44" spans="2:13" ht="27.75" customHeight="1" x14ac:dyDescent="0.2">
      <c r="B44" s="1278"/>
      <c r="C44" s="1279"/>
      <c r="D44" s="106"/>
      <c r="E44" s="1282" t="s">
        <v>34</v>
      </c>
      <c r="F44" s="1282"/>
      <c r="G44" s="1282"/>
      <c r="H44" s="1283"/>
      <c r="I44" s="107">
        <v>330</v>
      </c>
      <c r="J44" s="108">
        <v>605</v>
      </c>
      <c r="K44" s="108">
        <v>1254</v>
      </c>
      <c r="L44" s="108">
        <v>2617</v>
      </c>
      <c r="M44" s="109">
        <v>2834</v>
      </c>
    </row>
    <row r="45" spans="2:13" ht="27.75" customHeight="1" x14ac:dyDescent="0.2">
      <c r="B45" s="1278"/>
      <c r="C45" s="1279"/>
      <c r="D45" s="106"/>
      <c r="E45" s="1282" t="s">
        <v>35</v>
      </c>
      <c r="F45" s="1282"/>
      <c r="G45" s="1282"/>
      <c r="H45" s="1283"/>
      <c r="I45" s="107">
        <v>2074</v>
      </c>
      <c r="J45" s="108">
        <v>1900</v>
      </c>
      <c r="K45" s="108">
        <v>2017</v>
      </c>
      <c r="L45" s="108">
        <v>2039</v>
      </c>
      <c r="M45" s="109">
        <v>1570</v>
      </c>
    </row>
    <row r="46" spans="2:13" ht="27.75" customHeight="1" x14ac:dyDescent="0.2">
      <c r="B46" s="1278"/>
      <c r="C46" s="1279"/>
      <c r="D46" s="110"/>
      <c r="E46" s="1282" t="s">
        <v>36</v>
      </c>
      <c r="F46" s="1282"/>
      <c r="G46" s="1282"/>
      <c r="H46" s="1283"/>
      <c r="I46" s="107" t="s">
        <v>508</v>
      </c>
      <c r="J46" s="108" t="s">
        <v>508</v>
      </c>
      <c r="K46" s="108" t="s">
        <v>508</v>
      </c>
      <c r="L46" s="108" t="s">
        <v>508</v>
      </c>
      <c r="M46" s="109">
        <v>16</v>
      </c>
    </row>
    <row r="47" spans="2:13" ht="27.75" customHeight="1" x14ac:dyDescent="0.2">
      <c r="B47" s="1278"/>
      <c r="C47" s="1279"/>
      <c r="D47" s="111"/>
      <c r="E47" s="1292" t="s">
        <v>37</v>
      </c>
      <c r="F47" s="1293"/>
      <c r="G47" s="1293"/>
      <c r="H47" s="1294"/>
      <c r="I47" s="107" t="s">
        <v>508</v>
      </c>
      <c r="J47" s="108" t="s">
        <v>508</v>
      </c>
      <c r="K47" s="108" t="s">
        <v>508</v>
      </c>
      <c r="L47" s="108" t="s">
        <v>508</v>
      </c>
      <c r="M47" s="109" t="s">
        <v>508</v>
      </c>
    </row>
    <row r="48" spans="2:13" ht="27.75" customHeight="1" x14ac:dyDescent="0.2">
      <c r="B48" s="1278"/>
      <c r="C48" s="1279"/>
      <c r="D48" s="106"/>
      <c r="E48" s="1282" t="s">
        <v>38</v>
      </c>
      <c r="F48" s="1282"/>
      <c r="G48" s="1282"/>
      <c r="H48" s="1283"/>
      <c r="I48" s="107" t="s">
        <v>508</v>
      </c>
      <c r="J48" s="108" t="s">
        <v>508</v>
      </c>
      <c r="K48" s="108" t="s">
        <v>508</v>
      </c>
      <c r="L48" s="108" t="s">
        <v>508</v>
      </c>
      <c r="M48" s="109" t="s">
        <v>508</v>
      </c>
    </row>
    <row r="49" spans="2:13" ht="27.75" customHeight="1" x14ac:dyDescent="0.2">
      <c r="B49" s="1280"/>
      <c r="C49" s="1281"/>
      <c r="D49" s="106"/>
      <c r="E49" s="1282" t="s">
        <v>39</v>
      </c>
      <c r="F49" s="1282"/>
      <c r="G49" s="1282"/>
      <c r="H49" s="1283"/>
      <c r="I49" s="107" t="s">
        <v>508</v>
      </c>
      <c r="J49" s="108" t="s">
        <v>508</v>
      </c>
      <c r="K49" s="108" t="s">
        <v>508</v>
      </c>
      <c r="L49" s="108" t="s">
        <v>508</v>
      </c>
      <c r="M49" s="109" t="s">
        <v>508</v>
      </c>
    </row>
    <row r="50" spans="2:13" ht="27.75" customHeight="1" x14ac:dyDescent="0.2">
      <c r="B50" s="1276" t="s">
        <v>40</v>
      </c>
      <c r="C50" s="1277"/>
      <c r="D50" s="112"/>
      <c r="E50" s="1282" t="s">
        <v>41</v>
      </c>
      <c r="F50" s="1282"/>
      <c r="G50" s="1282"/>
      <c r="H50" s="1283"/>
      <c r="I50" s="107">
        <v>3479</v>
      </c>
      <c r="J50" s="108">
        <v>4108</v>
      </c>
      <c r="K50" s="108">
        <v>4569</v>
      </c>
      <c r="L50" s="108">
        <v>4943</v>
      </c>
      <c r="M50" s="109">
        <v>5180</v>
      </c>
    </row>
    <row r="51" spans="2:13" ht="27.75" customHeight="1" x14ac:dyDescent="0.2">
      <c r="B51" s="1278"/>
      <c r="C51" s="1279"/>
      <c r="D51" s="106"/>
      <c r="E51" s="1282" t="s">
        <v>42</v>
      </c>
      <c r="F51" s="1282"/>
      <c r="G51" s="1282"/>
      <c r="H51" s="1283"/>
      <c r="I51" s="107">
        <v>5052</v>
      </c>
      <c r="J51" s="108">
        <v>5156</v>
      </c>
      <c r="K51" s="108">
        <v>5147</v>
      </c>
      <c r="L51" s="108">
        <v>4898</v>
      </c>
      <c r="M51" s="109">
        <v>4236</v>
      </c>
    </row>
    <row r="52" spans="2:13" ht="27.75" customHeight="1" x14ac:dyDescent="0.2">
      <c r="B52" s="1280"/>
      <c r="C52" s="1281"/>
      <c r="D52" s="106"/>
      <c r="E52" s="1282" t="s">
        <v>43</v>
      </c>
      <c r="F52" s="1282"/>
      <c r="G52" s="1282"/>
      <c r="H52" s="1283"/>
      <c r="I52" s="107">
        <v>11978</v>
      </c>
      <c r="J52" s="108">
        <v>11692</v>
      </c>
      <c r="K52" s="108">
        <v>11493</v>
      </c>
      <c r="L52" s="108">
        <v>11849</v>
      </c>
      <c r="M52" s="109">
        <v>11448</v>
      </c>
    </row>
    <row r="53" spans="2:13" ht="27.75" customHeight="1" thickBot="1" x14ac:dyDescent="0.25">
      <c r="B53" s="1284" t="s">
        <v>44</v>
      </c>
      <c r="C53" s="1285"/>
      <c r="D53" s="113"/>
      <c r="E53" s="1286" t="s">
        <v>45</v>
      </c>
      <c r="F53" s="1286"/>
      <c r="G53" s="1286"/>
      <c r="H53" s="1287"/>
      <c r="I53" s="114">
        <v>-987</v>
      </c>
      <c r="J53" s="115">
        <v>-1984</v>
      </c>
      <c r="K53" s="115">
        <v>-2017</v>
      </c>
      <c r="L53" s="115">
        <v>-1530</v>
      </c>
      <c r="M53" s="116">
        <v>-1954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oKhNG+t4vG/MGOBjelpsCIDEXV6spzm1Y5ZSWbZVGmDp1fxstja+PZyZirwPLGw+Dr28argJdIOvl8kBzxVO4w==" saltValue="/v2YyzU6JTOiIVW1N3Aq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election activeCell="C61" sqref="C61:E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551</v>
      </c>
      <c r="G54" s="125" t="s">
        <v>552</v>
      </c>
      <c r="H54" s="126" t="s">
        <v>553</v>
      </c>
    </row>
    <row r="55" spans="2:8" ht="52.5" customHeight="1" x14ac:dyDescent="0.2">
      <c r="B55" s="127"/>
      <c r="C55" s="1303" t="s">
        <v>48</v>
      </c>
      <c r="D55" s="1303"/>
      <c r="E55" s="1304"/>
      <c r="F55" s="128">
        <v>2777</v>
      </c>
      <c r="G55" s="128">
        <v>1976</v>
      </c>
      <c r="H55" s="129">
        <v>1772</v>
      </c>
    </row>
    <row r="56" spans="2:8" ht="52.5" customHeight="1" x14ac:dyDescent="0.2">
      <c r="B56" s="130"/>
      <c r="C56" s="1305" t="s">
        <v>49</v>
      </c>
      <c r="D56" s="1305"/>
      <c r="E56" s="1306"/>
      <c r="F56" s="131">
        <v>2</v>
      </c>
      <c r="G56" s="131">
        <v>2</v>
      </c>
      <c r="H56" s="132">
        <v>2</v>
      </c>
    </row>
    <row r="57" spans="2:8" ht="53.25" customHeight="1" x14ac:dyDescent="0.2">
      <c r="B57" s="130"/>
      <c r="C57" s="1307" t="s">
        <v>50</v>
      </c>
      <c r="D57" s="1307"/>
      <c r="E57" s="1308"/>
      <c r="F57" s="133">
        <v>1559</v>
      </c>
      <c r="G57" s="133">
        <v>2686</v>
      </c>
      <c r="H57" s="134">
        <v>3098</v>
      </c>
    </row>
    <row r="58" spans="2:8" ht="45.75" customHeight="1" x14ac:dyDescent="0.2">
      <c r="B58" s="135"/>
      <c r="C58" s="1295" t="s">
        <v>571</v>
      </c>
      <c r="D58" s="1296"/>
      <c r="E58" s="1297"/>
      <c r="F58" s="136">
        <v>807</v>
      </c>
      <c r="G58" s="136">
        <v>1010</v>
      </c>
      <c r="H58" s="137">
        <v>1214</v>
      </c>
    </row>
    <row r="59" spans="2:8" ht="45.75" customHeight="1" x14ac:dyDescent="0.2">
      <c r="B59" s="135"/>
      <c r="C59" s="1295" t="s">
        <v>572</v>
      </c>
      <c r="D59" s="1296"/>
      <c r="E59" s="1297"/>
      <c r="F59" s="136">
        <v>0</v>
      </c>
      <c r="G59" s="136">
        <v>1000</v>
      </c>
      <c r="H59" s="137">
        <v>1007</v>
      </c>
    </row>
    <row r="60" spans="2:8" ht="45.75" customHeight="1" x14ac:dyDescent="0.2">
      <c r="B60" s="135"/>
      <c r="C60" s="1295" t="s">
        <v>573</v>
      </c>
      <c r="D60" s="1296"/>
      <c r="E60" s="1297"/>
      <c r="F60" s="136">
        <v>282</v>
      </c>
      <c r="G60" s="136">
        <v>208</v>
      </c>
      <c r="H60" s="137">
        <v>451</v>
      </c>
    </row>
    <row r="61" spans="2:8" ht="45.75" customHeight="1" x14ac:dyDescent="0.2">
      <c r="B61" s="135"/>
      <c r="C61" s="1295" t="s">
        <v>574</v>
      </c>
      <c r="D61" s="1296"/>
      <c r="E61" s="1297"/>
      <c r="F61" s="136">
        <v>106</v>
      </c>
      <c r="G61" s="136">
        <v>206</v>
      </c>
      <c r="H61" s="137">
        <v>206</v>
      </c>
    </row>
    <row r="62" spans="2:8" ht="45.75" customHeight="1" thickBot="1" x14ac:dyDescent="0.25">
      <c r="B62" s="138"/>
      <c r="C62" s="1298" t="s">
        <v>575</v>
      </c>
      <c r="D62" s="1299"/>
      <c r="E62" s="1300"/>
      <c r="F62" s="139">
        <v>296</v>
      </c>
      <c r="G62" s="139">
        <v>195</v>
      </c>
      <c r="H62" s="140">
        <v>153</v>
      </c>
    </row>
    <row r="63" spans="2:8" ht="52.5" customHeight="1" thickBot="1" x14ac:dyDescent="0.25">
      <c r="B63" s="141"/>
      <c r="C63" s="1301" t="s">
        <v>51</v>
      </c>
      <c r="D63" s="1301"/>
      <c r="E63" s="1302"/>
      <c r="F63" s="142">
        <v>4338</v>
      </c>
      <c r="G63" s="142">
        <v>4664</v>
      </c>
      <c r="H63" s="143">
        <v>4873</v>
      </c>
    </row>
    <row r="64" spans="2:8" ht="15" customHeight="1" x14ac:dyDescent="0.2"/>
  </sheetData>
  <sheetProtection algorithmName="SHA-512" hashValue="AjwHvODg8sQ0DD+8gK5hRy9lhaAigEsrY0teuTv8y+Oxh3kQ7L0daPCoK5zvDu6h7u/SkToqTdewMaAY0WIFKQ==" saltValue="kfDmxTcbU3RTDbah2G7I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600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593</v>
      </c>
    </row>
    <row r="50" spans="1:109" ht="13.2"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549</v>
      </c>
      <c r="BQ50" s="1322"/>
      <c r="BR50" s="1322"/>
      <c r="BS50" s="1322"/>
      <c r="BT50" s="1322"/>
      <c r="BU50" s="1322"/>
      <c r="BV50" s="1322"/>
      <c r="BW50" s="1322"/>
      <c r="BX50" s="1322" t="s">
        <v>550</v>
      </c>
      <c r="BY50" s="1322"/>
      <c r="BZ50" s="1322"/>
      <c r="CA50" s="1322"/>
      <c r="CB50" s="1322"/>
      <c r="CC50" s="1322"/>
      <c r="CD50" s="1322"/>
      <c r="CE50" s="1322"/>
      <c r="CF50" s="1322" t="s">
        <v>551</v>
      </c>
      <c r="CG50" s="1322"/>
      <c r="CH50" s="1322"/>
      <c r="CI50" s="1322"/>
      <c r="CJ50" s="1322"/>
      <c r="CK50" s="1322"/>
      <c r="CL50" s="1322"/>
      <c r="CM50" s="1322"/>
      <c r="CN50" s="1322" t="s">
        <v>552</v>
      </c>
      <c r="CO50" s="1322"/>
      <c r="CP50" s="1322"/>
      <c r="CQ50" s="1322"/>
      <c r="CR50" s="1322"/>
      <c r="CS50" s="1322"/>
      <c r="CT50" s="1322"/>
      <c r="CU50" s="1322"/>
      <c r="CV50" s="1322" t="s">
        <v>553</v>
      </c>
      <c r="CW50" s="1322"/>
      <c r="CX50" s="1322"/>
      <c r="CY50" s="1322"/>
      <c r="CZ50" s="1322"/>
      <c r="DA50" s="1322"/>
      <c r="DB50" s="1322"/>
      <c r="DC50" s="1322"/>
    </row>
    <row r="51" spans="1:109" ht="13.5" customHeight="1" x14ac:dyDescent="0.2">
      <c r="B51" s="395"/>
      <c r="G51" s="1329"/>
      <c r="H51" s="1329"/>
      <c r="I51" s="1327"/>
      <c r="J51" s="1327"/>
      <c r="K51" s="1324"/>
      <c r="L51" s="1324"/>
      <c r="M51" s="1324"/>
      <c r="N51" s="1324"/>
      <c r="AM51" s="404"/>
      <c r="AN51" s="1325" t="s">
        <v>594</v>
      </c>
      <c r="AO51" s="1325"/>
      <c r="AP51" s="1325"/>
      <c r="AQ51" s="1325"/>
      <c r="AR51" s="1325"/>
      <c r="AS51" s="1325"/>
      <c r="AT51" s="1325"/>
      <c r="AU51" s="1325"/>
      <c r="AV51" s="1325"/>
      <c r="AW51" s="1325"/>
      <c r="AX51" s="1325"/>
      <c r="AY51" s="1325"/>
      <c r="AZ51" s="1325"/>
      <c r="BA51" s="1325"/>
      <c r="BB51" s="1325" t="s">
        <v>595</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3.2" x14ac:dyDescent="0.2">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2" x14ac:dyDescent="0.2">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596</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59</v>
      </c>
      <c r="BY53" s="1323"/>
      <c r="BZ53" s="1323"/>
      <c r="CA53" s="1323"/>
      <c r="CB53" s="1323"/>
      <c r="CC53" s="1323"/>
      <c r="CD53" s="1323"/>
      <c r="CE53" s="1323"/>
      <c r="CF53" s="1323">
        <v>60.5</v>
      </c>
      <c r="CG53" s="1323"/>
      <c r="CH53" s="1323"/>
      <c r="CI53" s="1323"/>
      <c r="CJ53" s="1323"/>
      <c r="CK53" s="1323"/>
      <c r="CL53" s="1323"/>
      <c r="CM53" s="1323"/>
      <c r="CN53" s="1323">
        <v>62.3</v>
      </c>
      <c r="CO53" s="1323"/>
      <c r="CP53" s="1323"/>
      <c r="CQ53" s="1323"/>
      <c r="CR53" s="1323"/>
      <c r="CS53" s="1323"/>
      <c r="CT53" s="1323"/>
      <c r="CU53" s="1323"/>
      <c r="CV53" s="1323">
        <v>64</v>
      </c>
      <c r="CW53" s="1323"/>
      <c r="CX53" s="1323"/>
      <c r="CY53" s="1323"/>
      <c r="CZ53" s="1323"/>
      <c r="DA53" s="1323"/>
      <c r="DB53" s="1323"/>
      <c r="DC53" s="1323"/>
    </row>
    <row r="54" spans="1:109" ht="13.2" x14ac:dyDescent="0.2">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2" x14ac:dyDescent="0.2">
      <c r="A55" s="403"/>
      <c r="B55" s="395"/>
      <c r="G55" s="1318"/>
      <c r="H55" s="1318"/>
      <c r="I55" s="1318"/>
      <c r="J55" s="1318"/>
      <c r="K55" s="1324"/>
      <c r="L55" s="1324"/>
      <c r="M55" s="1324"/>
      <c r="N55" s="1324"/>
      <c r="AN55" s="1322" t="s">
        <v>597</v>
      </c>
      <c r="AO55" s="1322"/>
      <c r="AP55" s="1322"/>
      <c r="AQ55" s="1322"/>
      <c r="AR55" s="1322"/>
      <c r="AS55" s="1322"/>
      <c r="AT55" s="1322"/>
      <c r="AU55" s="1322"/>
      <c r="AV55" s="1322"/>
      <c r="AW55" s="1322"/>
      <c r="AX55" s="1322"/>
      <c r="AY55" s="1322"/>
      <c r="AZ55" s="1322"/>
      <c r="BA55" s="1322"/>
      <c r="BB55" s="1325" t="s">
        <v>595</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15.5</v>
      </c>
      <c r="BY55" s="1323"/>
      <c r="BZ55" s="1323"/>
      <c r="CA55" s="1323"/>
      <c r="CB55" s="1323"/>
      <c r="CC55" s="1323"/>
      <c r="CD55" s="1323"/>
      <c r="CE55" s="1323"/>
      <c r="CF55" s="1323">
        <v>14</v>
      </c>
      <c r="CG55" s="1323"/>
      <c r="CH55" s="1323"/>
      <c r="CI55" s="1323"/>
      <c r="CJ55" s="1323"/>
      <c r="CK55" s="1323"/>
      <c r="CL55" s="1323"/>
      <c r="CM55" s="1323"/>
      <c r="CN55" s="1323">
        <v>11.4</v>
      </c>
      <c r="CO55" s="1323"/>
      <c r="CP55" s="1323"/>
      <c r="CQ55" s="1323"/>
      <c r="CR55" s="1323"/>
      <c r="CS55" s="1323"/>
      <c r="CT55" s="1323"/>
      <c r="CU55" s="1323"/>
      <c r="CV55" s="1323">
        <v>10.4</v>
      </c>
      <c r="CW55" s="1323"/>
      <c r="CX55" s="1323"/>
      <c r="CY55" s="1323"/>
      <c r="CZ55" s="1323"/>
      <c r="DA55" s="1323"/>
      <c r="DB55" s="1323"/>
      <c r="DC55" s="1323"/>
    </row>
    <row r="56" spans="1:109" ht="13.2" x14ac:dyDescent="0.2">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2" x14ac:dyDescent="0.2">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596</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57.7</v>
      </c>
      <c r="BY57" s="1323"/>
      <c r="BZ57" s="1323"/>
      <c r="CA57" s="1323"/>
      <c r="CB57" s="1323"/>
      <c r="CC57" s="1323"/>
      <c r="CD57" s="1323"/>
      <c r="CE57" s="1323"/>
      <c r="CF57" s="1323">
        <v>57.8</v>
      </c>
      <c r="CG57" s="1323"/>
      <c r="CH57" s="1323"/>
      <c r="CI57" s="1323"/>
      <c r="CJ57" s="1323"/>
      <c r="CK57" s="1323"/>
      <c r="CL57" s="1323"/>
      <c r="CM57" s="1323"/>
      <c r="CN57" s="1323">
        <v>59.5</v>
      </c>
      <c r="CO57" s="1323"/>
      <c r="CP57" s="1323"/>
      <c r="CQ57" s="1323"/>
      <c r="CR57" s="1323"/>
      <c r="CS57" s="1323"/>
      <c r="CT57" s="1323"/>
      <c r="CU57" s="1323"/>
      <c r="CV57" s="1323">
        <v>60.4</v>
      </c>
      <c r="CW57" s="1323"/>
      <c r="CX57" s="1323"/>
      <c r="CY57" s="1323"/>
      <c r="CZ57" s="1323"/>
      <c r="DA57" s="1323"/>
      <c r="DB57" s="1323"/>
      <c r="DC57" s="1323"/>
      <c r="DD57" s="408"/>
      <c r="DE57" s="407"/>
    </row>
    <row r="58" spans="1:109" s="403" customFormat="1" ht="13.2" x14ac:dyDescent="0.2">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598</v>
      </c>
    </row>
    <row r="64" spans="1:109" ht="13.2" x14ac:dyDescent="0.2">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09" t="s">
        <v>601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2" x14ac:dyDescent="0.2">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2" x14ac:dyDescent="0.2">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2" x14ac:dyDescent="0.2">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2" x14ac:dyDescent="0.2">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593</v>
      </c>
    </row>
    <row r="72" spans="2:107" ht="13.2"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549</v>
      </c>
      <c r="BQ72" s="1322"/>
      <c r="BR72" s="1322"/>
      <c r="BS72" s="1322"/>
      <c r="BT72" s="1322"/>
      <c r="BU72" s="1322"/>
      <c r="BV72" s="1322"/>
      <c r="BW72" s="1322"/>
      <c r="BX72" s="1322" t="s">
        <v>550</v>
      </c>
      <c r="BY72" s="1322"/>
      <c r="BZ72" s="1322"/>
      <c r="CA72" s="1322"/>
      <c r="CB72" s="1322"/>
      <c r="CC72" s="1322"/>
      <c r="CD72" s="1322"/>
      <c r="CE72" s="1322"/>
      <c r="CF72" s="1322" t="s">
        <v>551</v>
      </c>
      <c r="CG72" s="1322"/>
      <c r="CH72" s="1322"/>
      <c r="CI72" s="1322"/>
      <c r="CJ72" s="1322"/>
      <c r="CK72" s="1322"/>
      <c r="CL72" s="1322"/>
      <c r="CM72" s="1322"/>
      <c r="CN72" s="1322" t="s">
        <v>552</v>
      </c>
      <c r="CO72" s="1322"/>
      <c r="CP72" s="1322"/>
      <c r="CQ72" s="1322"/>
      <c r="CR72" s="1322"/>
      <c r="CS72" s="1322"/>
      <c r="CT72" s="1322"/>
      <c r="CU72" s="1322"/>
      <c r="CV72" s="1322" t="s">
        <v>553</v>
      </c>
      <c r="CW72" s="1322"/>
      <c r="CX72" s="1322"/>
      <c r="CY72" s="1322"/>
      <c r="CZ72" s="1322"/>
      <c r="DA72" s="1322"/>
      <c r="DB72" s="1322"/>
      <c r="DC72" s="1322"/>
    </row>
    <row r="73" spans="2:107" ht="13.2" x14ac:dyDescent="0.2">
      <c r="B73" s="395"/>
      <c r="G73" s="1329"/>
      <c r="H73" s="1329"/>
      <c r="I73" s="1329"/>
      <c r="J73" s="1329"/>
      <c r="K73" s="1330"/>
      <c r="L73" s="1330"/>
      <c r="M73" s="1330"/>
      <c r="N73" s="1330"/>
      <c r="AM73" s="404"/>
      <c r="AN73" s="1325" t="s">
        <v>594</v>
      </c>
      <c r="AO73" s="1325"/>
      <c r="AP73" s="1325"/>
      <c r="AQ73" s="1325"/>
      <c r="AR73" s="1325"/>
      <c r="AS73" s="1325"/>
      <c r="AT73" s="1325"/>
      <c r="AU73" s="1325"/>
      <c r="AV73" s="1325"/>
      <c r="AW73" s="1325"/>
      <c r="AX73" s="1325"/>
      <c r="AY73" s="1325"/>
      <c r="AZ73" s="1325"/>
      <c r="BA73" s="1325"/>
      <c r="BB73" s="1325" t="s">
        <v>595</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3.2" x14ac:dyDescent="0.2">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2" x14ac:dyDescent="0.2">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599</v>
      </c>
      <c r="BC75" s="1325"/>
      <c r="BD75" s="1325"/>
      <c r="BE75" s="1325"/>
      <c r="BF75" s="1325"/>
      <c r="BG75" s="1325"/>
      <c r="BH75" s="1325"/>
      <c r="BI75" s="1325"/>
      <c r="BJ75" s="1325"/>
      <c r="BK75" s="1325"/>
      <c r="BL75" s="1325"/>
      <c r="BM75" s="1325"/>
      <c r="BN75" s="1325"/>
      <c r="BO75" s="1325"/>
      <c r="BP75" s="1323">
        <v>1.7</v>
      </c>
      <c r="BQ75" s="1323"/>
      <c r="BR75" s="1323"/>
      <c r="BS75" s="1323"/>
      <c r="BT75" s="1323"/>
      <c r="BU75" s="1323"/>
      <c r="BV75" s="1323"/>
      <c r="BW75" s="1323"/>
      <c r="BX75" s="1323">
        <v>1.3</v>
      </c>
      <c r="BY75" s="1323"/>
      <c r="BZ75" s="1323"/>
      <c r="CA75" s="1323"/>
      <c r="CB75" s="1323"/>
      <c r="CC75" s="1323"/>
      <c r="CD75" s="1323"/>
      <c r="CE75" s="1323"/>
      <c r="CF75" s="1323">
        <v>1.4</v>
      </c>
      <c r="CG75" s="1323"/>
      <c r="CH75" s="1323"/>
      <c r="CI75" s="1323"/>
      <c r="CJ75" s="1323"/>
      <c r="CK75" s="1323"/>
      <c r="CL75" s="1323"/>
      <c r="CM75" s="1323"/>
      <c r="CN75" s="1323">
        <v>1</v>
      </c>
      <c r="CO75" s="1323"/>
      <c r="CP75" s="1323"/>
      <c r="CQ75" s="1323"/>
      <c r="CR75" s="1323"/>
      <c r="CS75" s="1323"/>
      <c r="CT75" s="1323"/>
      <c r="CU75" s="1323"/>
      <c r="CV75" s="1323">
        <v>0.5</v>
      </c>
      <c r="CW75" s="1323"/>
      <c r="CX75" s="1323"/>
      <c r="CY75" s="1323"/>
      <c r="CZ75" s="1323"/>
      <c r="DA75" s="1323"/>
      <c r="DB75" s="1323"/>
      <c r="DC75" s="1323"/>
    </row>
    <row r="76" spans="2:107" ht="13.2" x14ac:dyDescent="0.2">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2" x14ac:dyDescent="0.2">
      <c r="B77" s="395"/>
      <c r="G77" s="1318"/>
      <c r="H77" s="1318"/>
      <c r="I77" s="1318"/>
      <c r="J77" s="1318"/>
      <c r="K77" s="1330"/>
      <c r="L77" s="1330"/>
      <c r="M77" s="1330"/>
      <c r="N77" s="1330"/>
      <c r="AN77" s="1322" t="s">
        <v>597</v>
      </c>
      <c r="AO77" s="1322"/>
      <c r="AP77" s="1322"/>
      <c r="AQ77" s="1322"/>
      <c r="AR77" s="1322"/>
      <c r="AS77" s="1322"/>
      <c r="AT77" s="1322"/>
      <c r="AU77" s="1322"/>
      <c r="AV77" s="1322"/>
      <c r="AW77" s="1322"/>
      <c r="AX77" s="1322"/>
      <c r="AY77" s="1322"/>
      <c r="AZ77" s="1322"/>
      <c r="BA77" s="1322"/>
      <c r="BB77" s="1325" t="s">
        <v>595</v>
      </c>
      <c r="BC77" s="1325"/>
      <c r="BD77" s="1325"/>
      <c r="BE77" s="1325"/>
      <c r="BF77" s="1325"/>
      <c r="BG77" s="1325"/>
      <c r="BH77" s="1325"/>
      <c r="BI77" s="1325"/>
      <c r="BJ77" s="1325"/>
      <c r="BK77" s="1325"/>
      <c r="BL77" s="1325"/>
      <c r="BM77" s="1325"/>
      <c r="BN77" s="1325"/>
      <c r="BO77" s="1325"/>
      <c r="BP77" s="1323">
        <v>20.2</v>
      </c>
      <c r="BQ77" s="1323"/>
      <c r="BR77" s="1323"/>
      <c r="BS77" s="1323"/>
      <c r="BT77" s="1323"/>
      <c r="BU77" s="1323"/>
      <c r="BV77" s="1323"/>
      <c r="BW77" s="1323"/>
      <c r="BX77" s="1323">
        <v>15.5</v>
      </c>
      <c r="BY77" s="1323"/>
      <c r="BZ77" s="1323"/>
      <c r="CA77" s="1323"/>
      <c r="CB77" s="1323"/>
      <c r="CC77" s="1323"/>
      <c r="CD77" s="1323"/>
      <c r="CE77" s="1323"/>
      <c r="CF77" s="1323">
        <v>14</v>
      </c>
      <c r="CG77" s="1323"/>
      <c r="CH77" s="1323"/>
      <c r="CI77" s="1323"/>
      <c r="CJ77" s="1323"/>
      <c r="CK77" s="1323"/>
      <c r="CL77" s="1323"/>
      <c r="CM77" s="1323"/>
      <c r="CN77" s="1323">
        <v>11.4</v>
      </c>
      <c r="CO77" s="1323"/>
      <c r="CP77" s="1323"/>
      <c r="CQ77" s="1323"/>
      <c r="CR77" s="1323"/>
      <c r="CS77" s="1323"/>
      <c r="CT77" s="1323"/>
      <c r="CU77" s="1323"/>
      <c r="CV77" s="1323">
        <v>10.4</v>
      </c>
      <c r="CW77" s="1323"/>
      <c r="CX77" s="1323"/>
      <c r="CY77" s="1323"/>
      <c r="CZ77" s="1323"/>
      <c r="DA77" s="1323"/>
      <c r="DB77" s="1323"/>
      <c r="DC77" s="1323"/>
    </row>
    <row r="78" spans="2:107" ht="13.2" x14ac:dyDescent="0.2">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2" x14ac:dyDescent="0.2">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599</v>
      </c>
      <c r="BC79" s="1325"/>
      <c r="BD79" s="1325"/>
      <c r="BE79" s="1325"/>
      <c r="BF79" s="1325"/>
      <c r="BG79" s="1325"/>
      <c r="BH79" s="1325"/>
      <c r="BI79" s="1325"/>
      <c r="BJ79" s="1325"/>
      <c r="BK79" s="1325"/>
      <c r="BL79" s="1325"/>
      <c r="BM79" s="1325"/>
      <c r="BN79" s="1325"/>
      <c r="BO79" s="1325"/>
      <c r="BP79" s="1323">
        <v>7.1</v>
      </c>
      <c r="BQ79" s="1323"/>
      <c r="BR79" s="1323"/>
      <c r="BS79" s="1323"/>
      <c r="BT79" s="1323"/>
      <c r="BU79" s="1323"/>
      <c r="BV79" s="1323"/>
      <c r="BW79" s="1323"/>
      <c r="BX79" s="1323">
        <v>6.6</v>
      </c>
      <c r="BY79" s="1323"/>
      <c r="BZ79" s="1323"/>
      <c r="CA79" s="1323"/>
      <c r="CB79" s="1323"/>
      <c r="CC79" s="1323"/>
      <c r="CD79" s="1323"/>
      <c r="CE79" s="1323"/>
      <c r="CF79" s="1323">
        <v>6.5</v>
      </c>
      <c r="CG79" s="1323"/>
      <c r="CH79" s="1323"/>
      <c r="CI79" s="1323"/>
      <c r="CJ79" s="1323"/>
      <c r="CK79" s="1323"/>
      <c r="CL79" s="1323"/>
      <c r="CM79" s="1323"/>
      <c r="CN79" s="1323">
        <v>6.7</v>
      </c>
      <c r="CO79" s="1323"/>
      <c r="CP79" s="1323"/>
      <c r="CQ79" s="1323"/>
      <c r="CR79" s="1323"/>
      <c r="CS79" s="1323"/>
      <c r="CT79" s="1323"/>
      <c r="CU79" s="1323"/>
      <c r="CV79" s="1323">
        <v>6.6</v>
      </c>
      <c r="CW79" s="1323"/>
      <c r="CX79" s="1323"/>
      <c r="CY79" s="1323"/>
      <c r="CZ79" s="1323"/>
      <c r="DA79" s="1323"/>
      <c r="DB79" s="1323"/>
      <c r="DC79" s="1323"/>
    </row>
    <row r="80" spans="2:107" ht="13.2" x14ac:dyDescent="0.2">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dLx8sZgIkMrbKYCCDjlHOt+eHv7uWVd8FrfQwcn93/mfna1lSSO45KfVd6I8/IdVAG6IiWFbDv9bVNWWgVtshA==" saltValue="5Ydxv5ux+BZlA3UCjpXe3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495</v>
      </c>
    </row>
  </sheetData>
  <sheetProtection algorithmName="SHA-512" hashValue="vGwmqYZULiqdmriHoeAuW7tsAP5cYsXGOncIwG02iJc9z4zLkVU0dNFzuh9EqXOhsQtRx4isd+aJdTKYF3cYLA==" saltValue="Tdszi5nXXAEG1vDaedVN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495</v>
      </c>
    </row>
  </sheetData>
  <sheetProtection algorithmName="SHA-512" hashValue="v3UF5fL0TV7dvQgDIIAsD94Ndpv/wZfq6A9Tp/ExUTZAdXOWRqPI37ugRbYIUinN80Jp2r8Sh0ibSCcSAxSZIw==" saltValue="GoVd6SBJVUbyGiK3/tgC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546</v>
      </c>
      <c r="G2" s="157"/>
      <c r="H2" s="158"/>
    </row>
    <row r="3" spans="1:8" x14ac:dyDescent="0.2">
      <c r="A3" s="154" t="s">
        <v>539</v>
      </c>
      <c r="B3" s="159"/>
      <c r="C3" s="160"/>
      <c r="D3" s="161">
        <v>27684</v>
      </c>
      <c r="E3" s="162"/>
      <c r="F3" s="163">
        <v>56894</v>
      </c>
      <c r="G3" s="164"/>
      <c r="H3" s="165"/>
    </row>
    <row r="4" spans="1:8" x14ac:dyDescent="0.2">
      <c r="A4" s="166"/>
      <c r="B4" s="167"/>
      <c r="C4" s="168"/>
      <c r="D4" s="169">
        <v>13718</v>
      </c>
      <c r="E4" s="170"/>
      <c r="F4" s="171">
        <v>32548</v>
      </c>
      <c r="G4" s="172"/>
      <c r="H4" s="173"/>
    </row>
    <row r="5" spans="1:8" x14ac:dyDescent="0.2">
      <c r="A5" s="154" t="s">
        <v>541</v>
      </c>
      <c r="B5" s="159"/>
      <c r="C5" s="160"/>
      <c r="D5" s="161">
        <v>28864</v>
      </c>
      <c r="E5" s="162"/>
      <c r="F5" s="163">
        <v>57122</v>
      </c>
      <c r="G5" s="164"/>
      <c r="H5" s="165"/>
    </row>
    <row r="6" spans="1:8" x14ac:dyDescent="0.2">
      <c r="A6" s="166"/>
      <c r="B6" s="167"/>
      <c r="C6" s="168"/>
      <c r="D6" s="169">
        <v>20506</v>
      </c>
      <c r="E6" s="170"/>
      <c r="F6" s="171">
        <v>36191</v>
      </c>
      <c r="G6" s="172"/>
      <c r="H6" s="173"/>
    </row>
    <row r="7" spans="1:8" x14ac:dyDescent="0.2">
      <c r="A7" s="154" t="s">
        <v>542</v>
      </c>
      <c r="B7" s="159"/>
      <c r="C7" s="160"/>
      <c r="D7" s="161">
        <v>25260</v>
      </c>
      <c r="E7" s="162"/>
      <c r="F7" s="163">
        <v>53655</v>
      </c>
      <c r="G7" s="164"/>
      <c r="H7" s="165"/>
    </row>
    <row r="8" spans="1:8" x14ac:dyDescent="0.2">
      <c r="A8" s="166"/>
      <c r="B8" s="167"/>
      <c r="C8" s="168"/>
      <c r="D8" s="169">
        <v>16044</v>
      </c>
      <c r="E8" s="170"/>
      <c r="F8" s="171">
        <v>32719</v>
      </c>
      <c r="G8" s="172"/>
      <c r="H8" s="173"/>
    </row>
    <row r="9" spans="1:8" x14ac:dyDescent="0.2">
      <c r="A9" s="154" t="s">
        <v>543</v>
      </c>
      <c r="B9" s="159"/>
      <c r="C9" s="160"/>
      <c r="D9" s="161">
        <v>25956</v>
      </c>
      <c r="E9" s="162"/>
      <c r="F9" s="163">
        <v>53869</v>
      </c>
      <c r="G9" s="164"/>
      <c r="H9" s="165"/>
    </row>
    <row r="10" spans="1:8" x14ac:dyDescent="0.2">
      <c r="A10" s="166"/>
      <c r="B10" s="167"/>
      <c r="C10" s="168"/>
      <c r="D10" s="169">
        <v>16409</v>
      </c>
      <c r="E10" s="170"/>
      <c r="F10" s="171">
        <v>35046</v>
      </c>
      <c r="G10" s="172"/>
      <c r="H10" s="173"/>
    </row>
    <row r="11" spans="1:8" x14ac:dyDescent="0.2">
      <c r="A11" s="154" t="s">
        <v>544</v>
      </c>
      <c r="B11" s="159"/>
      <c r="C11" s="160"/>
      <c r="D11" s="161">
        <v>37499</v>
      </c>
      <c r="E11" s="162"/>
      <c r="F11" s="163">
        <v>59119</v>
      </c>
      <c r="G11" s="164"/>
      <c r="H11" s="165"/>
    </row>
    <row r="12" spans="1:8" x14ac:dyDescent="0.2">
      <c r="A12" s="166"/>
      <c r="B12" s="167"/>
      <c r="C12" s="174"/>
      <c r="D12" s="169">
        <v>22423</v>
      </c>
      <c r="E12" s="170"/>
      <c r="F12" s="171">
        <v>29900</v>
      </c>
      <c r="G12" s="172"/>
      <c r="H12" s="173"/>
    </row>
    <row r="13" spans="1:8" x14ac:dyDescent="0.2">
      <c r="A13" s="154"/>
      <c r="B13" s="159"/>
      <c r="C13" s="175"/>
      <c r="D13" s="176">
        <v>29053</v>
      </c>
      <c r="E13" s="177"/>
      <c r="F13" s="178">
        <v>56132</v>
      </c>
      <c r="G13" s="179"/>
      <c r="H13" s="165"/>
    </row>
    <row r="14" spans="1:8" x14ac:dyDescent="0.2">
      <c r="A14" s="166"/>
      <c r="B14" s="167"/>
      <c r="C14" s="168"/>
      <c r="D14" s="169">
        <v>17820</v>
      </c>
      <c r="E14" s="170"/>
      <c r="F14" s="171">
        <v>33281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7.74</v>
      </c>
      <c r="C19" s="180">
        <f>ROUND(VALUE(SUBSTITUTE(実質収支比率等に係る経年分析!G$48,"▲","-")),2)</f>
        <v>5.4</v>
      </c>
      <c r="D19" s="180">
        <f>ROUND(VALUE(SUBSTITUTE(実質収支比率等に係る経年分析!H$48,"▲","-")),2)</f>
        <v>6.11</v>
      </c>
      <c r="E19" s="180">
        <f>ROUND(VALUE(SUBSTITUTE(実質収支比率等に係る経年分析!I$48,"▲","-")),2)</f>
        <v>3.23</v>
      </c>
      <c r="F19" s="180">
        <f>ROUND(VALUE(SUBSTITUTE(実質収支比率等に係る経年分析!J$48,"▲","-")),2)</f>
        <v>7.47</v>
      </c>
    </row>
    <row r="20" spans="1:11" x14ac:dyDescent="0.2">
      <c r="A20" s="180" t="s">
        <v>55</v>
      </c>
      <c r="B20" s="180">
        <f>ROUND(VALUE(SUBSTITUTE(実質収支比率等に係る経年分析!F$47,"▲","-")),2)</f>
        <v>22.59</v>
      </c>
      <c r="C20" s="180">
        <f>ROUND(VALUE(SUBSTITUTE(実質収支比率等に係る経年分析!G$47,"▲","-")),2)</f>
        <v>26.96</v>
      </c>
      <c r="D20" s="180">
        <f>ROUND(VALUE(SUBSTITUTE(実質収支比率等に係る経年分析!H$47,"▲","-")),2)</f>
        <v>29.02</v>
      </c>
      <c r="E20" s="180">
        <f>ROUND(VALUE(SUBSTITUTE(実質収支比率等に係る経年分析!I$47,"▲","-")),2)</f>
        <v>20.37</v>
      </c>
      <c r="F20" s="180">
        <f>ROUND(VALUE(SUBSTITUTE(実質収支比率等に係る経年分析!J$47,"▲","-")),2)</f>
        <v>18.32</v>
      </c>
    </row>
    <row r="21" spans="1:11" x14ac:dyDescent="0.2">
      <c r="A21" s="180" t="s">
        <v>56</v>
      </c>
      <c r="B21" s="180">
        <f>IF(ISNUMBER(VALUE(SUBSTITUTE(実質収支比率等に係る経年分析!F$49,"▲","-"))),ROUND(VALUE(SUBSTITUTE(実質収支比率等に係る経年分析!F$49,"▲","-")),2),NA())</f>
        <v>-0.13</v>
      </c>
      <c r="C21" s="180">
        <f>IF(ISNUMBER(VALUE(SUBSTITUTE(実質収支比率等に係る経年分析!G$49,"▲","-"))),ROUND(VALUE(SUBSTITUTE(実質収支比率等に係る経年分析!G$49,"▲","-")),2),NA())</f>
        <v>-3.73</v>
      </c>
      <c r="D21" s="180">
        <f>IF(ISNUMBER(VALUE(SUBSTITUTE(実質収支比率等に係る経年分析!H$49,"▲","-"))),ROUND(VALUE(SUBSTITUTE(実質収支比率等に係る経年分析!H$49,"▲","-")),2),NA())</f>
        <v>0.24</v>
      </c>
      <c r="E21" s="180">
        <f>IF(ISNUMBER(VALUE(SUBSTITUTE(実質収支比率等に係る経年分析!I$49,"▲","-"))),ROUND(VALUE(SUBSTITUTE(実質収支比率等に係る経年分析!I$49,"▲","-")),2),NA())</f>
        <v>-14.08</v>
      </c>
      <c r="F21" s="180">
        <f>IF(ISNUMBER(VALUE(SUBSTITUTE(実質収支比率等に係る経年分析!J$49,"▲","-"))),ROUND(VALUE(SUBSTITUTE(実質収支比率等に係る経年分析!J$49,"▲","-")),2),NA())</f>
        <v>0.48</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7.47</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16.46</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1500</v>
      </c>
      <c r="E42" s="182"/>
      <c r="F42" s="182"/>
      <c r="G42" s="182">
        <f>'実質公債費比率（分子）の構造'!L$52</f>
        <v>1527</v>
      </c>
      <c r="H42" s="182"/>
      <c r="I42" s="182"/>
      <c r="J42" s="182">
        <f>'実質公債費比率（分子）の構造'!M$52</f>
        <v>1536</v>
      </c>
      <c r="K42" s="182"/>
      <c r="L42" s="182"/>
      <c r="M42" s="182">
        <f>'実質公債費比率（分子）の構造'!N$52</f>
        <v>1518</v>
      </c>
      <c r="N42" s="182"/>
      <c r="O42" s="182"/>
      <c r="P42" s="182">
        <f>'実質公債費比率（分子）の構造'!O$52</f>
        <v>1370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33</v>
      </c>
      <c r="C44" s="182"/>
      <c r="D44" s="182"/>
      <c r="E44" s="182">
        <f>'実質公債費比率（分子）の構造'!L$50</f>
        <v>33</v>
      </c>
      <c r="F44" s="182"/>
      <c r="G44" s="182"/>
      <c r="H44" s="182">
        <f>'実質公債費比率（分子）の構造'!M$50</f>
        <v>33</v>
      </c>
      <c r="I44" s="182"/>
      <c r="J44" s="182"/>
      <c r="K44" s="182">
        <f>'実質公債費比率（分子）の構造'!N$50</f>
        <v>33</v>
      </c>
      <c r="L44" s="182"/>
      <c r="M44" s="182"/>
      <c r="N44" s="182">
        <f>'実質公債費比率（分子）の構造'!O$50</f>
        <v>33</v>
      </c>
      <c r="O44" s="182"/>
      <c r="P44" s="182"/>
    </row>
    <row r="45" spans="1:16" x14ac:dyDescent="0.2">
      <c r="A45" s="182" t="s">
        <v>66</v>
      </c>
      <c r="B45" s="182">
        <f>'実質公債費比率（分子）の構造'!K$49</f>
        <v>34</v>
      </c>
      <c r="C45" s="182"/>
      <c r="D45" s="182"/>
      <c r="E45" s="182">
        <f>'実質公債費比率（分子）の構造'!L$49</f>
        <v>28</v>
      </c>
      <c r="F45" s="182"/>
      <c r="G45" s="182"/>
      <c r="H45" s="182">
        <f>'実質公債費比率（分子）の構造'!M$49</f>
        <v>36</v>
      </c>
      <c r="I45" s="182"/>
      <c r="J45" s="182"/>
      <c r="K45" s="182">
        <f>'実質公債費比率（分子）の構造'!N$49</f>
        <v>29</v>
      </c>
      <c r="L45" s="182"/>
      <c r="M45" s="182"/>
      <c r="N45" s="182">
        <f>'実質公債費比率（分子）の構造'!O$49</f>
        <v>55</v>
      </c>
      <c r="O45" s="182"/>
      <c r="P45" s="182"/>
    </row>
    <row r="46" spans="1:16" x14ac:dyDescent="0.2">
      <c r="A46" s="182" t="s">
        <v>67</v>
      </c>
      <c r="B46" s="182">
        <f>'実質公債費比率（分子）の構造'!K$48</f>
        <v>522</v>
      </c>
      <c r="C46" s="182"/>
      <c r="D46" s="182"/>
      <c r="E46" s="182">
        <f>'実質公債費比率（分子）の構造'!L$48</f>
        <v>537</v>
      </c>
      <c r="F46" s="182"/>
      <c r="G46" s="182"/>
      <c r="H46" s="182">
        <f>'実質公債費比率（分子）の構造'!M$48</f>
        <v>540</v>
      </c>
      <c r="I46" s="182"/>
      <c r="J46" s="182"/>
      <c r="K46" s="182">
        <f>'実質公債費比率（分子）の構造'!N$48</f>
        <v>579</v>
      </c>
      <c r="L46" s="182"/>
      <c r="M46" s="182"/>
      <c r="N46" s="182">
        <f>'実質公債費比率（分子）の構造'!O$48</f>
        <v>379</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1110</v>
      </c>
      <c r="C49" s="182"/>
      <c r="D49" s="182"/>
      <c r="E49" s="182">
        <f>'実質公債費比率（分子）の構造'!L$45</f>
        <v>1019</v>
      </c>
      <c r="F49" s="182"/>
      <c r="G49" s="182"/>
      <c r="H49" s="182">
        <f>'実質公債費比率（分子）の構造'!M$45</f>
        <v>1020</v>
      </c>
      <c r="I49" s="182"/>
      <c r="J49" s="182"/>
      <c r="K49" s="182">
        <f>'実質公債費比率（分子）の構造'!N$45</f>
        <v>958</v>
      </c>
      <c r="L49" s="182"/>
      <c r="M49" s="182"/>
      <c r="N49" s="182">
        <f>'実質公債費比率（分子）の構造'!O$45</f>
        <v>882</v>
      </c>
      <c r="O49" s="182"/>
      <c r="P49" s="182"/>
    </row>
    <row r="50" spans="1:16" x14ac:dyDescent="0.2">
      <c r="A50" s="182" t="s">
        <v>71</v>
      </c>
      <c r="B50" s="182" t="e">
        <f>NA()</f>
        <v>#N/A</v>
      </c>
      <c r="C50" s="182">
        <f>IF(ISNUMBER('実質公債費比率（分子）の構造'!K$53),'実質公債費比率（分子）の構造'!K$53,NA())</f>
        <v>199</v>
      </c>
      <c r="D50" s="182" t="e">
        <f>NA()</f>
        <v>#N/A</v>
      </c>
      <c r="E50" s="182" t="e">
        <f>NA()</f>
        <v>#N/A</v>
      </c>
      <c r="F50" s="182">
        <f>IF(ISNUMBER('実質公債費比率（分子）の構造'!L$53),'実質公債費比率（分子）の構造'!L$53,NA())</f>
        <v>90</v>
      </c>
      <c r="G50" s="182" t="e">
        <f>NA()</f>
        <v>#N/A</v>
      </c>
      <c r="H50" s="182" t="e">
        <f>NA()</f>
        <v>#N/A</v>
      </c>
      <c r="I50" s="182">
        <f>IF(ISNUMBER('実質公債費比率（分子）の構造'!M$53),'実質公債費比率（分子）の構造'!M$53,NA())</f>
        <v>93</v>
      </c>
      <c r="J50" s="182" t="e">
        <f>NA()</f>
        <v>#N/A</v>
      </c>
      <c r="K50" s="182" t="e">
        <f>NA()</f>
        <v>#N/A</v>
      </c>
      <c r="L50" s="182">
        <f>IF(ISNUMBER('実質公債費比率（分子）の構造'!N$53),'実質公債費比率（分子）の構造'!N$53,NA())</f>
        <v>81</v>
      </c>
      <c r="M50" s="182" t="e">
        <f>NA()</f>
        <v>#N/A</v>
      </c>
      <c r="N50" s="182" t="e">
        <f>NA()</f>
        <v>#N/A</v>
      </c>
      <c r="O50" s="182">
        <f>IF(ISNUMBER('実質公債費比率（分子）の構造'!O$53),'実質公債費比率（分子）の構造'!O$53,NA())</f>
        <v>-21</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11978</v>
      </c>
      <c r="E56" s="181"/>
      <c r="F56" s="181"/>
      <c r="G56" s="181">
        <f>'将来負担比率（分子）の構造'!J$52</f>
        <v>11692</v>
      </c>
      <c r="H56" s="181"/>
      <c r="I56" s="181"/>
      <c r="J56" s="181">
        <f>'将来負担比率（分子）の構造'!K$52</f>
        <v>11493</v>
      </c>
      <c r="K56" s="181"/>
      <c r="L56" s="181"/>
      <c r="M56" s="181">
        <f>'将来負担比率（分子）の構造'!L$52</f>
        <v>11849</v>
      </c>
      <c r="N56" s="181"/>
      <c r="O56" s="181"/>
      <c r="P56" s="181">
        <f>'将来負担比率（分子）の構造'!M$52</f>
        <v>11448</v>
      </c>
    </row>
    <row r="57" spans="1:16" x14ac:dyDescent="0.2">
      <c r="A57" s="181" t="s">
        <v>42</v>
      </c>
      <c r="B57" s="181"/>
      <c r="C57" s="181"/>
      <c r="D57" s="181">
        <f>'将来負担比率（分子）の構造'!I$51</f>
        <v>5052</v>
      </c>
      <c r="E57" s="181"/>
      <c r="F57" s="181"/>
      <c r="G57" s="181">
        <f>'将来負担比率（分子）の構造'!J$51</f>
        <v>5156</v>
      </c>
      <c r="H57" s="181"/>
      <c r="I57" s="181"/>
      <c r="J57" s="181">
        <f>'将来負担比率（分子）の構造'!K$51</f>
        <v>5147</v>
      </c>
      <c r="K57" s="181"/>
      <c r="L57" s="181"/>
      <c r="M57" s="181">
        <f>'将来負担比率（分子）の構造'!L$51</f>
        <v>4898</v>
      </c>
      <c r="N57" s="181"/>
      <c r="O57" s="181"/>
      <c r="P57" s="181">
        <f>'将来負担比率（分子）の構造'!M$51</f>
        <v>4236</v>
      </c>
    </row>
    <row r="58" spans="1:16" x14ac:dyDescent="0.2">
      <c r="A58" s="181" t="s">
        <v>41</v>
      </c>
      <c r="B58" s="181"/>
      <c r="C58" s="181"/>
      <c r="D58" s="181">
        <f>'将来負担比率（分子）の構造'!I$50</f>
        <v>3479</v>
      </c>
      <c r="E58" s="181"/>
      <c r="F58" s="181"/>
      <c r="G58" s="181">
        <f>'将来負担比率（分子）の構造'!J$50</f>
        <v>4108</v>
      </c>
      <c r="H58" s="181"/>
      <c r="I58" s="181"/>
      <c r="J58" s="181">
        <f>'将来負担比率（分子）の構造'!K$50</f>
        <v>4569</v>
      </c>
      <c r="K58" s="181"/>
      <c r="L58" s="181"/>
      <c r="M58" s="181">
        <f>'将来負担比率（分子）の構造'!L$50</f>
        <v>4943</v>
      </c>
      <c r="N58" s="181"/>
      <c r="O58" s="181"/>
      <c r="P58" s="181">
        <f>'将来負担比率（分子）の構造'!M$50</f>
        <v>5180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16</v>
      </c>
      <c r="O61" s="181"/>
      <c r="P61" s="181"/>
    </row>
    <row r="62" spans="1:16" x14ac:dyDescent="0.2">
      <c r="A62" s="181" t="s">
        <v>35</v>
      </c>
      <c r="B62" s="181">
        <f>'将来負担比率（分子）の構造'!I$45</f>
        <v>2074</v>
      </c>
      <c r="C62" s="181"/>
      <c r="D62" s="181"/>
      <c r="E62" s="181">
        <f>'将来負担比率（分子）の構造'!J$45</f>
        <v>1900</v>
      </c>
      <c r="F62" s="181"/>
      <c r="G62" s="181"/>
      <c r="H62" s="181">
        <f>'将来負担比率（分子）の構造'!K$45</f>
        <v>2017</v>
      </c>
      <c r="I62" s="181"/>
      <c r="J62" s="181"/>
      <c r="K62" s="181">
        <f>'将来負担比率（分子）の構造'!L$45</f>
        <v>2039</v>
      </c>
      <c r="L62" s="181"/>
      <c r="M62" s="181"/>
      <c r="N62" s="181">
        <f>'将来負担比率（分子）の構造'!M$45</f>
        <v>1570</v>
      </c>
      <c r="O62" s="181"/>
      <c r="P62" s="181"/>
    </row>
    <row r="63" spans="1:16" x14ac:dyDescent="0.2">
      <c r="A63" s="181" t="s">
        <v>34</v>
      </c>
      <c r="B63" s="181">
        <f>'将来負担比率（分子）の構造'!I$44</f>
        <v>330</v>
      </c>
      <c r="C63" s="181"/>
      <c r="D63" s="181"/>
      <c r="E63" s="181">
        <f>'将来負担比率（分子）の構造'!J$44</f>
        <v>605</v>
      </c>
      <c r="F63" s="181"/>
      <c r="G63" s="181"/>
      <c r="H63" s="181">
        <f>'将来負担比率（分子）の構造'!K$44</f>
        <v>1254</v>
      </c>
      <c r="I63" s="181"/>
      <c r="J63" s="181"/>
      <c r="K63" s="181">
        <f>'将来負担比率（分子）の構造'!L$44</f>
        <v>2617</v>
      </c>
      <c r="L63" s="181"/>
      <c r="M63" s="181"/>
      <c r="N63" s="181">
        <f>'将来負担比率（分子）の構造'!M$44</f>
        <v>2834</v>
      </c>
      <c r="O63" s="181"/>
      <c r="P63" s="181"/>
    </row>
    <row r="64" spans="1:16" x14ac:dyDescent="0.2">
      <c r="A64" s="181" t="s">
        <v>33</v>
      </c>
      <c r="B64" s="181">
        <f>'将来負担比率（分子）の構造'!I$43</f>
        <v>7461</v>
      </c>
      <c r="C64" s="181"/>
      <c r="D64" s="181"/>
      <c r="E64" s="181">
        <f>'将来負担比率（分子）の構造'!J$43</f>
        <v>7137</v>
      </c>
      <c r="F64" s="181"/>
      <c r="G64" s="181"/>
      <c r="H64" s="181">
        <f>'将来負担比率（分子）の構造'!K$43</f>
        <v>6800</v>
      </c>
      <c r="I64" s="181"/>
      <c r="J64" s="181"/>
      <c r="K64" s="181">
        <f>'将来負担比率（分子）の構造'!L$43</f>
        <v>6648</v>
      </c>
      <c r="L64" s="181"/>
      <c r="M64" s="181"/>
      <c r="N64" s="181">
        <f>'将来負担比率（分子）の構造'!M$43</f>
        <v>5677</v>
      </c>
      <c r="O64" s="181"/>
      <c r="P64" s="181"/>
    </row>
    <row r="65" spans="1:16" x14ac:dyDescent="0.2">
      <c r="A65" s="181" t="s">
        <v>32</v>
      </c>
      <c r="B65" s="181">
        <f>'将来負担比率（分子）の構造'!I$42</f>
        <v>198</v>
      </c>
      <c r="C65" s="181"/>
      <c r="D65" s="181"/>
      <c r="E65" s="181">
        <f>'将来負担比率（分子）の構造'!J$42</f>
        <v>301</v>
      </c>
      <c r="F65" s="181"/>
      <c r="G65" s="181"/>
      <c r="H65" s="181">
        <f>'将来負担比率（分子）の構造'!K$42</f>
        <v>325</v>
      </c>
      <c r="I65" s="181"/>
      <c r="J65" s="181"/>
      <c r="K65" s="181">
        <f>'将来負担比率（分子）の構造'!L$42</f>
        <v>287</v>
      </c>
      <c r="L65" s="181"/>
      <c r="M65" s="181"/>
      <c r="N65" s="181">
        <f>'将来負担比率（分子）の構造'!M$42</f>
        <v>185</v>
      </c>
      <c r="O65" s="181"/>
      <c r="P65" s="181"/>
    </row>
    <row r="66" spans="1:16" x14ac:dyDescent="0.2">
      <c r="A66" s="181" t="s">
        <v>31</v>
      </c>
      <c r="B66" s="181">
        <f>'将来負担比率（分子）の構造'!I$41</f>
        <v>9458</v>
      </c>
      <c r="C66" s="181"/>
      <c r="D66" s="181"/>
      <c r="E66" s="181">
        <f>'将来負担比率（分子）の構造'!J$41</f>
        <v>9030</v>
      </c>
      <c r="F66" s="181"/>
      <c r="G66" s="181"/>
      <c r="H66" s="181">
        <f>'将来負担比率（分子）の構造'!K$41</f>
        <v>8797</v>
      </c>
      <c r="I66" s="181"/>
      <c r="J66" s="181"/>
      <c r="K66" s="181">
        <f>'将来負担比率（分子）の構造'!L$41</f>
        <v>8569</v>
      </c>
      <c r="L66" s="181"/>
      <c r="M66" s="181"/>
      <c r="N66" s="181">
        <f>'将来負担比率（分子）の構造'!M$41</f>
        <v>8629</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2777</v>
      </c>
      <c r="C72" s="185">
        <f>基金残高に係る経年分析!G55</f>
        <v>1976</v>
      </c>
      <c r="D72" s="185">
        <f>基金残高に係る経年分析!H55</f>
        <v>1772</v>
      </c>
    </row>
    <row r="73" spans="1:16" x14ac:dyDescent="0.2">
      <c r="A73" s="184" t="s">
        <v>78</v>
      </c>
      <c r="B73" s="185">
        <f>基金残高に係る経年分析!F56</f>
        <v>2</v>
      </c>
      <c r="C73" s="185">
        <f>基金残高に係る経年分析!G56</f>
        <v>2</v>
      </c>
      <c r="D73" s="185">
        <f>基金残高に係る経年分析!H56</f>
        <v>2</v>
      </c>
    </row>
    <row r="74" spans="1:16" x14ac:dyDescent="0.2">
      <c r="A74" s="184" t="s">
        <v>79</v>
      </c>
      <c r="B74" s="185">
        <f>基金残高に係る経年分析!F57</f>
        <v>1559</v>
      </c>
      <c r="C74" s="185">
        <f>基金残高に係る経年分析!G57</f>
        <v>2686</v>
      </c>
      <c r="D74" s="185">
        <f>基金残高に係る経年分析!H57</f>
        <v>3098</v>
      </c>
    </row>
  </sheetData>
  <sheetProtection algorithmName="SHA-512" hashValue="Y53tPSx1fEdavo3Bl2OcDfKeOXCzZ0B+grJMxfMVuuVNBQoPmDJEu/bKrmy9YApuQyoHQRq3ozS/2Ctp4WD1BA==" saltValue="z3S0wSklBVGtE45kwksy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222</v>
      </c>
      <c r="C5" s="745"/>
      <c r="D5" s="745"/>
      <c r="E5" s="745"/>
      <c r="F5" s="745"/>
      <c r="G5" s="745"/>
      <c r="H5" s="745"/>
      <c r="I5" s="745"/>
      <c r="J5" s="745"/>
      <c r="K5" s="745"/>
      <c r="L5" s="745"/>
      <c r="M5" s="745"/>
      <c r="N5" s="745"/>
      <c r="O5" s="745"/>
      <c r="P5" s="745"/>
      <c r="Q5" s="746"/>
      <c r="R5" s="733">
        <v>8435310</v>
      </c>
      <c r="S5" s="734"/>
      <c r="T5" s="734"/>
      <c r="U5" s="734"/>
      <c r="V5" s="734"/>
      <c r="W5" s="734"/>
      <c r="X5" s="734"/>
      <c r="Y5" s="777"/>
      <c r="Z5" s="795">
        <v>52.8</v>
      </c>
      <c r="AA5" s="795"/>
      <c r="AB5" s="795"/>
      <c r="AC5" s="795"/>
      <c r="AD5" s="796">
        <v>7864549</v>
      </c>
      <c r="AE5" s="796"/>
      <c r="AF5" s="796"/>
      <c r="AG5" s="796"/>
      <c r="AH5" s="796"/>
      <c r="AI5" s="796"/>
      <c r="AJ5" s="796"/>
      <c r="AK5" s="796"/>
      <c r="AL5" s="778">
        <v>82.2</v>
      </c>
      <c r="AM5" s="749"/>
      <c r="AN5" s="749"/>
      <c r="AO5" s="779"/>
      <c r="AP5" s="744" t="s">
        <v>223</v>
      </c>
      <c r="AQ5" s="745"/>
      <c r="AR5" s="745"/>
      <c r="AS5" s="745"/>
      <c r="AT5" s="745"/>
      <c r="AU5" s="745"/>
      <c r="AV5" s="745"/>
      <c r="AW5" s="745"/>
      <c r="AX5" s="745"/>
      <c r="AY5" s="745"/>
      <c r="AZ5" s="745"/>
      <c r="BA5" s="745"/>
      <c r="BB5" s="745"/>
      <c r="BC5" s="745"/>
      <c r="BD5" s="745"/>
      <c r="BE5" s="745"/>
      <c r="BF5" s="746"/>
      <c r="BG5" s="678">
        <v>7855513</v>
      </c>
      <c r="BH5" s="679"/>
      <c r="BI5" s="679"/>
      <c r="BJ5" s="679"/>
      <c r="BK5" s="679"/>
      <c r="BL5" s="679"/>
      <c r="BM5" s="679"/>
      <c r="BN5" s="680"/>
      <c r="BO5" s="715">
        <v>93.1</v>
      </c>
      <c r="BP5" s="715"/>
      <c r="BQ5" s="715"/>
      <c r="BR5" s="715"/>
      <c r="BS5" s="716" t="s">
        <v>127</v>
      </c>
      <c r="BT5" s="716"/>
      <c r="BU5" s="716"/>
      <c r="BV5" s="716"/>
      <c r="BW5" s="716"/>
      <c r="BX5" s="716"/>
      <c r="BY5" s="716"/>
      <c r="BZ5" s="716"/>
      <c r="CA5" s="716"/>
      <c r="CB5" s="766"/>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2">
      <c r="B6" s="675" t="s">
        <v>227</v>
      </c>
      <c r="C6" s="676"/>
      <c r="D6" s="676"/>
      <c r="E6" s="676"/>
      <c r="F6" s="676"/>
      <c r="G6" s="676"/>
      <c r="H6" s="676"/>
      <c r="I6" s="676"/>
      <c r="J6" s="676"/>
      <c r="K6" s="676"/>
      <c r="L6" s="676"/>
      <c r="M6" s="676"/>
      <c r="N6" s="676"/>
      <c r="O6" s="676"/>
      <c r="P6" s="676"/>
      <c r="Q6" s="677"/>
      <c r="R6" s="678">
        <v>142278</v>
      </c>
      <c r="S6" s="679"/>
      <c r="T6" s="679"/>
      <c r="U6" s="679"/>
      <c r="V6" s="679"/>
      <c r="W6" s="679"/>
      <c r="X6" s="679"/>
      <c r="Y6" s="680"/>
      <c r="Z6" s="715">
        <v>0.9</v>
      </c>
      <c r="AA6" s="715"/>
      <c r="AB6" s="715"/>
      <c r="AC6" s="715"/>
      <c r="AD6" s="716">
        <v>142278</v>
      </c>
      <c r="AE6" s="716"/>
      <c r="AF6" s="716"/>
      <c r="AG6" s="716"/>
      <c r="AH6" s="716"/>
      <c r="AI6" s="716"/>
      <c r="AJ6" s="716"/>
      <c r="AK6" s="716"/>
      <c r="AL6" s="681">
        <v>1.5</v>
      </c>
      <c r="AM6" s="682"/>
      <c r="AN6" s="682"/>
      <c r="AO6" s="717"/>
      <c r="AP6" s="675" t="s">
        <v>228</v>
      </c>
      <c r="AQ6" s="676"/>
      <c r="AR6" s="676"/>
      <c r="AS6" s="676"/>
      <c r="AT6" s="676"/>
      <c r="AU6" s="676"/>
      <c r="AV6" s="676"/>
      <c r="AW6" s="676"/>
      <c r="AX6" s="676"/>
      <c r="AY6" s="676"/>
      <c r="AZ6" s="676"/>
      <c r="BA6" s="676"/>
      <c r="BB6" s="676"/>
      <c r="BC6" s="676"/>
      <c r="BD6" s="676"/>
      <c r="BE6" s="676"/>
      <c r="BF6" s="677"/>
      <c r="BG6" s="678">
        <v>7855513</v>
      </c>
      <c r="BH6" s="679"/>
      <c r="BI6" s="679"/>
      <c r="BJ6" s="679"/>
      <c r="BK6" s="679"/>
      <c r="BL6" s="679"/>
      <c r="BM6" s="679"/>
      <c r="BN6" s="680"/>
      <c r="BO6" s="715">
        <v>93.1</v>
      </c>
      <c r="BP6" s="715"/>
      <c r="BQ6" s="715"/>
      <c r="BR6" s="715"/>
      <c r="BS6" s="716" t="s">
        <v>127</v>
      </c>
      <c r="BT6" s="716"/>
      <c r="BU6" s="716"/>
      <c r="BV6" s="716"/>
      <c r="BW6" s="716"/>
      <c r="BX6" s="716"/>
      <c r="BY6" s="716"/>
      <c r="BZ6" s="716"/>
      <c r="CA6" s="716"/>
      <c r="CB6" s="766"/>
      <c r="CD6" s="736" t="s">
        <v>229</v>
      </c>
      <c r="CE6" s="737"/>
      <c r="CF6" s="737"/>
      <c r="CG6" s="737"/>
      <c r="CH6" s="737"/>
      <c r="CI6" s="737"/>
      <c r="CJ6" s="737"/>
      <c r="CK6" s="737"/>
      <c r="CL6" s="737"/>
      <c r="CM6" s="737"/>
      <c r="CN6" s="737"/>
      <c r="CO6" s="737"/>
      <c r="CP6" s="737"/>
      <c r="CQ6" s="738"/>
      <c r="CR6" s="678">
        <v>121725</v>
      </c>
      <c r="CS6" s="679"/>
      <c r="CT6" s="679"/>
      <c r="CU6" s="679"/>
      <c r="CV6" s="679"/>
      <c r="CW6" s="679"/>
      <c r="CX6" s="679"/>
      <c r="CY6" s="680"/>
      <c r="CZ6" s="778">
        <v>0.8</v>
      </c>
      <c r="DA6" s="749"/>
      <c r="DB6" s="749"/>
      <c r="DC6" s="781"/>
      <c r="DD6" s="684" t="s">
        <v>127</v>
      </c>
      <c r="DE6" s="679"/>
      <c r="DF6" s="679"/>
      <c r="DG6" s="679"/>
      <c r="DH6" s="679"/>
      <c r="DI6" s="679"/>
      <c r="DJ6" s="679"/>
      <c r="DK6" s="679"/>
      <c r="DL6" s="679"/>
      <c r="DM6" s="679"/>
      <c r="DN6" s="679"/>
      <c r="DO6" s="679"/>
      <c r="DP6" s="680"/>
      <c r="DQ6" s="684">
        <v>121725</v>
      </c>
      <c r="DR6" s="679"/>
      <c r="DS6" s="679"/>
      <c r="DT6" s="679"/>
      <c r="DU6" s="679"/>
      <c r="DV6" s="679"/>
      <c r="DW6" s="679"/>
      <c r="DX6" s="679"/>
      <c r="DY6" s="679"/>
      <c r="DZ6" s="679"/>
      <c r="EA6" s="679"/>
      <c r="EB6" s="679"/>
      <c r="EC6" s="722"/>
    </row>
    <row r="7" spans="2:143" ht="11.25" customHeight="1" x14ac:dyDescent="0.2">
      <c r="B7" s="675" t="s">
        <v>230</v>
      </c>
      <c r="C7" s="676"/>
      <c r="D7" s="676"/>
      <c r="E7" s="676"/>
      <c r="F7" s="676"/>
      <c r="G7" s="676"/>
      <c r="H7" s="676"/>
      <c r="I7" s="676"/>
      <c r="J7" s="676"/>
      <c r="K7" s="676"/>
      <c r="L7" s="676"/>
      <c r="M7" s="676"/>
      <c r="N7" s="676"/>
      <c r="O7" s="676"/>
      <c r="P7" s="676"/>
      <c r="Q7" s="677"/>
      <c r="R7" s="678">
        <v>7464</v>
      </c>
      <c r="S7" s="679"/>
      <c r="T7" s="679"/>
      <c r="U7" s="679"/>
      <c r="V7" s="679"/>
      <c r="W7" s="679"/>
      <c r="X7" s="679"/>
      <c r="Y7" s="680"/>
      <c r="Z7" s="715">
        <v>0</v>
      </c>
      <c r="AA7" s="715"/>
      <c r="AB7" s="715"/>
      <c r="AC7" s="715"/>
      <c r="AD7" s="716">
        <v>7464</v>
      </c>
      <c r="AE7" s="716"/>
      <c r="AF7" s="716"/>
      <c r="AG7" s="716"/>
      <c r="AH7" s="716"/>
      <c r="AI7" s="716"/>
      <c r="AJ7" s="716"/>
      <c r="AK7" s="716"/>
      <c r="AL7" s="681">
        <v>0.1</v>
      </c>
      <c r="AM7" s="682"/>
      <c r="AN7" s="682"/>
      <c r="AO7" s="717"/>
      <c r="AP7" s="675" t="s">
        <v>231</v>
      </c>
      <c r="AQ7" s="676"/>
      <c r="AR7" s="676"/>
      <c r="AS7" s="676"/>
      <c r="AT7" s="676"/>
      <c r="AU7" s="676"/>
      <c r="AV7" s="676"/>
      <c r="AW7" s="676"/>
      <c r="AX7" s="676"/>
      <c r="AY7" s="676"/>
      <c r="AZ7" s="676"/>
      <c r="BA7" s="676"/>
      <c r="BB7" s="676"/>
      <c r="BC7" s="676"/>
      <c r="BD7" s="676"/>
      <c r="BE7" s="676"/>
      <c r="BF7" s="677"/>
      <c r="BG7" s="678">
        <v>3689212</v>
      </c>
      <c r="BH7" s="679"/>
      <c r="BI7" s="679"/>
      <c r="BJ7" s="679"/>
      <c r="BK7" s="679"/>
      <c r="BL7" s="679"/>
      <c r="BM7" s="679"/>
      <c r="BN7" s="680"/>
      <c r="BO7" s="715">
        <v>43.7</v>
      </c>
      <c r="BP7" s="715"/>
      <c r="BQ7" s="715"/>
      <c r="BR7" s="715"/>
      <c r="BS7" s="716" t="s">
        <v>127</v>
      </c>
      <c r="BT7" s="716"/>
      <c r="BU7" s="716"/>
      <c r="BV7" s="716"/>
      <c r="BW7" s="716"/>
      <c r="BX7" s="716"/>
      <c r="BY7" s="716"/>
      <c r="BZ7" s="716"/>
      <c r="CA7" s="716"/>
      <c r="CB7" s="766"/>
      <c r="CD7" s="711" t="s">
        <v>232</v>
      </c>
      <c r="CE7" s="712"/>
      <c r="CF7" s="712"/>
      <c r="CG7" s="712"/>
      <c r="CH7" s="712"/>
      <c r="CI7" s="712"/>
      <c r="CJ7" s="712"/>
      <c r="CK7" s="712"/>
      <c r="CL7" s="712"/>
      <c r="CM7" s="712"/>
      <c r="CN7" s="712"/>
      <c r="CO7" s="712"/>
      <c r="CP7" s="712"/>
      <c r="CQ7" s="713"/>
      <c r="CR7" s="678">
        <v>2511236</v>
      </c>
      <c r="CS7" s="679"/>
      <c r="CT7" s="679"/>
      <c r="CU7" s="679"/>
      <c r="CV7" s="679"/>
      <c r="CW7" s="679"/>
      <c r="CX7" s="679"/>
      <c r="CY7" s="680"/>
      <c r="CZ7" s="715">
        <v>16.5</v>
      </c>
      <c r="DA7" s="715"/>
      <c r="DB7" s="715"/>
      <c r="DC7" s="715"/>
      <c r="DD7" s="684">
        <v>95394</v>
      </c>
      <c r="DE7" s="679"/>
      <c r="DF7" s="679"/>
      <c r="DG7" s="679"/>
      <c r="DH7" s="679"/>
      <c r="DI7" s="679"/>
      <c r="DJ7" s="679"/>
      <c r="DK7" s="679"/>
      <c r="DL7" s="679"/>
      <c r="DM7" s="679"/>
      <c r="DN7" s="679"/>
      <c r="DO7" s="679"/>
      <c r="DP7" s="680"/>
      <c r="DQ7" s="684">
        <v>2320958</v>
      </c>
      <c r="DR7" s="679"/>
      <c r="DS7" s="679"/>
      <c r="DT7" s="679"/>
      <c r="DU7" s="679"/>
      <c r="DV7" s="679"/>
      <c r="DW7" s="679"/>
      <c r="DX7" s="679"/>
      <c r="DY7" s="679"/>
      <c r="DZ7" s="679"/>
      <c r="EA7" s="679"/>
      <c r="EB7" s="679"/>
      <c r="EC7" s="722"/>
    </row>
    <row r="8" spans="2:143" ht="11.25" customHeight="1" x14ac:dyDescent="0.2">
      <c r="B8" s="675" t="s">
        <v>233</v>
      </c>
      <c r="C8" s="676"/>
      <c r="D8" s="676"/>
      <c r="E8" s="676"/>
      <c r="F8" s="676"/>
      <c r="G8" s="676"/>
      <c r="H8" s="676"/>
      <c r="I8" s="676"/>
      <c r="J8" s="676"/>
      <c r="K8" s="676"/>
      <c r="L8" s="676"/>
      <c r="M8" s="676"/>
      <c r="N8" s="676"/>
      <c r="O8" s="676"/>
      <c r="P8" s="676"/>
      <c r="Q8" s="677"/>
      <c r="R8" s="678">
        <v>51825</v>
      </c>
      <c r="S8" s="679"/>
      <c r="T8" s="679"/>
      <c r="U8" s="679"/>
      <c r="V8" s="679"/>
      <c r="W8" s="679"/>
      <c r="X8" s="679"/>
      <c r="Y8" s="680"/>
      <c r="Z8" s="715">
        <v>0.3</v>
      </c>
      <c r="AA8" s="715"/>
      <c r="AB8" s="715"/>
      <c r="AC8" s="715"/>
      <c r="AD8" s="716">
        <v>51825</v>
      </c>
      <c r="AE8" s="716"/>
      <c r="AF8" s="716"/>
      <c r="AG8" s="716"/>
      <c r="AH8" s="716"/>
      <c r="AI8" s="716"/>
      <c r="AJ8" s="716"/>
      <c r="AK8" s="716"/>
      <c r="AL8" s="681">
        <v>0.5</v>
      </c>
      <c r="AM8" s="682"/>
      <c r="AN8" s="682"/>
      <c r="AO8" s="717"/>
      <c r="AP8" s="675" t="s">
        <v>234</v>
      </c>
      <c r="AQ8" s="676"/>
      <c r="AR8" s="676"/>
      <c r="AS8" s="676"/>
      <c r="AT8" s="676"/>
      <c r="AU8" s="676"/>
      <c r="AV8" s="676"/>
      <c r="AW8" s="676"/>
      <c r="AX8" s="676"/>
      <c r="AY8" s="676"/>
      <c r="AZ8" s="676"/>
      <c r="BA8" s="676"/>
      <c r="BB8" s="676"/>
      <c r="BC8" s="676"/>
      <c r="BD8" s="676"/>
      <c r="BE8" s="676"/>
      <c r="BF8" s="677"/>
      <c r="BG8" s="678">
        <v>87391</v>
      </c>
      <c r="BH8" s="679"/>
      <c r="BI8" s="679"/>
      <c r="BJ8" s="679"/>
      <c r="BK8" s="679"/>
      <c r="BL8" s="679"/>
      <c r="BM8" s="679"/>
      <c r="BN8" s="680"/>
      <c r="BO8" s="715">
        <v>1</v>
      </c>
      <c r="BP8" s="715"/>
      <c r="BQ8" s="715"/>
      <c r="BR8" s="715"/>
      <c r="BS8" s="684" t="s">
        <v>127</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5742960</v>
      </c>
      <c r="CS8" s="679"/>
      <c r="CT8" s="679"/>
      <c r="CU8" s="679"/>
      <c r="CV8" s="679"/>
      <c r="CW8" s="679"/>
      <c r="CX8" s="679"/>
      <c r="CY8" s="680"/>
      <c r="CZ8" s="715">
        <v>37.799999999999997</v>
      </c>
      <c r="DA8" s="715"/>
      <c r="DB8" s="715"/>
      <c r="DC8" s="715"/>
      <c r="DD8" s="684">
        <v>182550</v>
      </c>
      <c r="DE8" s="679"/>
      <c r="DF8" s="679"/>
      <c r="DG8" s="679"/>
      <c r="DH8" s="679"/>
      <c r="DI8" s="679"/>
      <c r="DJ8" s="679"/>
      <c r="DK8" s="679"/>
      <c r="DL8" s="679"/>
      <c r="DM8" s="679"/>
      <c r="DN8" s="679"/>
      <c r="DO8" s="679"/>
      <c r="DP8" s="680"/>
      <c r="DQ8" s="684">
        <v>3396649</v>
      </c>
      <c r="DR8" s="679"/>
      <c r="DS8" s="679"/>
      <c r="DT8" s="679"/>
      <c r="DU8" s="679"/>
      <c r="DV8" s="679"/>
      <c r="DW8" s="679"/>
      <c r="DX8" s="679"/>
      <c r="DY8" s="679"/>
      <c r="DZ8" s="679"/>
      <c r="EA8" s="679"/>
      <c r="EB8" s="679"/>
      <c r="EC8" s="722"/>
    </row>
    <row r="9" spans="2:143" ht="11.25" customHeight="1" x14ac:dyDescent="0.2">
      <c r="B9" s="675" t="s">
        <v>236</v>
      </c>
      <c r="C9" s="676"/>
      <c r="D9" s="676"/>
      <c r="E9" s="676"/>
      <c r="F9" s="676"/>
      <c r="G9" s="676"/>
      <c r="H9" s="676"/>
      <c r="I9" s="676"/>
      <c r="J9" s="676"/>
      <c r="K9" s="676"/>
      <c r="L9" s="676"/>
      <c r="M9" s="676"/>
      <c r="N9" s="676"/>
      <c r="O9" s="676"/>
      <c r="P9" s="676"/>
      <c r="Q9" s="677"/>
      <c r="R9" s="678">
        <v>26651</v>
      </c>
      <c r="S9" s="679"/>
      <c r="T9" s="679"/>
      <c r="U9" s="679"/>
      <c r="V9" s="679"/>
      <c r="W9" s="679"/>
      <c r="X9" s="679"/>
      <c r="Y9" s="680"/>
      <c r="Z9" s="715">
        <v>0.2</v>
      </c>
      <c r="AA9" s="715"/>
      <c r="AB9" s="715"/>
      <c r="AC9" s="715"/>
      <c r="AD9" s="716">
        <v>26651</v>
      </c>
      <c r="AE9" s="716"/>
      <c r="AF9" s="716"/>
      <c r="AG9" s="716"/>
      <c r="AH9" s="716"/>
      <c r="AI9" s="716"/>
      <c r="AJ9" s="716"/>
      <c r="AK9" s="716"/>
      <c r="AL9" s="681">
        <v>0.3</v>
      </c>
      <c r="AM9" s="682"/>
      <c r="AN9" s="682"/>
      <c r="AO9" s="717"/>
      <c r="AP9" s="675" t="s">
        <v>237</v>
      </c>
      <c r="AQ9" s="676"/>
      <c r="AR9" s="676"/>
      <c r="AS9" s="676"/>
      <c r="AT9" s="676"/>
      <c r="AU9" s="676"/>
      <c r="AV9" s="676"/>
      <c r="AW9" s="676"/>
      <c r="AX9" s="676"/>
      <c r="AY9" s="676"/>
      <c r="AZ9" s="676"/>
      <c r="BA9" s="676"/>
      <c r="BB9" s="676"/>
      <c r="BC9" s="676"/>
      <c r="BD9" s="676"/>
      <c r="BE9" s="676"/>
      <c r="BF9" s="677"/>
      <c r="BG9" s="678">
        <v>3231277</v>
      </c>
      <c r="BH9" s="679"/>
      <c r="BI9" s="679"/>
      <c r="BJ9" s="679"/>
      <c r="BK9" s="679"/>
      <c r="BL9" s="679"/>
      <c r="BM9" s="679"/>
      <c r="BN9" s="680"/>
      <c r="BO9" s="715">
        <v>38.299999999999997</v>
      </c>
      <c r="BP9" s="715"/>
      <c r="BQ9" s="715"/>
      <c r="BR9" s="715"/>
      <c r="BS9" s="684" t="s">
        <v>127</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1000942</v>
      </c>
      <c r="CS9" s="679"/>
      <c r="CT9" s="679"/>
      <c r="CU9" s="679"/>
      <c r="CV9" s="679"/>
      <c r="CW9" s="679"/>
      <c r="CX9" s="679"/>
      <c r="CY9" s="680"/>
      <c r="CZ9" s="715">
        <v>6.6</v>
      </c>
      <c r="DA9" s="715"/>
      <c r="DB9" s="715"/>
      <c r="DC9" s="715"/>
      <c r="DD9" s="684">
        <v>5303</v>
      </c>
      <c r="DE9" s="679"/>
      <c r="DF9" s="679"/>
      <c r="DG9" s="679"/>
      <c r="DH9" s="679"/>
      <c r="DI9" s="679"/>
      <c r="DJ9" s="679"/>
      <c r="DK9" s="679"/>
      <c r="DL9" s="679"/>
      <c r="DM9" s="679"/>
      <c r="DN9" s="679"/>
      <c r="DO9" s="679"/>
      <c r="DP9" s="680"/>
      <c r="DQ9" s="684">
        <v>849575</v>
      </c>
      <c r="DR9" s="679"/>
      <c r="DS9" s="679"/>
      <c r="DT9" s="679"/>
      <c r="DU9" s="679"/>
      <c r="DV9" s="679"/>
      <c r="DW9" s="679"/>
      <c r="DX9" s="679"/>
      <c r="DY9" s="679"/>
      <c r="DZ9" s="679"/>
      <c r="EA9" s="679"/>
      <c r="EB9" s="679"/>
      <c r="EC9" s="722"/>
    </row>
    <row r="10" spans="2:143" ht="11.25" customHeight="1" x14ac:dyDescent="0.2">
      <c r="B10" s="675" t="s">
        <v>239</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5" t="s">
        <v>127</v>
      </c>
      <c r="AA10" s="715"/>
      <c r="AB10" s="715"/>
      <c r="AC10" s="715"/>
      <c r="AD10" s="716" t="s">
        <v>127</v>
      </c>
      <c r="AE10" s="716"/>
      <c r="AF10" s="716"/>
      <c r="AG10" s="716"/>
      <c r="AH10" s="716"/>
      <c r="AI10" s="716"/>
      <c r="AJ10" s="716"/>
      <c r="AK10" s="716"/>
      <c r="AL10" s="681" t="s">
        <v>127</v>
      </c>
      <c r="AM10" s="682"/>
      <c r="AN10" s="682"/>
      <c r="AO10" s="717"/>
      <c r="AP10" s="675" t="s">
        <v>240</v>
      </c>
      <c r="AQ10" s="676"/>
      <c r="AR10" s="676"/>
      <c r="AS10" s="676"/>
      <c r="AT10" s="676"/>
      <c r="AU10" s="676"/>
      <c r="AV10" s="676"/>
      <c r="AW10" s="676"/>
      <c r="AX10" s="676"/>
      <c r="AY10" s="676"/>
      <c r="AZ10" s="676"/>
      <c r="BA10" s="676"/>
      <c r="BB10" s="676"/>
      <c r="BC10" s="676"/>
      <c r="BD10" s="676"/>
      <c r="BE10" s="676"/>
      <c r="BF10" s="677"/>
      <c r="BG10" s="678">
        <v>110570</v>
      </c>
      <c r="BH10" s="679"/>
      <c r="BI10" s="679"/>
      <c r="BJ10" s="679"/>
      <c r="BK10" s="679"/>
      <c r="BL10" s="679"/>
      <c r="BM10" s="679"/>
      <c r="BN10" s="680"/>
      <c r="BO10" s="715">
        <v>1.3</v>
      </c>
      <c r="BP10" s="715"/>
      <c r="BQ10" s="715"/>
      <c r="BR10" s="715"/>
      <c r="BS10" s="684" t="s">
        <v>127</v>
      </c>
      <c r="BT10" s="679"/>
      <c r="BU10" s="679"/>
      <c r="BV10" s="679"/>
      <c r="BW10" s="679"/>
      <c r="BX10" s="679"/>
      <c r="BY10" s="679"/>
      <c r="BZ10" s="679"/>
      <c r="CA10" s="679"/>
      <c r="CB10" s="722"/>
      <c r="CD10" s="711" t="s">
        <v>241</v>
      </c>
      <c r="CE10" s="712"/>
      <c r="CF10" s="712"/>
      <c r="CG10" s="712"/>
      <c r="CH10" s="712"/>
      <c r="CI10" s="712"/>
      <c r="CJ10" s="712"/>
      <c r="CK10" s="712"/>
      <c r="CL10" s="712"/>
      <c r="CM10" s="712"/>
      <c r="CN10" s="712"/>
      <c r="CO10" s="712"/>
      <c r="CP10" s="712"/>
      <c r="CQ10" s="713"/>
      <c r="CR10" s="678">
        <v>23366</v>
      </c>
      <c r="CS10" s="679"/>
      <c r="CT10" s="679"/>
      <c r="CU10" s="679"/>
      <c r="CV10" s="679"/>
      <c r="CW10" s="679"/>
      <c r="CX10" s="679"/>
      <c r="CY10" s="680"/>
      <c r="CZ10" s="715">
        <v>0.2</v>
      </c>
      <c r="DA10" s="715"/>
      <c r="DB10" s="715"/>
      <c r="DC10" s="715"/>
      <c r="DD10" s="684" t="s">
        <v>127</v>
      </c>
      <c r="DE10" s="679"/>
      <c r="DF10" s="679"/>
      <c r="DG10" s="679"/>
      <c r="DH10" s="679"/>
      <c r="DI10" s="679"/>
      <c r="DJ10" s="679"/>
      <c r="DK10" s="679"/>
      <c r="DL10" s="679"/>
      <c r="DM10" s="679"/>
      <c r="DN10" s="679"/>
      <c r="DO10" s="679"/>
      <c r="DP10" s="680"/>
      <c r="DQ10" s="684">
        <v>16361</v>
      </c>
      <c r="DR10" s="679"/>
      <c r="DS10" s="679"/>
      <c r="DT10" s="679"/>
      <c r="DU10" s="679"/>
      <c r="DV10" s="679"/>
      <c r="DW10" s="679"/>
      <c r="DX10" s="679"/>
      <c r="DY10" s="679"/>
      <c r="DZ10" s="679"/>
      <c r="EA10" s="679"/>
      <c r="EB10" s="679"/>
      <c r="EC10" s="722"/>
    </row>
    <row r="11" spans="2:143" ht="11.25" customHeight="1" x14ac:dyDescent="0.2">
      <c r="B11" s="675" t="s">
        <v>242</v>
      </c>
      <c r="C11" s="676"/>
      <c r="D11" s="676"/>
      <c r="E11" s="676"/>
      <c r="F11" s="676"/>
      <c r="G11" s="676"/>
      <c r="H11" s="676"/>
      <c r="I11" s="676"/>
      <c r="J11" s="676"/>
      <c r="K11" s="676"/>
      <c r="L11" s="676"/>
      <c r="M11" s="676"/>
      <c r="N11" s="676"/>
      <c r="O11" s="676"/>
      <c r="P11" s="676"/>
      <c r="Q11" s="677"/>
      <c r="R11" s="678">
        <v>817979</v>
      </c>
      <c r="S11" s="679"/>
      <c r="T11" s="679"/>
      <c r="U11" s="679"/>
      <c r="V11" s="679"/>
      <c r="W11" s="679"/>
      <c r="X11" s="679"/>
      <c r="Y11" s="680"/>
      <c r="Z11" s="681">
        <v>5.0999999999999996</v>
      </c>
      <c r="AA11" s="682"/>
      <c r="AB11" s="682"/>
      <c r="AC11" s="683"/>
      <c r="AD11" s="684">
        <v>817979</v>
      </c>
      <c r="AE11" s="679"/>
      <c r="AF11" s="679"/>
      <c r="AG11" s="679"/>
      <c r="AH11" s="679"/>
      <c r="AI11" s="679"/>
      <c r="AJ11" s="679"/>
      <c r="AK11" s="680"/>
      <c r="AL11" s="681">
        <v>8.5</v>
      </c>
      <c r="AM11" s="682"/>
      <c r="AN11" s="682"/>
      <c r="AO11" s="717"/>
      <c r="AP11" s="675" t="s">
        <v>243</v>
      </c>
      <c r="AQ11" s="676"/>
      <c r="AR11" s="676"/>
      <c r="AS11" s="676"/>
      <c r="AT11" s="676"/>
      <c r="AU11" s="676"/>
      <c r="AV11" s="676"/>
      <c r="AW11" s="676"/>
      <c r="AX11" s="676"/>
      <c r="AY11" s="676"/>
      <c r="AZ11" s="676"/>
      <c r="BA11" s="676"/>
      <c r="BB11" s="676"/>
      <c r="BC11" s="676"/>
      <c r="BD11" s="676"/>
      <c r="BE11" s="676"/>
      <c r="BF11" s="677"/>
      <c r="BG11" s="678">
        <v>259974</v>
      </c>
      <c r="BH11" s="679"/>
      <c r="BI11" s="679"/>
      <c r="BJ11" s="679"/>
      <c r="BK11" s="679"/>
      <c r="BL11" s="679"/>
      <c r="BM11" s="679"/>
      <c r="BN11" s="680"/>
      <c r="BO11" s="715">
        <v>3.1</v>
      </c>
      <c r="BP11" s="715"/>
      <c r="BQ11" s="715"/>
      <c r="BR11" s="715"/>
      <c r="BS11" s="684" t="s">
        <v>127</v>
      </c>
      <c r="BT11" s="679"/>
      <c r="BU11" s="679"/>
      <c r="BV11" s="679"/>
      <c r="BW11" s="679"/>
      <c r="BX11" s="679"/>
      <c r="BY11" s="679"/>
      <c r="BZ11" s="679"/>
      <c r="CA11" s="679"/>
      <c r="CB11" s="722"/>
      <c r="CD11" s="711" t="s">
        <v>244</v>
      </c>
      <c r="CE11" s="712"/>
      <c r="CF11" s="712"/>
      <c r="CG11" s="712"/>
      <c r="CH11" s="712"/>
      <c r="CI11" s="712"/>
      <c r="CJ11" s="712"/>
      <c r="CK11" s="712"/>
      <c r="CL11" s="712"/>
      <c r="CM11" s="712"/>
      <c r="CN11" s="712"/>
      <c r="CO11" s="712"/>
      <c r="CP11" s="712"/>
      <c r="CQ11" s="713"/>
      <c r="CR11" s="678">
        <v>227466</v>
      </c>
      <c r="CS11" s="679"/>
      <c r="CT11" s="679"/>
      <c r="CU11" s="679"/>
      <c r="CV11" s="679"/>
      <c r="CW11" s="679"/>
      <c r="CX11" s="679"/>
      <c r="CY11" s="680"/>
      <c r="CZ11" s="715">
        <v>1.5</v>
      </c>
      <c r="DA11" s="715"/>
      <c r="DB11" s="715"/>
      <c r="DC11" s="715"/>
      <c r="DD11" s="684">
        <v>58506</v>
      </c>
      <c r="DE11" s="679"/>
      <c r="DF11" s="679"/>
      <c r="DG11" s="679"/>
      <c r="DH11" s="679"/>
      <c r="DI11" s="679"/>
      <c r="DJ11" s="679"/>
      <c r="DK11" s="679"/>
      <c r="DL11" s="679"/>
      <c r="DM11" s="679"/>
      <c r="DN11" s="679"/>
      <c r="DO11" s="679"/>
      <c r="DP11" s="680"/>
      <c r="DQ11" s="684">
        <v>177706</v>
      </c>
      <c r="DR11" s="679"/>
      <c r="DS11" s="679"/>
      <c r="DT11" s="679"/>
      <c r="DU11" s="679"/>
      <c r="DV11" s="679"/>
      <c r="DW11" s="679"/>
      <c r="DX11" s="679"/>
      <c r="DY11" s="679"/>
      <c r="DZ11" s="679"/>
      <c r="EA11" s="679"/>
      <c r="EB11" s="679"/>
      <c r="EC11" s="722"/>
    </row>
    <row r="12" spans="2:143" ht="11.25" customHeight="1" x14ac:dyDescent="0.2">
      <c r="B12" s="675" t="s">
        <v>245</v>
      </c>
      <c r="C12" s="676"/>
      <c r="D12" s="676"/>
      <c r="E12" s="676"/>
      <c r="F12" s="676"/>
      <c r="G12" s="676"/>
      <c r="H12" s="676"/>
      <c r="I12" s="676"/>
      <c r="J12" s="676"/>
      <c r="K12" s="676"/>
      <c r="L12" s="676"/>
      <c r="M12" s="676"/>
      <c r="N12" s="676"/>
      <c r="O12" s="676"/>
      <c r="P12" s="676"/>
      <c r="Q12" s="677"/>
      <c r="R12" s="678" t="s">
        <v>127</v>
      </c>
      <c r="S12" s="679"/>
      <c r="T12" s="679"/>
      <c r="U12" s="679"/>
      <c r="V12" s="679"/>
      <c r="W12" s="679"/>
      <c r="X12" s="679"/>
      <c r="Y12" s="680"/>
      <c r="Z12" s="715" t="s">
        <v>127</v>
      </c>
      <c r="AA12" s="715"/>
      <c r="AB12" s="715"/>
      <c r="AC12" s="715"/>
      <c r="AD12" s="716" t="s">
        <v>127</v>
      </c>
      <c r="AE12" s="716"/>
      <c r="AF12" s="716"/>
      <c r="AG12" s="716"/>
      <c r="AH12" s="716"/>
      <c r="AI12" s="716"/>
      <c r="AJ12" s="716"/>
      <c r="AK12" s="716"/>
      <c r="AL12" s="681" t="s">
        <v>127</v>
      </c>
      <c r="AM12" s="682"/>
      <c r="AN12" s="682"/>
      <c r="AO12" s="717"/>
      <c r="AP12" s="675" t="s">
        <v>246</v>
      </c>
      <c r="AQ12" s="676"/>
      <c r="AR12" s="676"/>
      <c r="AS12" s="676"/>
      <c r="AT12" s="676"/>
      <c r="AU12" s="676"/>
      <c r="AV12" s="676"/>
      <c r="AW12" s="676"/>
      <c r="AX12" s="676"/>
      <c r="AY12" s="676"/>
      <c r="AZ12" s="676"/>
      <c r="BA12" s="676"/>
      <c r="BB12" s="676"/>
      <c r="BC12" s="676"/>
      <c r="BD12" s="676"/>
      <c r="BE12" s="676"/>
      <c r="BF12" s="677"/>
      <c r="BG12" s="678">
        <v>3805800</v>
      </c>
      <c r="BH12" s="679"/>
      <c r="BI12" s="679"/>
      <c r="BJ12" s="679"/>
      <c r="BK12" s="679"/>
      <c r="BL12" s="679"/>
      <c r="BM12" s="679"/>
      <c r="BN12" s="680"/>
      <c r="BO12" s="715">
        <v>45.1</v>
      </c>
      <c r="BP12" s="715"/>
      <c r="BQ12" s="715"/>
      <c r="BR12" s="715"/>
      <c r="BS12" s="684" t="s">
        <v>127</v>
      </c>
      <c r="BT12" s="679"/>
      <c r="BU12" s="679"/>
      <c r="BV12" s="679"/>
      <c r="BW12" s="679"/>
      <c r="BX12" s="679"/>
      <c r="BY12" s="679"/>
      <c r="BZ12" s="679"/>
      <c r="CA12" s="679"/>
      <c r="CB12" s="722"/>
      <c r="CD12" s="711" t="s">
        <v>247</v>
      </c>
      <c r="CE12" s="712"/>
      <c r="CF12" s="712"/>
      <c r="CG12" s="712"/>
      <c r="CH12" s="712"/>
      <c r="CI12" s="712"/>
      <c r="CJ12" s="712"/>
      <c r="CK12" s="712"/>
      <c r="CL12" s="712"/>
      <c r="CM12" s="712"/>
      <c r="CN12" s="712"/>
      <c r="CO12" s="712"/>
      <c r="CP12" s="712"/>
      <c r="CQ12" s="713"/>
      <c r="CR12" s="678">
        <v>174057</v>
      </c>
      <c r="CS12" s="679"/>
      <c r="CT12" s="679"/>
      <c r="CU12" s="679"/>
      <c r="CV12" s="679"/>
      <c r="CW12" s="679"/>
      <c r="CX12" s="679"/>
      <c r="CY12" s="680"/>
      <c r="CZ12" s="715">
        <v>1.1000000000000001</v>
      </c>
      <c r="DA12" s="715"/>
      <c r="DB12" s="715"/>
      <c r="DC12" s="715"/>
      <c r="DD12" s="684" t="s">
        <v>127</v>
      </c>
      <c r="DE12" s="679"/>
      <c r="DF12" s="679"/>
      <c r="DG12" s="679"/>
      <c r="DH12" s="679"/>
      <c r="DI12" s="679"/>
      <c r="DJ12" s="679"/>
      <c r="DK12" s="679"/>
      <c r="DL12" s="679"/>
      <c r="DM12" s="679"/>
      <c r="DN12" s="679"/>
      <c r="DO12" s="679"/>
      <c r="DP12" s="680"/>
      <c r="DQ12" s="684">
        <v>68543</v>
      </c>
      <c r="DR12" s="679"/>
      <c r="DS12" s="679"/>
      <c r="DT12" s="679"/>
      <c r="DU12" s="679"/>
      <c r="DV12" s="679"/>
      <c r="DW12" s="679"/>
      <c r="DX12" s="679"/>
      <c r="DY12" s="679"/>
      <c r="DZ12" s="679"/>
      <c r="EA12" s="679"/>
      <c r="EB12" s="679"/>
      <c r="EC12" s="722"/>
    </row>
    <row r="13" spans="2:143" ht="11.25" customHeight="1" x14ac:dyDescent="0.2">
      <c r="B13" s="675" t="s">
        <v>248</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127</v>
      </c>
      <c r="AA13" s="715"/>
      <c r="AB13" s="715"/>
      <c r="AC13" s="715"/>
      <c r="AD13" s="716" t="s">
        <v>127</v>
      </c>
      <c r="AE13" s="716"/>
      <c r="AF13" s="716"/>
      <c r="AG13" s="716"/>
      <c r="AH13" s="716"/>
      <c r="AI13" s="716"/>
      <c r="AJ13" s="716"/>
      <c r="AK13" s="716"/>
      <c r="AL13" s="681" t="s">
        <v>127</v>
      </c>
      <c r="AM13" s="682"/>
      <c r="AN13" s="682"/>
      <c r="AO13" s="717"/>
      <c r="AP13" s="675" t="s">
        <v>249</v>
      </c>
      <c r="AQ13" s="676"/>
      <c r="AR13" s="676"/>
      <c r="AS13" s="676"/>
      <c r="AT13" s="676"/>
      <c r="AU13" s="676"/>
      <c r="AV13" s="676"/>
      <c r="AW13" s="676"/>
      <c r="AX13" s="676"/>
      <c r="AY13" s="676"/>
      <c r="AZ13" s="676"/>
      <c r="BA13" s="676"/>
      <c r="BB13" s="676"/>
      <c r="BC13" s="676"/>
      <c r="BD13" s="676"/>
      <c r="BE13" s="676"/>
      <c r="BF13" s="677"/>
      <c r="BG13" s="678">
        <v>3753185</v>
      </c>
      <c r="BH13" s="679"/>
      <c r="BI13" s="679"/>
      <c r="BJ13" s="679"/>
      <c r="BK13" s="679"/>
      <c r="BL13" s="679"/>
      <c r="BM13" s="679"/>
      <c r="BN13" s="680"/>
      <c r="BO13" s="715">
        <v>44.5</v>
      </c>
      <c r="BP13" s="715"/>
      <c r="BQ13" s="715"/>
      <c r="BR13" s="715"/>
      <c r="BS13" s="684" t="s">
        <v>127</v>
      </c>
      <c r="BT13" s="679"/>
      <c r="BU13" s="679"/>
      <c r="BV13" s="679"/>
      <c r="BW13" s="679"/>
      <c r="BX13" s="679"/>
      <c r="BY13" s="679"/>
      <c r="BZ13" s="679"/>
      <c r="CA13" s="679"/>
      <c r="CB13" s="722"/>
      <c r="CD13" s="711" t="s">
        <v>250</v>
      </c>
      <c r="CE13" s="712"/>
      <c r="CF13" s="712"/>
      <c r="CG13" s="712"/>
      <c r="CH13" s="712"/>
      <c r="CI13" s="712"/>
      <c r="CJ13" s="712"/>
      <c r="CK13" s="712"/>
      <c r="CL13" s="712"/>
      <c r="CM13" s="712"/>
      <c r="CN13" s="712"/>
      <c r="CO13" s="712"/>
      <c r="CP13" s="712"/>
      <c r="CQ13" s="713"/>
      <c r="CR13" s="678">
        <v>1885715</v>
      </c>
      <c r="CS13" s="679"/>
      <c r="CT13" s="679"/>
      <c r="CU13" s="679"/>
      <c r="CV13" s="679"/>
      <c r="CW13" s="679"/>
      <c r="CX13" s="679"/>
      <c r="CY13" s="680"/>
      <c r="CZ13" s="715">
        <v>12.4</v>
      </c>
      <c r="DA13" s="715"/>
      <c r="DB13" s="715"/>
      <c r="DC13" s="715"/>
      <c r="DD13" s="684">
        <v>822708</v>
      </c>
      <c r="DE13" s="679"/>
      <c r="DF13" s="679"/>
      <c r="DG13" s="679"/>
      <c r="DH13" s="679"/>
      <c r="DI13" s="679"/>
      <c r="DJ13" s="679"/>
      <c r="DK13" s="679"/>
      <c r="DL13" s="679"/>
      <c r="DM13" s="679"/>
      <c r="DN13" s="679"/>
      <c r="DO13" s="679"/>
      <c r="DP13" s="680"/>
      <c r="DQ13" s="684">
        <v>1511064</v>
      </c>
      <c r="DR13" s="679"/>
      <c r="DS13" s="679"/>
      <c r="DT13" s="679"/>
      <c r="DU13" s="679"/>
      <c r="DV13" s="679"/>
      <c r="DW13" s="679"/>
      <c r="DX13" s="679"/>
      <c r="DY13" s="679"/>
      <c r="DZ13" s="679"/>
      <c r="EA13" s="679"/>
      <c r="EB13" s="679"/>
      <c r="EC13" s="722"/>
    </row>
    <row r="14" spans="2:143" ht="11.25" customHeight="1" x14ac:dyDescent="0.2">
      <c r="B14" s="675" t="s">
        <v>251</v>
      </c>
      <c r="C14" s="676"/>
      <c r="D14" s="676"/>
      <c r="E14" s="676"/>
      <c r="F14" s="676"/>
      <c r="G14" s="676"/>
      <c r="H14" s="676"/>
      <c r="I14" s="676"/>
      <c r="J14" s="676"/>
      <c r="K14" s="676"/>
      <c r="L14" s="676"/>
      <c r="M14" s="676"/>
      <c r="N14" s="676"/>
      <c r="O14" s="676"/>
      <c r="P14" s="676"/>
      <c r="Q14" s="677"/>
      <c r="R14" s="678">
        <v>42275</v>
      </c>
      <c r="S14" s="679"/>
      <c r="T14" s="679"/>
      <c r="U14" s="679"/>
      <c r="V14" s="679"/>
      <c r="W14" s="679"/>
      <c r="X14" s="679"/>
      <c r="Y14" s="680"/>
      <c r="Z14" s="715">
        <v>0.3</v>
      </c>
      <c r="AA14" s="715"/>
      <c r="AB14" s="715"/>
      <c r="AC14" s="715"/>
      <c r="AD14" s="716">
        <v>42275</v>
      </c>
      <c r="AE14" s="716"/>
      <c r="AF14" s="716"/>
      <c r="AG14" s="716"/>
      <c r="AH14" s="716"/>
      <c r="AI14" s="716"/>
      <c r="AJ14" s="716"/>
      <c r="AK14" s="716"/>
      <c r="AL14" s="681">
        <v>0.4</v>
      </c>
      <c r="AM14" s="682"/>
      <c r="AN14" s="682"/>
      <c r="AO14" s="717"/>
      <c r="AP14" s="675" t="s">
        <v>252</v>
      </c>
      <c r="AQ14" s="676"/>
      <c r="AR14" s="676"/>
      <c r="AS14" s="676"/>
      <c r="AT14" s="676"/>
      <c r="AU14" s="676"/>
      <c r="AV14" s="676"/>
      <c r="AW14" s="676"/>
      <c r="AX14" s="676"/>
      <c r="AY14" s="676"/>
      <c r="AZ14" s="676"/>
      <c r="BA14" s="676"/>
      <c r="BB14" s="676"/>
      <c r="BC14" s="676"/>
      <c r="BD14" s="676"/>
      <c r="BE14" s="676"/>
      <c r="BF14" s="677"/>
      <c r="BG14" s="678">
        <v>117548</v>
      </c>
      <c r="BH14" s="679"/>
      <c r="BI14" s="679"/>
      <c r="BJ14" s="679"/>
      <c r="BK14" s="679"/>
      <c r="BL14" s="679"/>
      <c r="BM14" s="679"/>
      <c r="BN14" s="680"/>
      <c r="BO14" s="715">
        <v>1.4</v>
      </c>
      <c r="BP14" s="715"/>
      <c r="BQ14" s="715"/>
      <c r="BR14" s="715"/>
      <c r="BS14" s="684" t="s">
        <v>127</v>
      </c>
      <c r="BT14" s="679"/>
      <c r="BU14" s="679"/>
      <c r="BV14" s="679"/>
      <c r="BW14" s="679"/>
      <c r="BX14" s="679"/>
      <c r="BY14" s="679"/>
      <c r="BZ14" s="679"/>
      <c r="CA14" s="679"/>
      <c r="CB14" s="722"/>
      <c r="CD14" s="711" t="s">
        <v>253</v>
      </c>
      <c r="CE14" s="712"/>
      <c r="CF14" s="712"/>
      <c r="CG14" s="712"/>
      <c r="CH14" s="712"/>
      <c r="CI14" s="712"/>
      <c r="CJ14" s="712"/>
      <c r="CK14" s="712"/>
      <c r="CL14" s="712"/>
      <c r="CM14" s="712"/>
      <c r="CN14" s="712"/>
      <c r="CO14" s="712"/>
      <c r="CP14" s="712"/>
      <c r="CQ14" s="713"/>
      <c r="CR14" s="678">
        <v>710894</v>
      </c>
      <c r="CS14" s="679"/>
      <c r="CT14" s="679"/>
      <c r="CU14" s="679"/>
      <c r="CV14" s="679"/>
      <c r="CW14" s="679"/>
      <c r="CX14" s="679"/>
      <c r="CY14" s="680"/>
      <c r="CZ14" s="715">
        <v>4.7</v>
      </c>
      <c r="DA14" s="715"/>
      <c r="DB14" s="715"/>
      <c r="DC14" s="715"/>
      <c r="DD14" s="684">
        <v>84949</v>
      </c>
      <c r="DE14" s="679"/>
      <c r="DF14" s="679"/>
      <c r="DG14" s="679"/>
      <c r="DH14" s="679"/>
      <c r="DI14" s="679"/>
      <c r="DJ14" s="679"/>
      <c r="DK14" s="679"/>
      <c r="DL14" s="679"/>
      <c r="DM14" s="679"/>
      <c r="DN14" s="679"/>
      <c r="DO14" s="679"/>
      <c r="DP14" s="680"/>
      <c r="DQ14" s="684">
        <v>698055</v>
      </c>
      <c r="DR14" s="679"/>
      <c r="DS14" s="679"/>
      <c r="DT14" s="679"/>
      <c r="DU14" s="679"/>
      <c r="DV14" s="679"/>
      <c r="DW14" s="679"/>
      <c r="DX14" s="679"/>
      <c r="DY14" s="679"/>
      <c r="DZ14" s="679"/>
      <c r="EA14" s="679"/>
      <c r="EB14" s="679"/>
      <c r="EC14" s="722"/>
    </row>
    <row r="15" spans="2:143" ht="11.25" customHeight="1" x14ac:dyDescent="0.2">
      <c r="B15" s="675" t="s">
        <v>254</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127</v>
      </c>
      <c r="AA15" s="715"/>
      <c r="AB15" s="715"/>
      <c r="AC15" s="715"/>
      <c r="AD15" s="716" t="s">
        <v>127</v>
      </c>
      <c r="AE15" s="716"/>
      <c r="AF15" s="716"/>
      <c r="AG15" s="716"/>
      <c r="AH15" s="716"/>
      <c r="AI15" s="716"/>
      <c r="AJ15" s="716"/>
      <c r="AK15" s="716"/>
      <c r="AL15" s="681" t="s">
        <v>127</v>
      </c>
      <c r="AM15" s="682"/>
      <c r="AN15" s="682"/>
      <c r="AO15" s="717"/>
      <c r="AP15" s="675" t="s">
        <v>255</v>
      </c>
      <c r="AQ15" s="676"/>
      <c r="AR15" s="676"/>
      <c r="AS15" s="676"/>
      <c r="AT15" s="676"/>
      <c r="AU15" s="676"/>
      <c r="AV15" s="676"/>
      <c r="AW15" s="676"/>
      <c r="AX15" s="676"/>
      <c r="AY15" s="676"/>
      <c r="AZ15" s="676"/>
      <c r="BA15" s="676"/>
      <c r="BB15" s="676"/>
      <c r="BC15" s="676"/>
      <c r="BD15" s="676"/>
      <c r="BE15" s="676"/>
      <c r="BF15" s="677"/>
      <c r="BG15" s="678">
        <v>242953</v>
      </c>
      <c r="BH15" s="679"/>
      <c r="BI15" s="679"/>
      <c r="BJ15" s="679"/>
      <c r="BK15" s="679"/>
      <c r="BL15" s="679"/>
      <c r="BM15" s="679"/>
      <c r="BN15" s="680"/>
      <c r="BO15" s="715">
        <v>2.9</v>
      </c>
      <c r="BP15" s="715"/>
      <c r="BQ15" s="715"/>
      <c r="BR15" s="715"/>
      <c r="BS15" s="684" t="s">
        <v>127</v>
      </c>
      <c r="BT15" s="679"/>
      <c r="BU15" s="679"/>
      <c r="BV15" s="679"/>
      <c r="BW15" s="679"/>
      <c r="BX15" s="679"/>
      <c r="BY15" s="679"/>
      <c r="BZ15" s="679"/>
      <c r="CA15" s="679"/>
      <c r="CB15" s="722"/>
      <c r="CD15" s="711" t="s">
        <v>256</v>
      </c>
      <c r="CE15" s="712"/>
      <c r="CF15" s="712"/>
      <c r="CG15" s="712"/>
      <c r="CH15" s="712"/>
      <c r="CI15" s="712"/>
      <c r="CJ15" s="712"/>
      <c r="CK15" s="712"/>
      <c r="CL15" s="712"/>
      <c r="CM15" s="712"/>
      <c r="CN15" s="712"/>
      <c r="CO15" s="712"/>
      <c r="CP15" s="712"/>
      <c r="CQ15" s="713"/>
      <c r="CR15" s="678">
        <v>1892456</v>
      </c>
      <c r="CS15" s="679"/>
      <c r="CT15" s="679"/>
      <c r="CU15" s="679"/>
      <c r="CV15" s="679"/>
      <c r="CW15" s="679"/>
      <c r="CX15" s="679"/>
      <c r="CY15" s="680"/>
      <c r="CZ15" s="715">
        <v>12.4</v>
      </c>
      <c r="DA15" s="715"/>
      <c r="DB15" s="715"/>
      <c r="DC15" s="715"/>
      <c r="DD15" s="684">
        <v>631821</v>
      </c>
      <c r="DE15" s="679"/>
      <c r="DF15" s="679"/>
      <c r="DG15" s="679"/>
      <c r="DH15" s="679"/>
      <c r="DI15" s="679"/>
      <c r="DJ15" s="679"/>
      <c r="DK15" s="679"/>
      <c r="DL15" s="679"/>
      <c r="DM15" s="679"/>
      <c r="DN15" s="679"/>
      <c r="DO15" s="679"/>
      <c r="DP15" s="680"/>
      <c r="DQ15" s="684">
        <v>1219333</v>
      </c>
      <c r="DR15" s="679"/>
      <c r="DS15" s="679"/>
      <c r="DT15" s="679"/>
      <c r="DU15" s="679"/>
      <c r="DV15" s="679"/>
      <c r="DW15" s="679"/>
      <c r="DX15" s="679"/>
      <c r="DY15" s="679"/>
      <c r="DZ15" s="679"/>
      <c r="EA15" s="679"/>
      <c r="EB15" s="679"/>
      <c r="EC15" s="722"/>
    </row>
    <row r="16" spans="2:143" ht="11.25" customHeight="1" x14ac:dyDescent="0.2">
      <c r="B16" s="675" t="s">
        <v>257</v>
      </c>
      <c r="C16" s="676"/>
      <c r="D16" s="676"/>
      <c r="E16" s="676"/>
      <c r="F16" s="676"/>
      <c r="G16" s="676"/>
      <c r="H16" s="676"/>
      <c r="I16" s="676"/>
      <c r="J16" s="676"/>
      <c r="K16" s="676"/>
      <c r="L16" s="676"/>
      <c r="M16" s="676"/>
      <c r="N16" s="676"/>
      <c r="O16" s="676"/>
      <c r="P16" s="676"/>
      <c r="Q16" s="677"/>
      <c r="R16" s="678">
        <v>13038</v>
      </c>
      <c r="S16" s="679"/>
      <c r="T16" s="679"/>
      <c r="U16" s="679"/>
      <c r="V16" s="679"/>
      <c r="W16" s="679"/>
      <c r="X16" s="679"/>
      <c r="Y16" s="680"/>
      <c r="Z16" s="715">
        <v>0.1</v>
      </c>
      <c r="AA16" s="715"/>
      <c r="AB16" s="715"/>
      <c r="AC16" s="715"/>
      <c r="AD16" s="716">
        <v>13038</v>
      </c>
      <c r="AE16" s="716"/>
      <c r="AF16" s="716"/>
      <c r="AG16" s="716"/>
      <c r="AH16" s="716"/>
      <c r="AI16" s="716"/>
      <c r="AJ16" s="716"/>
      <c r="AK16" s="716"/>
      <c r="AL16" s="681">
        <v>0.1</v>
      </c>
      <c r="AM16" s="682"/>
      <c r="AN16" s="682"/>
      <c r="AO16" s="717"/>
      <c r="AP16" s="675" t="s">
        <v>258</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127</v>
      </c>
      <c r="BP16" s="715"/>
      <c r="BQ16" s="715"/>
      <c r="BR16" s="715"/>
      <c r="BS16" s="684" t="s">
        <v>127</v>
      </c>
      <c r="BT16" s="679"/>
      <c r="BU16" s="679"/>
      <c r="BV16" s="679"/>
      <c r="BW16" s="679"/>
      <c r="BX16" s="679"/>
      <c r="BY16" s="679"/>
      <c r="BZ16" s="679"/>
      <c r="CA16" s="679"/>
      <c r="CB16" s="722"/>
      <c r="CD16" s="711" t="s">
        <v>259</v>
      </c>
      <c r="CE16" s="712"/>
      <c r="CF16" s="712"/>
      <c r="CG16" s="712"/>
      <c r="CH16" s="712"/>
      <c r="CI16" s="712"/>
      <c r="CJ16" s="712"/>
      <c r="CK16" s="712"/>
      <c r="CL16" s="712"/>
      <c r="CM16" s="712"/>
      <c r="CN16" s="712"/>
      <c r="CO16" s="712"/>
      <c r="CP16" s="712"/>
      <c r="CQ16" s="713"/>
      <c r="CR16" s="678">
        <v>27763</v>
      </c>
      <c r="CS16" s="679"/>
      <c r="CT16" s="679"/>
      <c r="CU16" s="679"/>
      <c r="CV16" s="679"/>
      <c r="CW16" s="679"/>
      <c r="CX16" s="679"/>
      <c r="CY16" s="680"/>
      <c r="CZ16" s="715">
        <v>0.2</v>
      </c>
      <c r="DA16" s="715"/>
      <c r="DB16" s="715"/>
      <c r="DC16" s="715"/>
      <c r="DD16" s="684" t="s">
        <v>127</v>
      </c>
      <c r="DE16" s="679"/>
      <c r="DF16" s="679"/>
      <c r="DG16" s="679"/>
      <c r="DH16" s="679"/>
      <c r="DI16" s="679"/>
      <c r="DJ16" s="679"/>
      <c r="DK16" s="679"/>
      <c r="DL16" s="679"/>
      <c r="DM16" s="679"/>
      <c r="DN16" s="679"/>
      <c r="DO16" s="679"/>
      <c r="DP16" s="680"/>
      <c r="DQ16" s="684">
        <v>3290</v>
      </c>
      <c r="DR16" s="679"/>
      <c r="DS16" s="679"/>
      <c r="DT16" s="679"/>
      <c r="DU16" s="679"/>
      <c r="DV16" s="679"/>
      <c r="DW16" s="679"/>
      <c r="DX16" s="679"/>
      <c r="DY16" s="679"/>
      <c r="DZ16" s="679"/>
      <c r="EA16" s="679"/>
      <c r="EB16" s="679"/>
      <c r="EC16" s="722"/>
    </row>
    <row r="17" spans="2:133" ht="11.25" customHeight="1" x14ac:dyDescent="0.2">
      <c r="B17" s="675" t="s">
        <v>260</v>
      </c>
      <c r="C17" s="676"/>
      <c r="D17" s="676"/>
      <c r="E17" s="676"/>
      <c r="F17" s="676"/>
      <c r="G17" s="676"/>
      <c r="H17" s="676"/>
      <c r="I17" s="676"/>
      <c r="J17" s="676"/>
      <c r="K17" s="676"/>
      <c r="L17" s="676"/>
      <c r="M17" s="676"/>
      <c r="N17" s="676"/>
      <c r="O17" s="676"/>
      <c r="P17" s="676"/>
      <c r="Q17" s="677"/>
      <c r="R17" s="678">
        <v>229953</v>
      </c>
      <c r="S17" s="679"/>
      <c r="T17" s="679"/>
      <c r="U17" s="679"/>
      <c r="V17" s="679"/>
      <c r="W17" s="679"/>
      <c r="X17" s="679"/>
      <c r="Y17" s="680"/>
      <c r="Z17" s="715">
        <v>1.4</v>
      </c>
      <c r="AA17" s="715"/>
      <c r="AB17" s="715"/>
      <c r="AC17" s="715"/>
      <c r="AD17" s="716">
        <v>229953</v>
      </c>
      <c r="AE17" s="716"/>
      <c r="AF17" s="716"/>
      <c r="AG17" s="716"/>
      <c r="AH17" s="716"/>
      <c r="AI17" s="716"/>
      <c r="AJ17" s="716"/>
      <c r="AK17" s="716"/>
      <c r="AL17" s="681">
        <v>2.4</v>
      </c>
      <c r="AM17" s="682"/>
      <c r="AN17" s="682"/>
      <c r="AO17" s="717"/>
      <c r="AP17" s="675" t="s">
        <v>261</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127</v>
      </c>
      <c r="BP17" s="715"/>
      <c r="BQ17" s="715"/>
      <c r="BR17" s="715"/>
      <c r="BS17" s="684" t="s">
        <v>127</v>
      </c>
      <c r="BT17" s="679"/>
      <c r="BU17" s="679"/>
      <c r="BV17" s="679"/>
      <c r="BW17" s="679"/>
      <c r="BX17" s="679"/>
      <c r="BY17" s="679"/>
      <c r="BZ17" s="679"/>
      <c r="CA17" s="679"/>
      <c r="CB17" s="722"/>
      <c r="CD17" s="711" t="s">
        <v>262</v>
      </c>
      <c r="CE17" s="712"/>
      <c r="CF17" s="712"/>
      <c r="CG17" s="712"/>
      <c r="CH17" s="712"/>
      <c r="CI17" s="712"/>
      <c r="CJ17" s="712"/>
      <c r="CK17" s="712"/>
      <c r="CL17" s="712"/>
      <c r="CM17" s="712"/>
      <c r="CN17" s="712"/>
      <c r="CO17" s="712"/>
      <c r="CP17" s="712"/>
      <c r="CQ17" s="713"/>
      <c r="CR17" s="678">
        <v>882276</v>
      </c>
      <c r="CS17" s="679"/>
      <c r="CT17" s="679"/>
      <c r="CU17" s="679"/>
      <c r="CV17" s="679"/>
      <c r="CW17" s="679"/>
      <c r="CX17" s="679"/>
      <c r="CY17" s="680"/>
      <c r="CZ17" s="715">
        <v>5.8</v>
      </c>
      <c r="DA17" s="715"/>
      <c r="DB17" s="715"/>
      <c r="DC17" s="715"/>
      <c r="DD17" s="684" t="s">
        <v>127</v>
      </c>
      <c r="DE17" s="679"/>
      <c r="DF17" s="679"/>
      <c r="DG17" s="679"/>
      <c r="DH17" s="679"/>
      <c r="DI17" s="679"/>
      <c r="DJ17" s="679"/>
      <c r="DK17" s="679"/>
      <c r="DL17" s="679"/>
      <c r="DM17" s="679"/>
      <c r="DN17" s="679"/>
      <c r="DO17" s="679"/>
      <c r="DP17" s="680"/>
      <c r="DQ17" s="684">
        <v>882276</v>
      </c>
      <c r="DR17" s="679"/>
      <c r="DS17" s="679"/>
      <c r="DT17" s="679"/>
      <c r="DU17" s="679"/>
      <c r="DV17" s="679"/>
      <c r="DW17" s="679"/>
      <c r="DX17" s="679"/>
      <c r="DY17" s="679"/>
      <c r="DZ17" s="679"/>
      <c r="EA17" s="679"/>
      <c r="EB17" s="679"/>
      <c r="EC17" s="722"/>
    </row>
    <row r="18" spans="2:133" ht="11.25" customHeight="1" x14ac:dyDescent="0.2">
      <c r="B18" s="675" t="s">
        <v>263</v>
      </c>
      <c r="C18" s="676"/>
      <c r="D18" s="676"/>
      <c r="E18" s="676"/>
      <c r="F18" s="676"/>
      <c r="G18" s="676"/>
      <c r="H18" s="676"/>
      <c r="I18" s="676"/>
      <c r="J18" s="676"/>
      <c r="K18" s="676"/>
      <c r="L18" s="676"/>
      <c r="M18" s="676"/>
      <c r="N18" s="676"/>
      <c r="O18" s="676"/>
      <c r="P18" s="676"/>
      <c r="Q18" s="677"/>
      <c r="R18" s="678">
        <v>51423</v>
      </c>
      <c r="S18" s="679"/>
      <c r="T18" s="679"/>
      <c r="U18" s="679"/>
      <c r="V18" s="679"/>
      <c r="W18" s="679"/>
      <c r="X18" s="679"/>
      <c r="Y18" s="680"/>
      <c r="Z18" s="715">
        <v>0.3</v>
      </c>
      <c r="AA18" s="715"/>
      <c r="AB18" s="715"/>
      <c r="AC18" s="715"/>
      <c r="AD18" s="716">
        <v>51423</v>
      </c>
      <c r="AE18" s="716"/>
      <c r="AF18" s="716"/>
      <c r="AG18" s="716"/>
      <c r="AH18" s="716"/>
      <c r="AI18" s="716"/>
      <c r="AJ18" s="716"/>
      <c r="AK18" s="716"/>
      <c r="AL18" s="681">
        <v>0.5</v>
      </c>
      <c r="AM18" s="682"/>
      <c r="AN18" s="682"/>
      <c r="AO18" s="717"/>
      <c r="AP18" s="675" t="s">
        <v>264</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127</v>
      </c>
      <c r="BP18" s="715"/>
      <c r="BQ18" s="715"/>
      <c r="BR18" s="715"/>
      <c r="BS18" s="684" t="s">
        <v>127</v>
      </c>
      <c r="BT18" s="679"/>
      <c r="BU18" s="679"/>
      <c r="BV18" s="679"/>
      <c r="BW18" s="679"/>
      <c r="BX18" s="679"/>
      <c r="BY18" s="679"/>
      <c r="BZ18" s="679"/>
      <c r="CA18" s="679"/>
      <c r="CB18" s="722"/>
      <c r="CD18" s="711" t="s">
        <v>265</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127</v>
      </c>
      <c r="DA18" s="715"/>
      <c r="DB18" s="715"/>
      <c r="DC18" s="715"/>
      <c r="DD18" s="684" t="s">
        <v>127</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2">
      <c r="B19" s="675" t="s">
        <v>266</v>
      </c>
      <c r="C19" s="676"/>
      <c r="D19" s="676"/>
      <c r="E19" s="676"/>
      <c r="F19" s="676"/>
      <c r="G19" s="676"/>
      <c r="H19" s="676"/>
      <c r="I19" s="676"/>
      <c r="J19" s="676"/>
      <c r="K19" s="676"/>
      <c r="L19" s="676"/>
      <c r="M19" s="676"/>
      <c r="N19" s="676"/>
      <c r="O19" s="676"/>
      <c r="P19" s="676"/>
      <c r="Q19" s="677"/>
      <c r="R19" s="678">
        <v>6758</v>
      </c>
      <c r="S19" s="679"/>
      <c r="T19" s="679"/>
      <c r="U19" s="679"/>
      <c r="V19" s="679"/>
      <c r="W19" s="679"/>
      <c r="X19" s="679"/>
      <c r="Y19" s="680"/>
      <c r="Z19" s="715">
        <v>0</v>
      </c>
      <c r="AA19" s="715"/>
      <c r="AB19" s="715"/>
      <c r="AC19" s="715"/>
      <c r="AD19" s="716">
        <v>6758</v>
      </c>
      <c r="AE19" s="716"/>
      <c r="AF19" s="716"/>
      <c r="AG19" s="716"/>
      <c r="AH19" s="716"/>
      <c r="AI19" s="716"/>
      <c r="AJ19" s="716"/>
      <c r="AK19" s="716"/>
      <c r="AL19" s="681">
        <v>0.1</v>
      </c>
      <c r="AM19" s="682"/>
      <c r="AN19" s="682"/>
      <c r="AO19" s="717"/>
      <c r="AP19" s="675" t="s">
        <v>267</v>
      </c>
      <c r="AQ19" s="676"/>
      <c r="AR19" s="676"/>
      <c r="AS19" s="676"/>
      <c r="AT19" s="676"/>
      <c r="AU19" s="676"/>
      <c r="AV19" s="676"/>
      <c r="AW19" s="676"/>
      <c r="AX19" s="676"/>
      <c r="AY19" s="676"/>
      <c r="AZ19" s="676"/>
      <c r="BA19" s="676"/>
      <c r="BB19" s="676"/>
      <c r="BC19" s="676"/>
      <c r="BD19" s="676"/>
      <c r="BE19" s="676"/>
      <c r="BF19" s="677"/>
      <c r="BG19" s="678">
        <v>579797</v>
      </c>
      <c r="BH19" s="679"/>
      <c r="BI19" s="679"/>
      <c r="BJ19" s="679"/>
      <c r="BK19" s="679"/>
      <c r="BL19" s="679"/>
      <c r="BM19" s="679"/>
      <c r="BN19" s="680"/>
      <c r="BO19" s="715">
        <v>6.9</v>
      </c>
      <c r="BP19" s="715"/>
      <c r="BQ19" s="715"/>
      <c r="BR19" s="715"/>
      <c r="BS19" s="684" t="s">
        <v>127</v>
      </c>
      <c r="BT19" s="679"/>
      <c r="BU19" s="679"/>
      <c r="BV19" s="679"/>
      <c r="BW19" s="679"/>
      <c r="BX19" s="679"/>
      <c r="BY19" s="679"/>
      <c r="BZ19" s="679"/>
      <c r="CA19" s="679"/>
      <c r="CB19" s="722"/>
      <c r="CD19" s="711" t="s">
        <v>268</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127</v>
      </c>
      <c r="DA19" s="715"/>
      <c r="DB19" s="715"/>
      <c r="DC19" s="715"/>
      <c r="DD19" s="684" t="s">
        <v>127</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2"/>
    </row>
    <row r="20" spans="2:133" ht="11.25" customHeight="1" x14ac:dyDescent="0.2">
      <c r="B20" s="675" t="s">
        <v>269</v>
      </c>
      <c r="C20" s="676"/>
      <c r="D20" s="676"/>
      <c r="E20" s="676"/>
      <c r="F20" s="676"/>
      <c r="G20" s="676"/>
      <c r="H20" s="676"/>
      <c r="I20" s="676"/>
      <c r="J20" s="676"/>
      <c r="K20" s="676"/>
      <c r="L20" s="676"/>
      <c r="M20" s="676"/>
      <c r="N20" s="676"/>
      <c r="O20" s="676"/>
      <c r="P20" s="676"/>
      <c r="Q20" s="677"/>
      <c r="R20" s="678">
        <v>1164</v>
      </c>
      <c r="S20" s="679"/>
      <c r="T20" s="679"/>
      <c r="U20" s="679"/>
      <c r="V20" s="679"/>
      <c r="W20" s="679"/>
      <c r="X20" s="679"/>
      <c r="Y20" s="680"/>
      <c r="Z20" s="715">
        <v>0</v>
      </c>
      <c r="AA20" s="715"/>
      <c r="AB20" s="715"/>
      <c r="AC20" s="715"/>
      <c r="AD20" s="716">
        <v>1164</v>
      </c>
      <c r="AE20" s="716"/>
      <c r="AF20" s="716"/>
      <c r="AG20" s="716"/>
      <c r="AH20" s="716"/>
      <c r="AI20" s="716"/>
      <c r="AJ20" s="716"/>
      <c r="AK20" s="716"/>
      <c r="AL20" s="681">
        <v>0</v>
      </c>
      <c r="AM20" s="682"/>
      <c r="AN20" s="682"/>
      <c r="AO20" s="717"/>
      <c r="AP20" s="675" t="s">
        <v>270</v>
      </c>
      <c r="AQ20" s="676"/>
      <c r="AR20" s="676"/>
      <c r="AS20" s="676"/>
      <c r="AT20" s="676"/>
      <c r="AU20" s="676"/>
      <c r="AV20" s="676"/>
      <c r="AW20" s="676"/>
      <c r="AX20" s="676"/>
      <c r="AY20" s="676"/>
      <c r="AZ20" s="676"/>
      <c r="BA20" s="676"/>
      <c r="BB20" s="676"/>
      <c r="BC20" s="676"/>
      <c r="BD20" s="676"/>
      <c r="BE20" s="676"/>
      <c r="BF20" s="677"/>
      <c r="BG20" s="678">
        <v>579797</v>
      </c>
      <c r="BH20" s="679"/>
      <c r="BI20" s="679"/>
      <c r="BJ20" s="679"/>
      <c r="BK20" s="679"/>
      <c r="BL20" s="679"/>
      <c r="BM20" s="679"/>
      <c r="BN20" s="680"/>
      <c r="BO20" s="715">
        <v>6.9</v>
      </c>
      <c r="BP20" s="715"/>
      <c r="BQ20" s="715"/>
      <c r="BR20" s="715"/>
      <c r="BS20" s="684" t="s">
        <v>127</v>
      </c>
      <c r="BT20" s="679"/>
      <c r="BU20" s="679"/>
      <c r="BV20" s="679"/>
      <c r="BW20" s="679"/>
      <c r="BX20" s="679"/>
      <c r="BY20" s="679"/>
      <c r="BZ20" s="679"/>
      <c r="CA20" s="679"/>
      <c r="CB20" s="722"/>
      <c r="CD20" s="711" t="s">
        <v>271</v>
      </c>
      <c r="CE20" s="712"/>
      <c r="CF20" s="712"/>
      <c r="CG20" s="712"/>
      <c r="CH20" s="712"/>
      <c r="CI20" s="712"/>
      <c r="CJ20" s="712"/>
      <c r="CK20" s="712"/>
      <c r="CL20" s="712"/>
      <c r="CM20" s="712"/>
      <c r="CN20" s="712"/>
      <c r="CO20" s="712"/>
      <c r="CP20" s="712"/>
      <c r="CQ20" s="713"/>
      <c r="CR20" s="678">
        <v>15200856</v>
      </c>
      <c r="CS20" s="679"/>
      <c r="CT20" s="679"/>
      <c r="CU20" s="679"/>
      <c r="CV20" s="679"/>
      <c r="CW20" s="679"/>
      <c r="CX20" s="679"/>
      <c r="CY20" s="680"/>
      <c r="CZ20" s="715">
        <v>100</v>
      </c>
      <c r="DA20" s="715"/>
      <c r="DB20" s="715"/>
      <c r="DC20" s="715"/>
      <c r="DD20" s="684">
        <v>1881231</v>
      </c>
      <c r="DE20" s="679"/>
      <c r="DF20" s="679"/>
      <c r="DG20" s="679"/>
      <c r="DH20" s="679"/>
      <c r="DI20" s="679"/>
      <c r="DJ20" s="679"/>
      <c r="DK20" s="679"/>
      <c r="DL20" s="679"/>
      <c r="DM20" s="679"/>
      <c r="DN20" s="679"/>
      <c r="DO20" s="679"/>
      <c r="DP20" s="680"/>
      <c r="DQ20" s="684">
        <v>11265535</v>
      </c>
      <c r="DR20" s="679"/>
      <c r="DS20" s="679"/>
      <c r="DT20" s="679"/>
      <c r="DU20" s="679"/>
      <c r="DV20" s="679"/>
      <c r="DW20" s="679"/>
      <c r="DX20" s="679"/>
      <c r="DY20" s="679"/>
      <c r="DZ20" s="679"/>
      <c r="EA20" s="679"/>
      <c r="EB20" s="679"/>
      <c r="EC20" s="722"/>
    </row>
    <row r="21" spans="2:133" ht="11.25" customHeight="1" x14ac:dyDescent="0.2">
      <c r="B21" s="675" t="s">
        <v>272</v>
      </c>
      <c r="C21" s="676"/>
      <c r="D21" s="676"/>
      <c r="E21" s="676"/>
      <c r="F21" s="676"/>
      <c r="G21" s="676"/>
      <c r="H21" s="676"/>
      <c r="I21" s="676"/>
      <c r="J21" s="676"/>
      <c r="K21" s="676"/>
      <c r="L21" s="676"/>
      <c r="M21" s="676"/>
      <c r="N21" s="676"/>
      <c r="O21" s="676"/>
      <c r="P21" s="676"/>
      <c r="Q21" s="677"/>
      <c r="R21" s="678">
        <v>170608</v>
      </c>
      <c r="S21" s="679"/>
      <c r="T21" s="679"/>
      <c r="U21" s="679"/>
      <c r="V21" s="679"/>
      <c r="W21" s="679"/>
      <c r="X21" s="679"/>
      <c r="Y21" s="680"/>
      <c r="Z21" s="715">
        <v>1.1000000000000001</v>
      </c>
      <c r="AA21" s="715"/>
      <c r="AB21" s="715"/>
      <c r="AC21" s="715"/>
      <c r="AD21" s="716">
        <v>170608</v>
      </c>
      <c r="AE21" s="716"/>
      <c r="AF21" s="716"/>
      <c r="AG21" s="716"/>
      <c r="AH21" s="716"/>
      <c r="AI21" s="716"/>
      <c r="AJ21" s="716"/>
      <c r="AK21" s="716"/>
      <c r="AL21" s="681">
        <v>1.8</v>
      </c>
      <c r="AM21" s="682"/>
      <c r="AN21" s="682"/>
      <c r="AO21" s="717"/>
      <c r="AP21" s="773" t="s">
        <v>273</v>
      </c>
      <c r="AQ21" s="780"/>
      <c r="AR21" s="780"/>
      <c r="AS21" s="780"/>
      <c r="AT21" s="780"/>
      <c r="AU21" s="780"/>
      <c r="AV21" s="780"/>
      <c r="AW21" s="780"/>
      <c r="AX21" s="780"/>
      <c r="AY21" s="780"/>
      <c r="AZ21" s="780"/>
      <c r="BA21" s="780"/>
      <c r="BB21" s="780"/>
      <c r="BC21" s="780"/>
      <c r="BD21" s="780"/>
      <c r="BE21" s="780"/>
      <c r="BF21" s="775"/>
      <c r="BG21" s="678">
        <v>9036</v>
      </c>
      <c r="BH21" s="679"/>
      <c r="BI21" s="679"/>
      <c r="BJ21" s="679"/>
      <c r="BK21" s="679"/>
      <c r="BL21" s="679"/>
      <c r="BM21" s="679"/>
      <c r="BN21" s="680"/>
      <c r="BO21" s="715">
        <v>0.1</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274</v>
      </c>
      <c r="C22" s="676"/>
      <c r="D22" s="676"/>
      <c r="E22" s="676"/>
      <c r="F22" s="676"/>
      <c r="G22" s="676"/>
      <c r="H22" s="676"/>
      <c r="I22" s="676"/>
      <c r="J22" s="676"/>
      <c r="K22" s="676"/>
      <c r="L22" s="676"/>
      <c r="M22" s="676"/>
      <c r="N22" s="676"/>
      <c r="O22" s="676"/>
      <c r="P22" s="676"/>
      <c r="Q22" s="677"/>
      <c r="R22" s="678">
        <v>402333</v>
      </c>
      <c r="S22" s="679"/>
      <c r="T22" s="679"/>
      <c r="U22" s="679"/>
      <c r="V22" s="679"/>
      <c r="W22" s="679"/>
      <c r="X22" s="679"/>
      <c r="Y22" s="680"/>
      <c r="Z22" s="715">
        <v>2.5</v>
      </c>
      <c r="AA22" s="715"/>
      <c r="AB22" s="715"/>
      <c r="AC22" s="715"/>
      <c r="AD22" s="716">
        <v>307331</v>
      </c>
      <c r="AE22" s="716"/>
      <c r="AF22" s="716"/>
      <c r="AG22" s="716"/>
      <c r="AH22" s="716"/>
      <c r="AI22" s="716"/>
      <c r="AJ22" s="716"/>
      <c r="AK22" s="716"/>
      <c r="AL22" s="681">
        <v>3.2</v>
      </c>
      <c r="AM22" s="682"/>
      <c r="AN22" s="682"/>
      <c r="AO22" s="717"/>
      <c r="AP22" s="773" t="s">
        <v>275</v>
      </c>
      <c r="AQ22" s="780"/>
      <c r="AR22" s="780"/>
      <c r="AS22" s="780"/>
      <c r="AT22" s="780"/>
      <c r="AU22" s="780"/>
      <c r="AV22" s="780"/>
      <c r="AW22" s="780"/>
      <c r="AX22" s="780"/>
      <c r="AY22" s="780"/>
      <c r="AZ22" s="780"/>
      <c r="BA22" s="780"/>
      <c r="BB22" s="780"/>
      <c r="BC22" s="780"/>
      <c r="BD22" s="780"/>
      <c r="BE22" s="780"/>
      <c r="BF22" s="775"/>
      <c r="BG22" s="678" t="s">
        <v>127</v>
      </c>
      <c r="BH22" s="679"/>
      <c r="BI22" s="679"/>
      <c r="BJ22" s="679"/>
      <c r="BK22" s="679"/>
      <c r="BL22" s="679"/>
      <c r="BM22" s="679"/>
      <c r="BN22" s="680"/>
      <c r="BO22" s="715" t="s">
        <v>127</v>
      </c>
      <c r="BP22" s="715"/>
      <c r="BQ22" s="715"/>
      <c r="BR22" s="715"/>
      <c r="BS22" s="684" t="s">
        <v>127</v>
      </c>
      <c r="BT22" s="679"/>
      <c r="BU22" s="679"/>
      <c r="BV22" s="679"/>
      <c r="BW22" s="679"/>
      <c r="BX22" s="679"/>
      <c r="BY22" s="679"/>
      <c r="BZ22" s="679"/>
      <c r="CA22" s="679"/>
      <c r="CB22" s="722"/>
      <c r="CD22" s="782" t="s">
        <v>276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277</v>
      </c>
      <c r="C23" s="676"/>
      <c r="D23" s="676"/>
      <c r="E23" s="676"/>
      <c r="F23" s="676"/>
      <c r="G23" s="676"/>
      <c r="H23" s="676"/>
      <c r="I23" s="676"/>
      <c r="J23" s="676"/>
      <c r="K23" s="676"/>
      <c r="L23" s="676"/>
      <c r="M23" s="676"/>
      <c r="N23" s="676"/>
      <c r="O23" s="676"/>
      <c r="P23" s="676"/>
      <c r="Q23" s="677"/>
      <c r="R23" s="678">
        <v>307331</v>
      </c>
      <c r="S23" s="679"/>
      <c r="T23" s="679"/>
      <c r="U23" s="679"/>
      <c r="V23" s="679"/>
      <c r="W23" s="679"/>
      <c r="X23" s="679"/>
      <c r="Y23" s="680"/>
      <c r="Z23" s="715">
        <v>1.9</v>
      </c>
      <c r="AA23" s="715"/>
      <c r="AB23" s="715"/>
      <c r="AC23" s="715"/>
      <c r="AD23" s="716">
        <v>307331</v>
      </c>
      <c r="AE23" s="716"/>
      <c r="AF23" s="716"/>
      <c r="AG23" s="716"/>
      <c r="AH23" s="716"/>
      <c r="AI23" s="716"/>
      <c r="AJ23" s="716"/>
      <c r="AK23" s="716"/>
      <c r="AL23" s="681">
        <v>3.2</v>
      </c>
      <c r="AM23" s="682"/>
      <c r="AN23" s="682"/>
      <c r="AO23" s="717"/>
      <c r="AP23" s="773" t="s">
        <v>278</v>
      </c>
      <c r="AQ23" s="780"/>
      <c r="AR23" s="780"/>
      <c r="AS23" s="780"/>
      <c r="AT23" s="780"/>
      <c r="AU23" s="780"/>
      <c r="AV23" s="780"/>
      <c r="AW23" s="780"/>
      <c r="AX23" s="780"/>
      <c r="AY23" s="780"/>
      <c r="AZ23" s="780"/>
      <c r="BA23" s="780"/>
      <c r="BB23" s="780"/>
      <c r="BC23" s="780"/>
      <c r="BD23" s="780"/>
      <c r="BE23" s="780"/>
      <c r="BF23" s="775"/>
      <c r="BG23" s="678">
        <v>570761</v>
      </c>
      <c r="BH23" s="679"/>
      <c r="BI23" s="679"/>
      <c r="BJ23" s="679"/>
      <c r="BK23" s="679"/>
      <c r="BL23" s="679"/>
      <c r="BM23" s="679"/>
      <c r="BN23" s="680"/>
      <c r="BO23" s="715">
        <v>6.8</v>
      </c>
      <c r="BP23" s="715"/>
      <c r="BQ23" s="715"/>
      <c r="BR23" s="715"/>
      <c r="BS23" s="684" t="s">
        <v>127</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279</v>
      </c>
      <c r="CS23" s="783"/>
      <c r="CT23" s="783"/>
      <c r="CU23" s="783"/>
      <c r="CV23" s="783"/>
      <c r="CW23" s="783"/>
      <c r="CX23" s="783"/>
      <c r="CY23" s="784"/>
      <c r="CZ23" s="782" t="s">
        <v>280</v>
      </c>
      <c r="DA23" s="783"/>
      <c r="DB23" s="783"/>
      <c r="DC23" s="784"/>
      <c r="DD23" s="782" t="s">
        <v>281</v>
      </c>
      <c r="DE23" s="783"/>
      <c r="DF23" s="783"/>
      <c r="DG23" s="783"/>
      <c r="DH23" s="783"/>
      <c r="DI23" s="783"/>
      <c r="DJ23" s="783"/>
      <c r="DK23" s="784"/>
      <c r="DL23" s="791" t="s">
        <v>282</v>
      </c>
      <c r="DM23" s="792"/>
      <c r="DN23" s="792"/>
      <c r="DO23" s="792"/>
      <c r="DP23" s="792"/>
      <c r="DQ23" s="792"/>
      <c r="DR23" s="792"/>
      <c r="DS23" s="792"/>
      <c r="DT23" s="792"/>
      <c r="DU23" s="792"/>
      <c r="DV23" s="793"/>
      <c r="DW23" s="782" t="s">
        <v>283</v>
      </c>
      <c r="DX23" s="783"/>
      <c r="DY23" s="783"/>
      <c r="DZ23" s="783"/>
      <c r="EA23" s="783"/>
      <c r="EB23" s="783"/>
      <c r="EC23" s="784"/>
    </row>
    <row r="24" spans="2:133" ht="11.25" customHeight="1" x14ac:dyDescent="0.2">
      <c r="B24" s="675" t="s">
        <v>284</v>
      </c>
      <c r="C24" s="676"/>
      <c r="D24" s="676"/>
      <c r="E24" s="676"/>
      <c r="F24" s="676"/>
      <c r="G24" s="676"/>
      <c r="H24" s="676"/>
      <c r="I24" s="676"/>
      <c r="J24" s="676"/>
      <c r="K24" s="676"/>
      <c r="L24" s="676"/>
      <c r="M24" s="676"/>
      <c r="N24" s="676"/>
      <c r="O24" s="676"/>
      <c r="P24" s="676"/>
      <c r="Q24" s="677"/>
      <c r="R24" s="678">
        <v>95002</v>
      </c>
      <c r="S24" s="679"/>
      <c r="T24" s="679"/>
      <c r="U24" s="679"/>
      <c r="V24" s="679"/>
      <c r="W24" s="679"/>
      <c r="X24" s="679"/>
      <c r="Y24" s="680"/>
      <c r="Z24" s="715">
        <v>0.6</v>
      </c>
      <c r="AA24" s="715"/>
      <c r="AB24" s="715"/>
      <c r="AC24" s="715"/>
      <c r="AD24" s="716" t="s">
        <v>127</v>
      </c>
      <c r="AE24" s="716"/>
      <c r="AF24" s="716"/>
      <c r="AG24" s="716"/>
      <c r="AH24" s="716"/>
      <c r="AI24" s="716"/>
      <c r="AJ24" s="716"/>
      <c r="AK24" s="716"/>
      <c r="AL24" s="681" t="s">
        <v>127</v>
      </c>
      <c r="AM24" s="682"/>
      <c r="AN24" s="682"/>
      <c r="AO24" s="717"/>
      <c r="AP24" s="773" t="s">
        <v>285</v>
      </c>
      <c r="AQ24" s="780"/>
      <c r="AR24" s="780"/>
      <c r="AS24" s="780"/>
      <c r="AT24" s="780"/>
      <c r="AU24" s="780"/>
      <c r="AV24" s="780"/>
      <c r="AW24" s="780"/>
      <c r="AX24" s="780"/>
      <c r="AY24" s="780"/>
      <c r="AZ24" s="780"/>
      <c r="BA24" s="780"/>
      <c r="BB24" s="780"/>
      <c r="BC24" s="780"/>
      <c r="BD24" s="780"/>
      <c r="BE24" s="780"/>
      <c r="BF24" s="775"/>
      <c r="BG24" s="678" t="s">
        <v>127</v>
      </c>
      <c r="BH24" s="679"/>
      <c r="BI24" s="679"/>
      <c r="BJ24" s="679"/>
      <c r="BK24" s="679"/>
      <c r="BL24" s="679"/>
      <c r="BM24" s="679"/>
      <c r="BN24" s="680"/>
      <c r="BO24" s="715" t="s">
        <v>127</v>
      </c>
      <c r="BP24" s="715"/>
      <c r="BQ24" s="715"/>
      <c r="BR24" s="715"/>
      <c r="BS24" s="684" t="s">
        <v>127</v>
      </c>
      <c r="BT24" s="679"/>
      <c r="BU24" s="679"/>
      <c r="BV24" s="679"/>
      <c r="BW24" s="679"/>
      <c r="BX24" s="679"/>
      <c r="BY24" s="679"/>
      <c r="BZ24" s="679"/>
      <c r="CA24" s="679"/>
      <c r="CB24" s="722"/>
      <c r="CD24" s="736" t="s">
        <v>286</v>
      </c>
      <c r="CE24" s="737"/>
      <c r="CF24" s="737"/>
      <c r="CG24" s="737"/>
      <c r="CH24" s="737"/>
      <c r="CI24" s="737"/>
      <c r="CJ24" s="737"/>
      <c r="CK24" s="737"/>
      <c r="CL24" s="737"/>
      <c r="CM24" s="737"/>
      <c r="CN24" s="737"/>
      <c r="CO24" s="737"/>
      <c r="CP24" s="737"/>
      <c r="CQ24" s="738"/>
      <c r="CR24" s="733">
        <v>6426461</v>
      </c>
      <c r="CS24" s="734"/>
      <c r="CT24" s="734"/>
      <c r="CU24" s="734"/>
      <c r="CV24" s="734"/>
      <c r="CW24" s="734"/>
      <c r="CX24" s="734"/>
      <c r="CY24" s="777"/>
      <c r="CZ24" s="778">
        <v>42.3</v>
      </c>
      <c r="DA24" s="749"/>
      <c r="DB24" s="749"/>
      <c r="DC24" s="781"/>
      <c r="DD24" s="776">
        <v>4419730</v>
      </c>
      <c r="DE24" s="734"/>
      <c r="DF24" s="734"/>
      <c r="DG24" s="734"/>
      <c r="DH24" s="734"/>
      <c r="DI24" s="734"/>
      <c r="DJ24" s="734"/>
      <c r="DK24" s="777"/>
      <c r="DL24" s="776">
        <v>4413787</v>
      </c>
      <c r="DM24" s="734"/>
      <c r="DN24" s="734"/>
      <c r="DO24" s="734"/>
      <c r="DP24" s="734"/>
      <c r="DQ24" s="734"/>
      <c r="DR24" s="734"/>
      <c r="DS24" s="734"/>
      <c r="DT24" s="734"/>
      <c r="DU24" s="734"/>
      <c r="DV24" s="777"/>
      <c r="DW24" s="778">
        <v>44.3</v>
      </c>
      <c r="DX24" s="749"/>
      <c r="DY24" s="749"/>
      <c r="DZ24" s="749"/>
      <c r="EA24" s="749"/>
      <c r="EB24" s="749"/>
      <c r="EC24" s="779"/>
    </row>
    <row r="25" spans="2:133" ht="11.25" customHeight="1" x14ac:dyDescent="0.2">
      <c r="B25" s="675" t="s">
        <v>287</v>
      </c>
      <c r="C25" s="676"/>
      <c r="D25" s="676"/>
      <c r="E25" s="676"/>
      <c r="F25" s="676"/>
      <c r="G25" s="676"/>
      <c r="H25" s="676"/>
      <c r="I25" s="676"/>
      <c r="J25" s="676"/>
      <c r="K25" s="676"/>
      <c r="L25" s="676"/>
      <c r="M25" s="676"/>
      <c r="N25" s="676"/>
      <c r="O25" s="676"/>
      <c r="P25" s="676"/>
      <c r="Q25" s="677"/>
      <c r="R25" s="678" t="s">
        <v>127</v>
      </c>
      <c r="S25" s="679"/>
      <c r="T25" s="679"/>
      <c r="U25" s="679"/>
      <c r="V25" s="679"/>
      <c r="W25" s="679"/>
      <c r="X25" s="679"/>
      <c r="Y25" s="680"/>
      <c r="Z25" s="715" t="s">
        <v>127</v>
      </c>
      <c r="AA25" s="715"/>
      <c r="AB25" s="715"/>
      <c r="AC25" s="715"/>
      <c r="AD25" s="716" t="s">
        <v>127</v>
      </c>
      <c r="AE25" s="716"/>
      <c r="AF25" s="716"/>
      <c r="AG25" s="716"/>
      <c r="AH25" s="716"/>
      <c r="AI25" s="716"/>
      <c r="AJ25" s="716"/>
      <c r="AK25" s="716"/>
      <c r="AL25" s="681" t="s">
        <v>127</v>
      </c>
      <c r="AM25" s="682"/>
      <c r="AN25" s="682"/>
      <c r="AO25" s="717"/>
      <c r="AP25" s="773" t="s">
        <v>288</v>
      </c>
      <c r="AQ25" s="780"/>
      <c r="AR25" s="780"/>
      <c r="AS25" s="780"/>
      <c r="AT25" s="780"/>
      <c r="AU25" s="780"/>
      <c r="AV25" s="780"/>
      <c r="AW25" s="780"/>
      <c r="AX25" s="780"/>
      <c r="AY25" s="780"/>
      <c r="AZ25" s="780"/>
      <c r="BA25" s="780"/>
      <c r="BB25" s="780"/>
      <c r="BC25" s="780"/>
      <c r="BD25" s="780"/>
      <c r="BE25" s="780"/>
      <c r="BF25" s="775"/>
      <c r="BG25" s="678" t="s">
        <v>127</v>
      </c>
      <c r="BH25" s="679"/>
      <c r="BI25" s="679"/>
      <c r="BJ25" s="679"/>
      <c r="BK25" s="679"/>
      <c r="BL25" s="679"/>
      <c r="BM25" s="679"/>
      <c r="BN25" s="680"/>
      <c r="BO25" s="715" t="s">
        <v>127</v>
      </c>
      <c r="BP25" s="715"/>
      <c r="BQ25" s="715"/>
      <c r="BR25" s="715"/>
      <c r="BS25" s="684" t="s">
        <v>127</v>
      </c>
      <c r="BT25" s="679"/>
      <c r="BU25" s="679"/>
      <c r="BV25" s="679"/>
      <c r="BW25" s="679"/>
      <c r="BX25" s="679"/>
      <c r="BY25" s="679"/>
      <c r="BZ25" s="679"/>
      <c r="CA25" s="679"/>
      <c r="CB25" s="722"/>
      <c r="CD25" s="711" t="s">
        <v>289</v>
      </c>
      <c r="CE25" s="712"/>
      <c r="CF25" s="712"/>
      <c r="CG25" s="712"/>
      <c r="CH25" s="712"/>
      <c r="CI25" s="712"/>
      <c r="CJ25" s="712"/>
      <c r="CK25" s="712"/>
      <c r="CL25" s="712"/>
      <c r="CM25" s="712"/>
      <c r="CN25" s="712"/>
      <c r="CO25" s="712"/>
      <c r="CP25" s="712"/>
      <c r="CQ25" s="713"/>
      <c r="CR25" s="678">
        <v>2688806</v>
      </c>
      <c r="CS25" s="697"/>
      <c r="CT25" s="697"/>
      <c r="CU25" s="697"/>
      <c r="CV25" s="697"/>
      <c r="CW25" s="697"/>
      <c r="CX25" s="697"/>
      <c r="CY25" s="698"/>
      <c r="CZ25" s="681">
        <v>17.7</v>
      </c>
      <c r="DA25" s="699"/>
      <c r="DB25" s="699"/>
      <c r="DC25" s="700"/>
      <c r="DD25" s="684">
        <v>2389534</v>
      </c>
      <c r="DE25" s="697"/>
      <c r="DF25" s="697"/>
      <c r="DG25" s="697"/>
      <c r="DH25" s="697"/>
      <c r="DI25" s="697"/>
      <c r="DJ25" s="697"/>
      <c r="DK25" s="698"/>
      <c r="DL25" s="684">
        <v>2383641</v>
      </c>
      <c r="DM25" s="697"/>
      <c r="DN25" s="697"/>
      <c r="DO25" s="697"/>
      <c r="DP25" s="697"/>
      <c r="DQ25" s="697"/>
      <c r="DR25" s="697"/>
      <c r="DS25" s="697"/>
      <c r="DT25" s="697"/>
      <c r="DU25" s="697"/>
      <c r="DV25" s="698"/>
      <c r="DW25" s="681">
        <v>23.9</v>
      </c>
      <c r="DX25" s="699"/>
      <c r="DY25" s="699"/>
      <c r="DZ25" s="699"/>
      <c r="EA25" s="699"/>
      <c r="EB25" s="699"/>
      <c r="EC25" s="714"/>
    </row>
    <row r="26" spans="2:133" ht="11.25" customHeight="1" x14ac:dyDescent="0.2">
      <c r="B26" s="675" t="s">
        <v>290</v>
      </c>
      <c r="C26" s="676"/>
      <c r="D26" s="676"/>
      <c r="E26" s="676"/>
      <c r="F26" s="676"/>
      <c r="G26" s="676"/>
      <c r="H26" s="676"/>
      <c r="I26" s="676"/>
      <c r="J26" s="676"/>
      <c r="K26" s="676"/>
      <c r="L26" s="676"/>
      <c r="M26" s="676"/>
      <c r="N26" s="676"/>
      <c r="O26" s="676"/>
      <c r="P26" s="676"/>
      <c r="Q26" s="677"/>
      <c r="R26" s="678">
        <v>10169106</v>
      </c>
      <c r="S26" s="679"/>
      <c r="T26" s="679"/>
      <c r="U26" s="679"/>
      <c r="V26" s="679"/>
      <c r="W26" s="679"/>
      <c r="X26" s="679"/>
      <c r="Y26" s="680"/>
      <c r="Z26" s="715">
        <v>63.7</v>
      </c>
      <c r="AA26" s="715"/>
      <c r="AB26" s="715"/>
      <c r="AC26" s="715"/>
      <c r="AD26" s="716">
        <v>9503343</v>
      </c>
      <c r="AE26" s="716"/>
      <c r="AF26" s="716"/>
      <c r="AG26" s="716"/>
      <c r="AH26" s="716"/>
      <c r="AI26" s="716"/>
      <c r="AJ26" s="716"/>
      <c r="AK26" s="716"/>
      <c r="AL26" s="681">
        <v>99.3</v>
      </c>
      <c r="AM26" s="682"/>
      <c r="AN26" s="682"/>
      <c r="AO26" s="717"/>
      <c r="AP26" s="773" t="s">
        <v>291</v>
      </c>
      <c r="AQ26" s="774"/>
      <c r="AR26" s="774"/>
      <c r="AS26" s="774"/>
      <c r="AT26" s="774"/>
      <c r="AU26" s="774"/>
      <c r="AV26" s="774"/>
      <c r="AW26" s="774"/>
      <c r="AX26" s="774"/>
      <c r="AY26" s="774"/>
      <c r="AZ26" s="774"/>
      <c r="BA26" s="774"/>
      <c r="BB26" s="774"/>
      <c r="BC26" s="774"/>
      <c r="BD26" s="774"/>
      <c r="BE26" s="774"/>
      <c r="BF26" s="775"/>
      <c r="BG26" s="678" t="s">
        <v>127</v>
      </c>
      <c r="BH26" s="679"/>
      <c r="BI26" s="679"/>
      <c r="BJ26" s="679"/>
      <c r="BK26" s="679"/>
      <c r="BL26" s="679"/>
      <c r="BM26" s="679"/>
      <c r="BN26" s="680"/>
      <c r="BO26" s="715" t="s">
        <v>127</v>
      </c>
      <c r="BP26" s="715"/>
      <c r="BQ26" s="715"/>
      <c r="BR26" s="715"/>
      <c r="BS26" s="684" t="s">
        <v>127</v>
      </c>
      <c r="BT26" s="679"/>
      <c r="BU26" s="679"/>
      <c r="BV26" s="679"/>
      <c r="BW26" s="679"/>
      <c r="BX26" s="679"/>
      <c r="BY26" s="679"/>
      <c r="BZ26" s="679"/>
      <c r="CA26" s="679"/>
      <c r="CB26" s="722"/>
      <c r="CD26" s="711" t="s">
        <v>292</v>
      </c>
      <c r="CE26" s="712"/>
      <c r="CF26" s="712"/>
      <c r="CG26" s="712"/>
      <c r="CH26" s="712"/>
      <c r="CI26" s="712"/>
      <c r="CJ26" s="712"/>
      <c r="CK26" s="712"/>
      <c r="CL26" s="712"/>
      <c r="CM26" s="712"/>
      <c r="CN26" s="712"/>
      <c r="CO26" s="712"/>
      <c r="CP26" s="712"/>
      <c r="CQ26" s="713"/>
      <c r="CR26" s="678">
        <v>1820395</v>
      </c>
      <c r="CS26" s="679"/>
      <c r="CT26" s="679"/>
      <c r="CU26" s="679"/>
      <c r="CV26" s="679"/>
      <c r="CW26" s="679"/>
      <c r="CX26" s="679"/>
      <c r="CY26" s="680"/>
      <c r="CZ26" s="681">
        <v>12</v>
      </c>
      <c r="DA26" s="699"/>
      <c r="DB26" s="699"/>
      <c r="DC26" s="700"/>
      <c r="DD26" s="684">
        <v>1569188</v>
      </c>
      <c r="DE26" s="679"/>
      <c r="DF26" s="679"/>
      <c r="DG26" s="679"/>
      <c r="DH26" s="679"/>
      <c r="DI26" s="679"/>
      <c r="DJ26" s="679"/>
      <c r="DK26" s="680"/>
      <c r="DL26" s="684" t="s">
        <v>127</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2">
      <c r="B27" s="675" t="s">
        <v>293</v>
      </c>
      <c r="C27" s="676"/>
      <c r="D27" s="676"/>
      <c r="E27" s="676"/>
      <c r="F27" s="676"/>
      <c r="G27" s="676"/>
      <c r="H27" s="676"/>
      <c r="I27" s="676"/>
      <c r="J27" s="676"/>
      <c r="K27" s="676"/>
      <c r="L27" s="676"/>
      <c r="M27" s="676"/>
      <c r="N27" s="676"/>
      <c r="O27" s="676"/>
      <c r="P27" s="676"/>
      <c r="Q27" s="677"/>
      <c r="R27" s="678">
        <v>6540</v>
      </c>
      <c r="S27" s="679"/>
      <c r="T27" s="679"/>
      <c r="U27" s="679"/>
      <c r="V27" s="679"/>
      <c r="W27" s="679"/>
      <c r="X27" s="679"/>
      <c r="Y27" s="680"/>
      <c r="Z27" s="715">
        <v>0</v>
      </c>
      <c r="AA27" s="715"/>
      <c r="AB27" s="715"/>
      <c r="AC27" s="715"/>
      <c r="AD27" s="716">
        <v>6540</v>
      </c>
      <c r="AE27" s="716"/>
      <c r="AF27" s="716"/>
      <c r="AG27" s="716"/>
      <c r="AH27" s="716"/>
      <c r="AI27" s="716"/>
      <c r="AJ27" s="716"/>
      <c r="AK27" s="716"/>
      <c r="AL27" s="681">
        <v>0.1</v>
      </c>
      <c r="AM27" s="682"/>
      <c r="AN27" s="682"/>
      <c r="AO27" s="717"/>
      <c r="AP27" s="675" t="s">
        <v>294</v>
      </c>
      <c r="AQ27" s="676"/>
      <c r="AR27" s="676"/>
      <c r="AS27" s="676"/>
      <c r="AT27" s="676"/>
      <c r="AU27" s="676"/>
      <c r="AV27" s="676"/>
      <c r="AW27" s="676"/>
      <c r="AX27" s="676"/>
      <c r="AY27" s="676"/>
      <c r="AZ27" s="676"/>
      <c r="BA27" s="676"/>
      <c r="BB27" s="676"/>
      <c r="BC27" s="676"/>
      <c r="BD27" s="676"/>
      <c r="BE27" s="676"/>
      <c r="BF27" s="677"/>
      <c r="BG27" s="678">
        <v>8435310</v>
      </c>
      <c r="BH27" s="679"/>
      <c r="BI27" s="679"/>
      <c r="BJ27" s="679"/>
      <c r="BK27" s="679"/>
      <c r="BL27" s="679"/>
      <c r="BM27" s="679"/>
      <c r="BN27" s="680"/>
      <c r="BO27" s="715">
        <v>100</v>
      </c>
      <c r="BP27" s="715"/>
      <c r="BQ27" s="715"/>
      <c r="BR27" s="715"/>
      <c r="BS27" s="684" t="s">
        <v>127</v>
      </c>
      <c r="BT27" s="679"/>
      <c r="BU27" s="679"/>
      <c r="BV27" s="679"/>
      <c r="BW27" s="679"/>
      <c r="BX27" s="679"/>
      <c r="BY27" s="679"/>
      <c r="BZ27" s="679"/>
      <c r="CA27" s="679"/>
      <c r="CB27" s="722"/>
      <c r="CD27" s="711" t="s">
        <v>295</v>
      </c>
      <c r="CE27" s="712"/>
      <c r="CF27" s="712"/>
      <c r="CG27" s="712"/>
      <c r="CH27" s="712"/>
      <c r="CI27" s="712"/>
      <c r="CJ27" s="712"/>
      <c r="CK27" s="712"/>
      <c r="CL27" s="712"/>
      <c r="CM27" s="712"/>
      <c r="CN27" s="712"/>
      <c r="CO27" s="712"/>
      <c r="CP27" s="712"/>
      <c r="CQ27" s="713"/>
      <c r="CR27" s="678">
        <v>2855379</v>
      </c>
      <c r="CS27" s="697"/>
      <c r="CT27" s="697"/>
      <c r="CU27" s="697"/>
      <c r="CV27" s="697"/>
      <c r="CW27" s="697"/>
      <c r="CX27" s="697"/>
      <c r="CY27" s="698"/>
      <c r="CZ27" s="681">
        <v>18.8</v>
      </c>
      <c r="DA27" s="699"/>
      <c r="DB27" s="699"/>
      <c r="DC27" s="700"/>
      <c r="DD27" s="684">
        <v>1147920</v>
      </c>
      <c r="DE27" s="697"/>
      <c r="DF27" s="697"/>
      <c r="DG27" s="697"/>
      <c r="DH27" s="697"/>
      <c r="DI27" s="697"/>
      <c r="DJ27" s="697"/>
      <c r="DK27" s="698"/>
      <c r="DL27" s="684">
        <v>1147870</v>
      </c>
      <c r="DM27" s="697"/>
      <c r="DN27" s="697"/>
      <c r="DO27" s="697"/>
      <c r="DP27" s="697"/>
      <c r="DQ27" s="697"/>
      <c r="DR27" s="697"/>
      <c r="DS27" s="697"/>
      <c r="DT27" s="697"/>
      <c r="DU27" s="697"/>
      <c r="DV27" s="698"/>
      <c r="DW27" s="681">
        <v>11.5</v>
      </c>
      <c r="DX27" s="699"/>
      <c r="DY27" s="699"/>
      <c r="DZ27" s="699"/>
      <c r="EA27" s="699"/>
      <c r="EB27" s="699"/>
      <c r="EC27" s="714"/>
    </row>
    <row r="28" spans="2:133" ht="11.25" customHeight="1" x14ac:dyDescent="0.2">
      <c r="B28" s="675" t="s">
        <v>296</v>
      </c>
      <c r="C28" s="676"/>
      <c r="D28" s="676"/>
      <c r="E28" s="676"/>
      <c r="F28" s="676"/>
      <c r="G28" s="676"/>
      <c r="H28" s="676"/>
      <c r="I28" s="676"/>
      <c r="J28" s="676"/>
      <c r="K28" s="676"/>
      <c r="L28" s="676"/>
      <c r="M28" s="676"/>
      <c r="N28" s="676"/>
      <c r="O28" s="676"/>
      <c r="P28" s="676"/>
      <c r="Q28" s="677"/>
      <c r="R28" s="678">
        <v>5192</v>
      </c>
      <c r="S28" s="679"/>
      <c r="T28" s="679"/>
      <c r="U28" s="679"/>
      <c r="V28" s="679"/>
      <c r="W28" s="679"/>
      <c r="X28" s="679"/>
      <c r="Y28" s="680"/>
      <c r="Z28" s="715">
        <v>0</v>
      </c>
      <c r="AA28" s="715"/>
      <c r="AB28" s="715"/>
      <c r="AC28" s="715"/>
      <c r="AD28" s="716" t="s">
        <v>127</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297</v>
      </c>
      <c r="CE28" s="712"/>
      <c r="CF28" s="712"/>
      <c r="CG28" s="712"/>
      <c r="CH28" s="712"/>
      <c r="CI28" s="712"/>
      <c r="CJ28" s="712"/>
      <c r="CK28" s="712"/>
      <c r="CL28" s="712"/>
      <c r="CM28" s="712"/>
      <c r="CN28" s="712"/>
      <c r="CO28" s="712"/>
      <c r="CP28" s="712"/>
      <c r="CQ28" s="713"/>
      <c r="CR28" s="678">
        <v>882276</v>
      </c>
      <c r="CS28" s="679"/>
      <c r="CT28" s="679"/>
      <c r="CU28" s="679"/>
      <c r="CV28" s="679"/>
      <c r="CW28" s="679"/>
      <c r="CX28" s="679"/>
      <c r="CY28" s="680"/>
      <c r="CZ28" s="681">
        <v>5.8</v>
      </c>
      <c r="DA28" s="699"/>
      <c r="DB28" s="699"/>
      <c r="DC28" s="700"/>
      <c r="DD28" s="684">
        <v>882276</v>
      </c>
      <c r="DE28" s="679"/>
      <c r="DF28" s="679"/>
      <c r="DG28" s="679"/>
      <c r="DH28" s="679"/>
      <c r="DI28" s="679"/>
      <c r="DJ28" s="679"/>
      <c r="DK28" s="680"/>
      <c r="DL28" s="684">
        <v>882276</v>
      </c>
      <c r="DM28" s="679"/>
      <c r="DN28" s="679"/>
      <c r="DO28" s="679"/>
      <c r="DP28" s="679"/>
      <c r="DQ28" s="679"/>
      <c r="DR28" s="679"/>
      <c r="DS28" s="679"/>
      <c r="DT28" s="679"/>
      <c r="DU28" s="679"/>
      <c r="DV28" s="680"/>
      <c r="DW28" s="681">
        <v>8.9</v>
      </c>
      <c r="DX28" s="699"/>
      <c r="DY28" s="699"/>
      <c r="DZ28" s="699"/>
      <c r="EA28" s="699"/>
      <c r="EB28" s="699"/>
      <c r="EC28" s="714"/>
    </row>
    <row r="29" spans="2:133" ht="11.25" customHeight="1" x14ac:dyDescent="0.2">
      <c r="B29" s="675" t="s">
        <v>298</v>
      </c>
      <c r="C29" s="676"/>
      <c r="D29" s="676"/>
      <c r="E29" s="676"/>
      <c r="F29" s="676"/>
      <c r="G29" s="676"/>
      <c r="H29" s="676"/>
      <c r="I29" s="676"/>
      <c r="J29" s="676"/>
      <c r="K29" s="676"/>
      <c r="L29" s="676"/>
      <c r="M29" s="676"/>
      <c r="N29" s="676"/>
      <c r="O29" s="676"/>
      <c r="P29" s="676"/>
      <c r="Q29" s="677"/>
      <c r="R29" s="678">
        <v>257538</v>
      </c>
      <c r="S29" s="679"/>
      <c r="T29" s="679"/>
      <c r="U29" s="679"/>
      <c r="V29" s="679"/>
      <c r="W29" s="679"/>
      <c r="X29" s="679"/>
      <c r="Y29" s="680"/>
      <c r="Z29" s="715">
        <v>1.6</v>
      </c>
      <c r="AA29" s="715"/>
      <c r="AB29" s="715"/>
      <c r="AC29" s="715"/>
      <c r="AD29" s="716">
        <v>28067</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299</v>
      </c>
      <c r="CE29" s="768"/>
      <c r="CF29" s="711" t="s">
        <v>70</v>
      </c>
      <c r="CG29" s="712"/>
      <c r="CH29" s="712"/>
      <c r="CI29" s="712"/>
      <c r="CJ29" s="712"/>
      <c r="CK29" s="712"/>
      <c r="CL29" s="712"/>
      <c r="CM29" s="712"/>
      <c r="CN29" s="712"/>
      <c r="CO29" s="712"/>
      <c r="CP29" s="712"/>
      <c r="CQ29" s="713"/>
      <c r="CR29" s="678">
        <v>882276</v>
      </c>
      <c r="CS29" s="697"/>
      <c r="CT29" s="697"/>
      <c r="CU29" s="697"/>
      <c r="CV29" s="697"/>
      <c r="CW29" s="697"/>
      <c r="CX29" s="697"/>
      <c r="CY29" s="698"/>
      <c r="CZ29" s="681">
        <v>5.8</v>
      </c>
      <c r="DA29" s="699"/>
      <c r="DB29" s="699"/>
      <c r="DC29" s="700"/>
      <c r="DD29" s="684">
        <v>882276</v>
      </c>
      <c r="DE29" s="697"/>
      <c r="DF29" s="697"/>
      <c r="DG29" s="697"/>
      <c r="DH29" s="697"/>
      <c r="DI29" s="697"/>
      <c r="DJ29" s="697"/>
      <c r="DK29" s="698"/>
      <c r="DL29" s="684">
        <v>882276</v>
      </c>
      <c r="DM29" s="697"/>
      <c r="DN29" s="697"/>
      <c r="DO29" s="697"/>
      <c r="DP29" s="697"/>
      <c r="DQ29" s="697"/>
      <c r="DR29" s="697"/>
      <c r="DS29" s="697"/>
      <c r="DT29" s="697"/>
      <c r="DU29" s="697"/>
      <c r="DV29" s="698"/>
      <c r="DW29" s="681">
        <v>8.9</v>
      </c>
      <c r="DX29" s="699"/>
      <c r="DY29" s="699"/>
      <c r="DZ29" s="699"/>
      <c r="EA29" s="699"/>
      <c r="EB29" s="699"/>
      <c r="EC29" s="714"/>
    </row>
    <row r="30" spans="2:133" ht="11.25" customHeight="1" x14ac:dyDescent="0.2">
      <c r="B30" s="675" t="s">
        <v>300</v>
      </c>
      <c r="C30" s="676"/>
      <c r="D30" s="676"/>
      <c r="E30" s="676"/>
      <c r="F30" s="676"/>
      <c r="G30" s="676"/>
      <c r="H30" s="676"/>
      <c r="I30" s="676"/>
      <c r="J30" s="676"/>
      <c r="K30" s="676"/>
      <c r="L30" s="676"/>
      <c r="M30" s="676"/>
      <c r="N30" s="676"/>
      <c r="O30" s="676"/>
      <c r="P30" s="676"/>
      <c r="Q30" s="677"/>
      <c r="R30" s="678">
        <v>120319</v>
      </c>
      <c r="S30" s="679"/>
      <c r="T30" s="679"/>
      <c r="U30" s="679"/>
      <c r="V30" s="679"/>
      <c r="W30" s="679"/>
      <c r="X30" s="679"/>
      <c r="Y30" s="680"/>
      <c r="Z30" s="715">
        <v>0.8</v>
      </c>
      <c r="AA30" s="715"/>
      <c r="AB30" s="715"/>
      <c r="AC30" s="715"/>
      <c r="AD30" s="716" t="s">
        <v>127</v>
      </c>
      <c r="AE30" s="716"/>
      <c r="AF30" s="716"/>
      <c r="AG30" s="716"/>
      <c r="AH30" s="716"/>
      <c r="AI30" s="716"/>
      <c r="AJ30" s="716"/>
      <c r="AK30" s="716"/>
      <c r="AL30" s="681" t="s">
        <v>127</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301</v>
      </c>
      <c r="BH30" s="764"/>
      <c r="BI30" s="764"/>
      <c r="BJ30" s="764"/>
      <c r="BK30" s="764"/>
      <c r="BL30" s="764"/>
      <c r="BM30" s="764"/>
      <c r="BN30" s="764"/>
      <c r="BO30" s="764"/>
      <c r="BP30" s="764"/>
      <c r="BQ30" s="765"/>
      <c r="BR30" s="739" t="s">
        <v>302</v>
      </c>
      <c r="BS30" s="764"/>
      <c r="BT30" s="764"/>
      <c r="BU30" s="764"/>
      <c r="BV30" s="764"/>
      <c r="BW30" s="764"/>
      <c r="BX30" s="764"/>
      <c r="BY30" s="764"/>
      <c r="BZ30" s="764"/>
      <c r="CA30" s="764"/>
      <c r="CB30" s="765"/>
      <c r="CD30" s="769"/>
      <c r="CE30" s="770"/>
      <c r="CF30" s="711" t="s">
        <v>303</v>
      </c>
      <c r="CG30" s="712"/>
      <c r="CH30" s="712"/>
      <c r="CI30" s="712"/>
      <c r="CJ30" s="712"/>
      <c r="CK30" s="712"/>
      <c r="CL30" s="712"/>
      <c r="CM30" s="712"/>
      <c r="CN30" s="712"/>
      <c r="CO30" s="712"/>
      <c r="CP30" s="712"/>
      <c r="CQ30" s="713"/>
      <c r="CR30" s="678">
        <v>828253</v>
      </c>
      <c r="CS30" s="679"/>
      <c r="CT30" s="679"/>
      <c r="CU30" s="679"/>
      <c r="CV30" s="679"/>
      <c r="CW30" s="679"/>
      <c r="CX30" s="679"/>
      <c r="CY30" s="680"/>
      <c r="CZ30" s="681">
        <v>5.4</v>
      </c>
      <c r="DA30" s="699"/>
      <c r="DB30" s="699"/>
      <c r="DC30" s="700"/>
      <c r="DD30" s="684">
        <v>828253</v>
      </c>
      <c r="DE30" s="679"/>
      <c r="DF30" s="679"/>
      <c r="DG30" s="679"/>
      <c r="DH30" s="679"/>
      <c r="DI30" s="679"/>
      <c r="DJ30" s="679"/>
      <c r="DK30" s="680"/>
      <c r="DL30" s="684">
        <v>828253</v>
      </c>
      <c r="DM30" s="679"/>
      <c r="DN30" s="679"/>
      <c r="DO30" s="679"/>
      <c r="DP30" s="679"/>
      <c r="DQ30" s="679"/>
      <c r="DR30" s="679"/>
      <c r="DS30" s="679"/>
      <c r="DT30" s="679"/>
      <c r="DU30" s="679"/>
      <c r="DV30" s="680"/>
      <c r="DW30" s="681">
        <v>8.3000000000000007</v>
      </c>
      <c r="DX30" s="699"/>
      <c r="DY30" s="699"/>
      <c r="DZ30" s="699"/>
      <c r="EA30" s="699"/>
      <c r="EB30" s="699"/>
      <c r="EC30" s="714"/>
    </row>
    <row r="31" spans="2:133" ht="11.25" customHeight="1" x14ac:dyDescent="0.2">
      <c r="B31" s="675" t="s">
        <v>304</v>
      </c>
      <c r="C31" s="676"/>
      <c r="D31" s="676"/>
      <c r="E31" s="676"/>
      <c r="F31" s="676"/>
      <c r="G31" s="676"/>
      <c r="H31" s="676"/>
      <c r="I31" s="676"/>
      <c r="J31" s="676"/>
      <c r="K31" s="676"/>
      <c r="L31" s="676"/>
      <c r="M31" s="676"/>
      <c r="N31" s="676"/>
      <c r="O31" s="676"/>
      <c r="P31" s="676"/>
      <c r="Q31" s="677"/>
      <c r="R31" s="678">
        <v>1603106</v>
      </c>
      <c r="S31" s="679"/>
      <c r="T31" s="679"/>
      <c r="U31" s="679"/>
      <c r="V31" s="679"/>
      <c r="W31" s="679"/>
      <c r="X31" s="679"/>
      <c r="Y31" s="680"/>
      <c r="Z31" s="715">
        <v>10</v>
      </c>
      <c r="AA31" s="715"/>
      <c r="AB31" s="715"/>
      <c r="AC31" s="715"/>
      <c r="AD31" s="716" t="s">
        <v>127</v>
      </c>
      <c r="AE31" s="716"/>
      <c r="AF31" s="716"/>
      <c r="AG31" s="716"/>
      <c r="AH31" s="716"/>
      <c r="AI31" s="716"/>
      <c r="AJ31" s="716"/>
      <c r="AK31" s="716"/>
      <c r="AL31" s="681" t="s">
        <v>127</v>
      </c>
      <c r="AM31" s="682"/>
      <c r="AN31" s="682"/>
      <c r="AO31" s="717"/>
      <c r="AP31" s="752" t="s">
        <v>305</v>
      </c>
      <c r="AQ31" s="753"/>
      <c r="AR31" s="753"/>
      <c r="AS31" s="753"/>
      <c r="AT31" s="758" t="s">
        <v>306</v>
      </c>
      <c r="AU31" s="231"/>
      <c r="AV31" s="231"/>
      <c r="AW31" s="231"/>
      <c r="AX31" s="744" t="s">
        <v>183</v>
      </c>
      <c r="AY31" s="745"/>
      <c r="AZ31" s="745"/>
      <c r="BA31" s="745"/>
      <c r="BB31" s="745"/>
      <c r="BC31" s="745"/>
      <c r="BD31" s="745"/>
      <c r="BE31" s="745"/>
      <c r="BF31" s="746"/>
      <c r="BG31" s="747">
        <v>99.3</v>
      </c>
      <c r="BH31" s="748"/>
      <c r="BI31" s="748"/>
      <c r="BJ31" s="748"/>
      <c r="BK31" s="748"/>
      <c r="BL31" s="748"/>
      <c r="BM31" s="749">
        <v>97.9</v>
      </c>
      <c r="BN31" s="748"/>
      <c r="BO31" s="748"/>
      <c r="BP31" s="748"/>
      <c r="BQ31" s="750"/>
      <c r="BR31" s="747">
        <v>99.2</v>
      </c>
      <c r="BS31" s="748"/>
      <c r="BT31" s="748"/>
      <c r="BU31" s="748"/>
      <c r="BV31" s="748"/>
      <c r="BW31" s="748"/>
      <c r="BX31" s="749">
        <v>97.4</v>
      </c>
      <c r="BY31" s="748"/>
      <c r="BZ31" s="748"/>
      <c r="CA31" s="748"/>
      <c r="CB31" s="750"/>
      <c r="CD31" s="769"/>
      <c r="CE31" s="770"/>
      <c r="CF31" s="711" t="s">
        <v>307</v>
      </c>
      <c r="CG31" s="712"/>
      <c r="CH31" s="712"/>
      <c r="CI31" s="712"/>
      <c r="CJ31" s="712"/>
      <c r="CK31" s="712"/>
      <c r="CL31" s="712"/>
      <c r="CM31" s="712"/>
      <c r="CN31" s="712"/>
      <c r="CO31" s="712"/>
      <c r="CP31" s="712"/>
      <c r="CQ31" s="713"/>
      <c r="CR31" s="678">
        <v>54023</v>
      </c>
      <c r="CS31" s="697"/>
      <c r="CT31" s="697"/>
      <c r="CU31" s="697"/>
      <c r="CV31" s="697"/>
      <c r="CW31" s="697"/>
      <c r="CX31" s="697"/>
      <c r="CY31" s="698"/>
      <c r="CZ31" s="681">
        <v>0.4</v>
      </c>
      <c r="DA31" s="699"/>
      <c r="DB31" s="699"/>
      <c r="DC31" s="700"/>
      <c r="DD31" s="684">
        <v>54023</v>
      </c>
      <c r="DE31" s="697"/>
      <c r="DF31" s="697"/>
      <c r="DG31" s="697"/>
      <c r="DH31" s="697"/>
      <c r="DI31" s="697"/>
      <c r="DJ31" s="697"/>
      <c r="DK31" s="698"/>
      <c r="DL31" s="684">
        <v>54023</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2">
      <c r="B32" s="761" t="s">
        <v>308</v>
      </c>
      <c r="C32" s="762"/>
      <c r="D32" s="762"/>
      <c r="E32" s="762"/>
      <c r="F32" s="762"/>
      <c r="G32" s="762"/>
      <c r="H32" s="762"/>
      <c r="I32" s="762"/>
      <c r="J32" s="762"/>
      <c r="K32" s="762"/>
      <c r="L32" s="762"/>
      <c r="M32" s="762"/>
      <c r="N32" s="762"/>
      <c r="O32" s="762"/>
      <c r="P32" s="762"/>
      <c r="Q32" s="763"/>
      <c r="R32" s="678" t="s">
        <v>127</v>
      </c>
      <c r="S32" s="679"/>
      <c r="T32" s="679"/>
      <c r="U32" s="679"/>
      <c r="V32" s="679"/>
      <c r="W32" s="679"/>
      <c r="X32" s="679"/>
      <c r="Y32" s="680"/>
      <c r="Z32" s="715" t="s">
        <v>127</v>
      </c>
      <c r="AA32" s="715"/>
      <c r="AB32" s="715"/>
      <c r="AC32" s="715"/>
      <c r="AD32" s="716" t="s">
        <v>127</v>
      </c>
      <c r="AE32" s="716"/>
      <c r="AF32" s="716"/>
      <c r="AG32" s="716"/>
      <c r="AH32" s="716"/>
      <c r="AI32" s="716"/>
      <c r="AJ32" s="716"/>
      <c r="AK32" s="716"/>
      <c r="AL32" s="681" t="s">
        <v>127</v>
      </c>
      <c r="AM32" s="682"/>
      <c r="AN32" s="682"/>
      <c r="AO32" s="717"/>
      <c r="AP32" s="754"/>
      <c r="AQ32" s="755"/>
      <c r="AR32" s="755"/>
      <c r="AS32" s="755"/>
      <c r="AT32" s="759"/>
      <c r="AU32" s="230" t="s">
        <v>309</v>
      </c>
      <c r="AV32" s="230"/>
      <c r="AW32" s="230"/>
      <c r="AX32" s="675" t="s">
        <v>310</v>
      </c>
      <c r="AY32" s="676"/>
      <c r="AZ32" s="676"/>
      <c r="BA32" s="676"/>
      <c r="BB32" s="676"/>
      <c r="BC32" s="676"/>
      <c r="BD32" s="676"/>
      <c r="BE32" s="676"/>
      <c r="BF32" s="677"/>
      <c r="BG32" s="751">
        <v>99</v>
      </c>
      <c r="BH32" s="697"/>
      <c r="BI32" s="697"/>
      <c r="BJ32" s="697"/>
      <c r="BK32" s="697"/>
      <c r="BL32" s="697"/>
      <c r="BM32" s="682">
        <v>96.8</v>
      </c>
      <c r="BN32" s="743"/>
      <c r="BO32" s="743"/>
      <c r="BP32" s="743"/>
      <c r="BQ32" s="721"/>
      <c r="BR32" s="751">
        <v>98.9</v>
      </c>
      <c r="BS32" s="697"/>
      <c r="BT32" s="697"/>
      <c r="BU32" s="697"/>
      <c r="BV32" s="697"/>
      <c r="BW32" s="697"/>
      <c r="BX32" s="682">
        <v>96.2</v>
      </c>
      <c r="BY32" s="743"/>
      <c r="BZ32" s="743"/>
      <c r="CA32" s="743"/>
      <c r="CB32" s="721"/>
      <c r="CD32" s="771"/>
      <c r="CE32" s="772"/>
      <c r="CF32" s="711" t="s">
        <v>311</v>
      </c>
      <c r="CG32" s="712"/>
      <c r="CH32" s="712"/>
      <c r="CI32" s="712"/>
      <c r="CJ32" s="712"/>
      <c r="CK32" s="712"/>
      <c r="CL32" s="712"/>
      <c r="CM32" s="712"/>
      <c r="CN32" s="712"/>
      <c r="CO32" s="712"/>
      <c r="CP32" s="712"/>
      <c r="CQ32" s="713"/>
      <c r="CR32" s="678" t="s">
        <v>127</v>
      </c>
      <c r="CS32" s="679"/>
      <c r="CT32" s="679"/>
      <c r="CU32" s="679"/>
      <c r="CV32" s="679"/>
      <c r="CW32" s="679"/>
      <c r="CX32" s="679"/>
      <c r="CY32" s="680"/>
      <c r="CZ32" s="681" t="s">
        <v>127</v>
      </c>
      <c r="DA32" s="699"/>
      <c r="DB32" s="699"/>
      <c r="DC32" s="700"/>
      <c r="DD32" s="684" t="s">
        <v>127</v>
      </c>
      <c r="DE32" s="679"/>
      <c r="DF32" s="679"/>
      <c r="DG32" s="679"/>
      <c r="DH32" s="679"/>
      <c r="DI32" s="679"/>
      <c r="DJ32" s="679"/>
      <c r="DK32" s="680"/>
      <c r="DL32" s="684" t="s">
        <v>127</v>
      </c>
      <c r="DM32" s="679"/>
      <c r="DN32" s="679"/>
      <c r="DO32" s="679"/>
      <c r="DP32" s="679"/>
      <c r="DQ32" s="679"/>
      <c r="DR32" s="679"/>
      <c r="DS32" s="679"/>
      <c r="DT32" s="679"/>
      <c r="DU32" s="679"/>
      <c r="DV32" s="680"/>
      <c r="DW32" s="681" t="s">
        <v>127</v>
      </c>
      <c r="DX32" s="699"/>
      <c r="DY32" s="699"/>
      <c r="DZ32" s="699"/>
      <c r="EA32" s="699"/>
      <c r="EB32" s="699"/>
      <c r="EC32" s="714"/>
    </row>
    <row r="33" spans="2:133" ht="11.25" customHeight="1" x14ac:dyDescent="0.2">
      <c r="B33" s="675" t="s">
        <v>312</v>
      </c>
      <c r="C33" s="676"/>
      <c r="D33" s="676"/>
      <c r="E33" s="676"/>
      <c r="F33" s="676"/>
      <c r="G33" s="676"/>
      <c r="H33" s="676"/>
      <c r="I33" s="676"/>
      <c r="J33" s="676"/>
      <c r="K33" s="676"/>
      <c r="L33" s="676"/>
      <c r="M33" s="676"/>
      <c r="N33" s="676"/>
      <c r="O33" s="676"/>
      <c r="P33" s="676"/>
      <c r="Q33" s="677"/>
      <c r="R33" s="678">
        <v>912449</v>
      </c>
      <c r="S33" s="679"/>
      <c r="T33" s="679"/>
      <c r="U33" s="679"/>
      <c r="V33" s="679"/>
      <c r="W33" s="679"/>
      <c r="X33" s="679"/>
      <c r="Y33" s="680"/>
      <c r="Z33" s="715">
        <v>5.7</v>
      </c>
      <c r="AA33" s="715"/>
      <c r="AB33" s="715"/>
      <c r="AC33" s="715"/>
      <c r="AD33" s="716" t="s">
        <v>127</v>
      </c>
      <c r="AE33" s="716"/>
      <c r="AF33" s="716"/>
      <c r="AG33" s="716"/>
      <c r="AH33" s="716"/>
      <c r="AI33" s="716"/>
      <c r="AJ33" s="716"/>
      <c r="AK33" s="716"/>
      <c r="AL33" s="681" t="s">
        <v>127</v>
      </c>
      <c r="AM33" s="682"/>
      <c r="AN33" s="682"/>
      <c r="AO33" s="717"/>
      <c r="AP33" s="756"/>
      <c r="AQ33" s="757"/>
      <c r="AR33" s="757"/>
      <c r="AS33" s="757"/>
      <c r="AT33" s="760"/>
      <c r="AU33" s="232"/>
      <c r="AV33" s="232"/>
      <c r="AW33" s="232"/>
      <c r="AX33" s="659" t="s">
        <v>313</v>
      </c>
      <c r="AY33" s="660"/>
      <c r="AZ33" s="660"/>
      <c r="BA33" s="660"/>
      <c r="BB33" s="660"/>
      <c r="BC33" s="660"/>
      <c r="BD33" s="660"/>
      <c r="BE33" s="660"/>
      <c r="BF33" s="661"/>
      <c r="BG33" s="742">
        <v>99.5</v>
      </c>
      <c r="BH33" s="663"/>
      <c r="BI33" s="663"/>
      <c r="BJ33" s="663"/>
      <c r="BK33" s="663"/>
      <c r="BL33" s="663"/>
      <c r="BM33" s="706">
        <v>98.8</v>
      </c>
      <c r="BN33" s="663"/>
      <c r="BO33" s="663"/>
      <c r="BP33" s="663"/>
      <c r="BQ33" s="727"/>
      <c r="BR33" s="742">
        <v>99.4</v>
      </c>
      <c r="BS33" s="663"/>
      <c r="BT33" s="663"/>
      <c r="BU33" s="663"/>
      <c r="BV33" s="663"/>
      <c r="BW33" s="663"/>
      <c r="BX33" s="706">
        <v>98.3</v>
      </c>
      <c r="BY33" s="663"/>
      <c r="BZ33" s="663"/>
      <c r="CA33" s="663"/>
      <c r="CB33" s="727"/>
      <c r="CD33" s="711" t="s">
        <v>314</v>
      </c>
      <c r="CE33" s="712"/>
      <c r="CF33" s="712"/>
      <c r="CG33" s="712"/>
      <c r="CH33" s="712"/>
      <c r="CI33" s="712"/>
      <c r="CJ33" s="712"/>
      <c r="CK33" s="712"/>
      <c r="CL33" s="712"/>
      <c r="CM33" s="712"/>
      <c r="CN33" s="712"/>
      <c r="CO33" s="712"/>
      <c r="CP33" s="712"/>
      <c r="CQ33" s="713"/>
      <c r="CR33" s="678">
        <v>6865401</v>
      </c>
      <c r="CS33" s="697"/>
      <c r="CT33" s="697"/>
      <c r="CU33" s="697"/>
      <c r="CV33" s="697"/>
      <c r="CW33" s="697"/>
      <c r="CX33" s="697"/>
      <c r="CY33" s="698"/>
      <c r="CZ33" s="681">
        <v>45.2</v>
      </c>
      <c r="DA33" s="699"/>
      <c r="DB33" s="699"/>
      <c r="DC33" s="700"/>
      <c r="DD33" s="684">
        <v>5810872</v>
      </c>
      <c r="DE33" s="697"/>
      <c r="DF33" s="697"/>
      <c r="DG33" s="697"/>
      <c r="DH33" s="697"/>
      <c r="DI33" s="697"/>
      <c r="DJ33" s="697"/>
      <c r="DK33" s="698"/>
      <c r="DL33" s="684">
        <v>4055887</v>
      </c>
      <c r="DM33" s="697"/>
      <c r="DN33" s="697"/>
      <c r="DO33" s="697"/>
      <c r="DP33" s="697"/>
      <c r="DQ33" s="697"/>
      <c r="DR33" s="697"/>
      <c r="DS33" s="697"/>
      <c r="DT33" s="697"/>
      <c r="DU33" s="697"/>
      <c r="DV33" s="698"/>
      <c r="DW33" s="681">
        <v>40.700000000000003</v>
      </c>
      <c r="DX33" s="699"/>
      <c r="DY33" s="699"/>
      <c r="DZ33" s="699"/>
      <c r="EA33" s="699"/>
      <c r="EB33" s="699"/>
      <c r="EC33" s="714"/>
    </row>
    <row r="34" spans="2:133" ht="11.25" customHeight="1" x14ac:dyDescent="0.2">
      <c r="B34" s="675" t="s">
        <v>315</v>
      </c>
      <c r="C34" s="676"/>
      <c r="D34" s="676"/>
      <c r="E34" s="676"/>
      <c r="F34" s="676"/>
      <c r="G34" s="676"/>
      <c r="H34" s="676"/>
      <c r="I34" s="676"/>
      <c r="J34" s="676"/>
      <c r="K34" s="676"/>
      <c r="L34" s="676"/>
      <c r="M34" s="676"/>
      <c r="N34" s="676"/>
      <c r="O34" s="676"/>
      <c r="P34" s="676"/>
      <c r="Q34" s="677"/>
      <c r="R34" s="678">
        <v>81021</v>
      </c>
      <c r="S34" s="679"/>
      <c r="T34" s="679"/>
      <c r="U34" s="679"/>
      <c r="V34" s="679"/>
      <c r="W34" s="679"/>
      <c r="X34" s="679"/>
      <c r="Y34" s="680"/>
      <c r="Z34" s="715">
        <v>0.5</v>
      </c>
      <c r="AA34" s="715"/>
      <c r="AB34" s="715"/>
      <c r="AC34" s="715"/>
      <c r="AD34" s="716">
        <v>19348</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316</v>
      </c>
      <c r="CE34" s="712"/>
      <c r="CF34" s="712"/>
      <c r="CG34" s="712"/>
      <c r="CH34" s="712"/>
      <c r="CI34" s="712"/>
      <c r="CJ34" s="712"/>
      <c r="CK34" s="712"/>
      <c r="CL34" s="712"/>
      <c r="CM34" s="712"/>
      <c r="CN34" s="712"/>
      <c r="CO34" s="712"/>
      <c r="CP34" s="712"/>
      <c r="CQ34" s="713"/>
      <c r="CR34" s="678">
        <v>2492476</v>
      </c>
      <c r="CS34" s="679"/>
      <c r="CT34" s="679"/>
      <c r="CU34" s="679"/>
      <c r="CV34" s="679"/>
      <c r="CW34" s="679"/>
      <c r="CX34" s="679"/>
      <c r="CY34" s="680"/>
      <c r="CZ34" s="681">
        <v>16.399999999999999</v>
      </c>
      <c r="DA34" s="699"/>
      <c r="DB34" s="699"/>
      <c r="DC34" s="700"/>
      <c r="DD34" s="684">
        <v>1860866</v>
      </c>
      <c r="DE34" s="679"/>
      <c r="DF34" s="679"/>
      <c r="DG34" s="679"/>
      <c r="DH34" s="679"/>
      <c r="DI34" s="679"/>
      <c r="DJ34" s="679"/>
      <c r="DK34" s="680"/>
      <c r="DL34" s="684">
        <v>1729486</v>
      </c>
      <c r="DM34" s="679"/>
      <c r="DN34" s="679"/>
      <c r="DO34" s="679"/>
      <c r="DP34" s="679"/>
      <c r="DQ34" s="679"/>
      <c r="DR34" s="679"/>
      <c r="DS34" s="679"/>
      <c r="DT34" s="679"/>
      <c r="DU34" s="679"/>
      <c r="DV34" s="680"/>
      <c r="DW34" s="681">
        <v>17.399999999999999</v>
      </c>
      <c r="DX34" s="699"/>
      <c r="DY34" s="699"/>
      <c r="DZ34" s="699"/>
      <c r="EA34" s="699"/>
      <c r="EB34" s="699"/>
      <c r="EC34" s="714"/>
    </row>
    <row r="35" spans="2:133" ht="11.25" customHeight="1" x14ac:dyDescent="0.2">
      <c r="B35" s="675" t="s">
        <v>317</v>
      </c>
      <c r="C35" s="676"/>
      <c r="D35" s="676"/>
      <c r="E35" s="676"/>
      <c r="F35" s="676"/>
      <c r="G35" s="676"/>
      <c r="H35" s="676"/>
      <c r="I35" s="676"/>
      <c r="J35" s="676"/>
      <c r="K35" s="676"/>
      <c r="L35" s="676"/>
      <c r="M35" s="676"/>
      <c r="N35" s="676"/>
      <c r="O35" s="676"/>
      <c r="P35" s="676"/>
      <c r="Q35" s="677"/>
      <c r="R35" s="678">
        <v>450512</v>
      </c>
      <c r="S35" s="679"/>
      <c r="T35" s="679"/>
      <c r="U35" s="679"/>
      <c r="V35" s="679"/>
      <c r="W35" s="679"/>
      <c r="X35" s="679"/>
      <c r="Y35" s="680"/>
      <c r="Z35" s="715">
        <v>2.8</v>
      </c>
      <c r="AA35" s="715"/>
      <c r="AB35" s="715"/>
      <c r="AC35" s="715"/>
      <c r="AD35" s="716" t="s">
        <v>127</v>
      </c>
      <c r="AE35" s="716"/>
      <c r="AF35" s="716"/>
      <c r="AG35" s="716"/>
      <c r="AH35" s="716"/>
      <c r="AI35" s="716"/>
      <c r="AJ35" s="716"/>
      <c r="AK35" s="716"/>
      <c r="AL35" s="681" t="s">
        <v>127</v>
      </c>
      <c r="AM35" s="682"/>
      <c r="AN35" s="682"/>
      <c r="AO35" s="717"/>
      <c r="AP35" s="235"/>
      <c r="AQ35" s="739" t="s">
        <v>318</v>
      </c>
      <c r="AR35" s="740"/>
      <c r="AS35" s="740"/>
      <c r="AT35" s="740"/>
      <c r="AU35" s="740"/>
      <c r="AV35" s="740"/>
      <c r="AW35" s="740"/>
      <c r="AX35" s="740"/>
      <c r="AY35" s="740"/>
      <c r="AZ35" s="740"/>
      <c r="BA35" s="740"/>
      <c r="BB35" s="740"/>
      <c r="BC35" s="740"/>
      <c r="BD35" s="740"/>
      <c r="BE35" s="740"/>
      <c r="BF35" s="741"/>
      <c r="BG35" s="739" t="s">
        <v>319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320</v>
      </c>
      <c r="CE35" s="712"/>
      <c r="CF35" s="712"/>
      <c r="CG35" s="712"/>
      <c r="CH35" s="712"/>
      <c r="CI35" s="712"/>
      <c r="CJ35" s="712"/>
      <c r="CK35" s="712"/>
      <c r="CL35" s="712"/>
      <c r="CM35" s="712"/>
      <c r="CN35" s="712"/>
      <c r="CO35" s="712"/>
      <c r="CP35" s="712"/>
      <c r="CQ35" s="713"/>
      <c r="CR35" s="678">
        <v>93663</v>
      </c>
      <c r="CS35" s="697"/>
      <c r="CT35" s="697"/>
      <c r="CU35" s="697"/>
      <c r="CV35" s="697"/>
      <c r="CW35" s="697"/>
      <c r="CX35" s="697"/>
      <c r="CY35" s="698"/>
      <c r="CZ35" s="681">
        <v>0.6</v>
      </c>
      <c r="DA35" s="699"/>
      <c r="DB35" s="699"/>
      <c r="DC35" s="700"/>
      <c r="DD35" s="684">
        <v>81984</v>
      </c>
      <c r="DE35" s="697"/>
      <c r="DF35" s="697"/>
      <c r="DG35" s="697"/>
      <c r="DH35" s="697"/>
      <c r="DI35" s="697"/>
      <c r="DJ35" s="697"/>
      <c r="DK35" s="698"/>
      <c r="DL35" s="684">
        <v>81548</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2">
      <c r="B36" s="675" t="s">
        <v>321</v>
      </c>
      <c r="C36" s="676"/>
      <c r="D36" s="676"/>
      <c r="E36" s="676"/>
      <c r="F36" s="676"/>
      <c r="G36" s="676"/>
      <c r="H36" s="676"/>
      <c r="I36" s="676"/>
      <c r="J36" s="676"/>
      <c r="K36" s="676"/>
      <c r="L36" s="676"/>
      <c r="M36" s="676"/>
      <c r="N36" s="676"/>
      <c r="O36" s="676"/>
      <c r="P36" s="676"/>
      <c r="Q36" s="677"/>
      <c r="R36" s="678">
        <v>689852</v>
      </c>
      <c r="S36" s="679"/>
      <c r="T36" s="679"/>
      <c r="U36" s="679"/>
      <c r="V36" s="679"/>
      <c r="W36" s="679"/>
      <c r="X36" s="679"/>
      <c r="Y36" s="680"/>
      <c r="Z36" s="715">
        <v>4.3</v>
      </c>
      <c r="AA36" s="715"/>
      <c r="AB36" s="715"/>
      <c r="AC36" s="715"/>
      <c r="AD36" s="716" t="s">
        <v>127</v>
      </c>
      <c r="AE36" s="716"/>
      <c r="AF36" s="716"/>
      <c r="AG36" s="716"/>
      <c r="AH36" s="716"/>
      <c r="AI36" s="716"/>
      <c r="AJ36" s="716"/>
      <c r="AK36" s="716"/>
      <c r="AL36" s="681" t="s">
        <v>127</v>
      </c>
      <c r="AM36" s="682"/>
      <c r="AN36" s="682"/>
      <c r="AO36" s="717"/>
      <c r="AP36" s="235"/>
      <c r="AQ36" s="730" t="s">
        <v>322</v>
      </c>
      <c r="AR36" s="731"/>
      <c r="AS36" s="731"/>
      <c r="AT36" s="731"/>
      <c r="AU36" s="731"/>
      <c r="AV36" s="731"/>
      <c r="AW36" s="731"/>
      <c r="AX36" s="731"/>
      <c r="AY36" s="732"/>
      <c r="AZ36" s="733">
        <v>1482690</v>
      </c>
      <c r="BA36" s="734"/>
      <c r="BB36" s="734"/>
      <c r="BC36" s="734"/>
      <c r="BD36" s="734"/>
      <c r="BE36" s="734"/>
      <c r="BF36" s="735"/>
      <c r="BG36" s="736" t="s">
        <v>323</v>
      </c>
      <c r="BH36" s="737"/>
      <c r="BI36" s="737"/>
      <c r="BJ36" s="737"/>
      <c r="BK36" s="737"/>
      <c r="BL36" s="737"/>
      <c r="BM36" s="737"/>
      <c r="BN36" s="737"/>
      <c r="BO36" s="737"/>
      <c r="BP36" s="737"/>
      <c r="BQ36" s="737"/>
      <c r="BR36" s="737"/>
      <c r="BS36" s="737"/>
      <c r="BT36" s="737"/>
      <c r="BU36" s="738"/>
      <c r="BV36" s="733">
        <v>171300</v>
      </c>
      <c r="BW36" s="734"/>
      <c r="BX36" s="734"/>
      <c r="BY36" s="734"/>
      <c r="BZ36" s="734"/>
      <c r="CA36" s="734"/>
      <c r="CB36" s="735"/>
      <c r="CD36" s="711" t="s">
        <v>324</v>
      </c>
      <c r="CE36" s="712"/>
      <c r="CF36" s="712"/>
      <c r="CG36" s="712"/>
      <c r="CH36" s="712"/>
      <c r="CI36" s="712"/>
      <c r="CJ36" s="712"/>
      <c r="CK36" s="712"/>
      <c r="CL36" s="712"/>
      <c r="CM36" s="712"/>
      <c r="CN36" s="712"/>
      <c r="CO36" s="712"/>
      <c r="CP36" s="712"/>
      <c r="CQ36" s="713"/>
      <c r="CR36" s="678">
        <v>2581571</v>
      </c>
      <c r="CS36" s="679"/>
      <c r="CT36" s="679"/>
      <c r="CU36" s="679"/>
      <c r="CV36" s="679"/>
      <c r="CW36" s="679"/>
      <c r="CX36" s="679"/>
      <c r="CY36" s="680"/>
      <c r="CZ36" s="681">
        <v>17</v>
      </c>
      <c r="DA36" s="699"/>
      <c r="DB36" s="699"/>
      <c r="DC36" s="700"/>
      <c r="DD36" s="684">
        <v>2431185</v>
      </c>
      <c r="DE36" s="679"/>
      <c r="DF36" s="679"/>
      <c r="DG36" s="679"/>
      <c r="DH36" s="679"/>
      <c r="DI36" s="679"/>
      <c r="DJ36" s="679"/>
      <c r="DK36" s="680"/>
      <c r="DL36" s="684">
        <v>1680108</v>
      </c>
      <c r="DM36" s="679"/>
      <c r="DN36" s="679"/>
      <c r="DO36" s="679"/>
      <c r="DP36" s="679"/>
      <c r="DQ36" s="679"/>
      <c r="DR36" s="679"/>
      <c r="DS36" s="679"/>
      <c r="DT36" s="679"/>
      <c r="DU36" s="679"/>
      <c r="DV36" s="680"/>
      <c r="DW36" s="681">
        <v>16.899999999999999</v>
      </c>
      <c r="DX36" s="699"/>
      <c r="DY36" s="699"/>
      <c r="DZ36" s="699"/>
      <c r="EA36" s="699"/>
      <c r="EB36" s="699"/>
      <c r="EC36" s="714"/>
    </row>
    <row r="37" spans="2:133" ht="11.25" customHeight="1" x14ac:dyDescent="0.2">
      <c r="B37" s="675" t="s">
        <v>325</v>
      </c>
      <c r="C37" s="676"/>
      <c r="D37" s="676"/>
      <c r="E37" s="676"/>
      <c r="F37" s="676"/>
      <c r="G37" s="676"/>
      <c r="H37" s="676"/>
      <c r="I37" s="676"/>
      <c r="J37" s="676"/>
      <c r="K37" s="676"/>
      <c r="L37" s="676"/>
      <c r="M37" s="676"/>
      <c r="N37" s="676"/>
      <c r="O37" s="676"/>
      <c r="P37" s="676"/>
      <c r="Q37" s="677"/>
      <c r="R37" s="678">
        <v>183590</v>
      </c>
      <c r="S37" s="679"/>
      <c r="T37" s="679"/>
      <c r="U37" s="679"/>
      <c r="V37" s="679"/>
      <c r="W37" s="679"/>
      <c r="X37" s="679"/>
      <c r="Y37" s="680"/>
      <c r="Z37" s="715">
        <v>1.1000000000000001</v>
      </c>
      <c r="AA37" s="715"/>
      <c r="AB37" s="715"/>
      <c r="AC37" s="715"/>
      <c r="AD37" s="716" t="s">
        <v>127</v>
      </c>
      <c r="AE37" s="716"/>
      <c r="AF37" s="716"/>
      <c r="AG37" s="716"/>
      <c r="AH37" s="716"/>
      <c r="AI37" s="716"/>
      <c r="AJ37" s="716"/>
      <c r="AK37" s="716"/>
      <c r="AL37" s="681" t="s">
        <v>127</v>
      </c>
      <c r="AM37" s="682"/>
      <c r="AN37" s="682"/>
      <c r="AO37" s="717"/>
      <c r="AQ37" s="718" t="s">
        <v>326</v>
      </c>
      <c r="AR37" s="719"/>
      <c r="AS37" s="719"/>
      <c r="AT37" s="719"/>
      <c r="AU37" s="719"/>
      <c r="AV37" s="719"/>
      <c r="AW37" s="719"/>
      <c r="AX37" s="719"/>
      <c r="AY37" s="720"/>
      <c r="AZ37" s="678">
        <v>677328</v>
      </c>
      <c r="BA37" s="679"/>
      <c r="BB37" s="679"/>
      <c r="BC37" s="679"/>
      <c r="BD37" s="697"/>
      <c r="BE37" s="697"/>
      <c r="BF37" s="721"/>
      <c r="BG37" s="711" t="s">
        <v>327</v>
      </c>
      <c r="BH37" s="712"/>
      <c r="BI37" s="712"/>
      <c r="BJ37" s="712"/>
      <c r="BK37" s="712"/>
      <c r="BL37" s="712"/>
      <c r="BM37" s="712"/>
      <c r="BN37" s="712"/>
      <c r="BO37" s="712"/>
      <c r="BP37" s="712"/>
      <c r="BQ37" s="712"/>
      <c r="BR37" s="712"/>
      <c r="BS37" s="712"/>
      <c r="BT37" s="712"/>
      <c r="BU37" s="713"/>
      <c r="BV37" s="678">
        <v>157542</v>
      </c>
      <c r="BW37" s="679"/>
      <c r="BX37" s="679"/>
      <c r="BY37" s="679"/>
      <c r="BZ37" s="679"/>
      <c r="CA37" s="679"/>
      <c r="CB37" s="722"/>
      <c r="CD37" s="711" t="s">
        <v>328</v>
      </c>
      <c r="CE37" s="712"/>
      <c r="CF37" s="712"/>
      <c r="CG37" s="712"/>
      <c r="CH37" s="712"/>
      <c r="CI37" s="712"/>
      <c r="CJ37" s="712"/>
      <c r="CK37" s="712"/>
      <c r="CL37" s="712"/>
      <c r="CM37" s="712"/>
      <c r="CN37" s="712"/>
      <c r="CO37" s="712"/>
      <c r="CP37" s="712"/>
      <c r="CQ37" s="713"/>
      <c r="CR37" s="678">
        <v>1384581</v>
      </c>
      <c r="CS37" s="697"/>
      <c r="CT37" s="697"/>
      <c r="CU37" s="697"/>
      <c r="CV37" s="697"/>
      <c r="CW37" s="697"/>
      <c r="CX37" s="697"/>
      <c r="CY37" s="698"/>
      <c r="CZ37" s="681">
        <v>9.1</v>
      </c>
      <c r="DA37" s="699"/>
      <c r="DB37" s="699"/>
      <c r="DC37" s="700"/>
      <c r="DD37" s="684">
        <v>1384466</v>
      </c>
      <c r="DE37" s="697"/>
      <c r="DF37" s="697"/>
      <c r="DG37" s="697"/>
      <c r="DH37" s="697"/>
      <c r="DI37" s="697"/>
      <c r="DJ37" s="697"/>
      <c r="DK37" s="698"/>
      <c r="DL37" s="684">
        <v>1292464</v>
      </c>
      <c r="DM37" s="697"/>
      <c r="DN37" s="697"/>
      <c r="DO37" s="697"/>
      <c r="DP37" s="697"/>
      <c r="DQ37" s="697"/>
      <c r="DR37" s="697"/>
      <c r="DS37" s="697"/>
      <c r="DT37" s="697"/>
      <c r="DU37" s="697"/>
      <c r="DV37" s="698"/>
      <c r="DW37" s="681">
        <v>13</v>
      </c>
      <c r="DX37" s="699"/>
      <c r="DY37" s="699"/>
      <c r="DZ37" s="699"/>
      <c r="EA37" s="699"/>
      <c r="EB37" s="699"/>
      <c r="EC37" s="714"/>
    </row>
    <row r="38" spans="2:133" ht="11.25" customHeight="1" x14ac:dyDescent="0.2">
      <c r="B38" s="675" t="s">
        <v>329</v>
      </c>
      <c r="C38" s="676"/>
      <c r="D38" s="676"/>
      <c r="E38" s="676"/>
      <c r="F38" s="676"/>
      <c r="G38" s="676"/>
      <c r="H38" s="676"/>
      <c r="I38" s="676"/>
      <c r="J38" s="676"/>
      <c r="K38" s="676"/>
      <c r="L38" s="676"/>
      <c r="M38" s="676"/>
      <c r="N38" s="676"/>
      <c r="O38" s="676"/>
      <c r="P38" s="676"/>
      <c r="Q38" s="677"/>
      <c r="R38" s="678">
        <v>604131</v>
      </c>
      <c r="S38" s="679"/>
      <c r="T38" s="679"/>
      <c r="U38" s="679"/>
      <c r="V38" s="679"/>
      <c r="W38" s="679"/>
      <c r="X38" s="679"/>
      <c r="Y38" s="680"/>
      <c r="Z38" s="715">
        <v>3.8</v>
      </c>
      <c r="AA38" s="715"/>
      <c r="AB38" s="715"/>
      <c r="AC38" s="715"/>
      <c r="AD38" s="716">
        <v>15683</v>
      </c>
      <c r="AE38" s="716"/>
      <c r="AF38" s="716"/>
      <c r="AG38" s="716"/>
      <c r="AH38" s="716"/>
      <c r="AI38" s="716"/>
      <c r="AJ38" s="716"/>
      <c r="AK38" s="716"/>
      <c r="AL38" s="681">
        <v>0.2</v>
      </c>
      <c r="AM38" s="682"/>
      <c r="AN38" s="682"/>
      <c r="AO38" s="717"/>
      <c r="AQ38" s="718" t="s">
        <v>330</v>
      </c>
      <c r="AR38" s="719"/>
      <c r="AS38" s="719"/>
      <c r="AT38" s="719"/>
      <c r="AU38" s="719"/>
      <c r="AV38" s="719"/>
      <c r="AW38" s="719"/>
      <c r="AX38" s="719"/>
      <c r="AY38" s="720"/>
      <c r="AZ38" s="678">
        <v>9705</v>
      </c>
      <c r="BA38" s="679"/>
      <c r="BB38" s="679"/>
      <c r="BC38" s="679"/>
      <c r="BD38" s="697"/>
      <c r="BE38" s="697"/>
      <c r="BF38" s="721"/>
      <c r="BG38" s="711" t="s">
        <v>331</v>
      </c>
      <c r="BH38" s="712"/>
      <c r="BI38" s="712"/>
      <c r="BJ38" s="712"/>
      <c r="BK38" s="712"/>
      <c r="BL38" s="712"/>
      <c r="BM38" s="712"/>
      <c r="BN38" s="712"/>
      <c r="BO38" s="712"/>
      <c r="BP38" s="712"/>
      <c r="BQ38" s="712"/>
      <c r="BR38" s="712"/>
      <c r="BS38" s="712"/>
      <c r="BT38" s="712"/>
      <c r="BU38" s="713"/>
      <c r="BV38" s="678">
        <v>5921</v>
      </c>
      <c r="BW38" s="679"/>
      <c r="BX38" s="679"/>
      <c r="BY38" s="679"/>
      <c r="BZ38" s="679"/>
      <c r="CA38" s="679"/>
      <c r="CB38" s="722"/>
      <c r="CD38" s="711" t="s">
        <v>332</v>
      </c>
      <c r="CE38" s="712"/>
      <c r="CF38" s="712"/>
      <c r="CG38" s="712"/>
      <c r="CH38" s="712"/>
      <c r="CI38" s="712"/>
      <c r="CJ38" s="712"/>
      <c r="CK38" s="712"/>
      <c r="CL38" s="712"/>
      <c r="CM38" s="712"/>
      <c r="CN38" s="712"/>
      <c r="CO38" s="712"/>
      <c r="CP38" s="712"/>
      <c r="CQ38" s="713"/>
      <c r="CR38" s="678">
        <v>795657</v>
      </c>
      <c r="CS38" s="679"/>
      <c r="CT38" s="679"/>
      <c r="CU38" s="679"/>
      <c r="CV38" s="679"/>
      <c r="CW38" s="679"/>
      <c r="CX38" s="679"/>
      <c r="CY38" s="680"/>
      <c r="CZ38" s="681">
        <v>5.2</v>
      </c>
      <c r="DA38" s="699"/>
      <c r="DB38" s="699"/>
      <c r="DC38" s="700"/>
      <c r="DD38" s="684">
        <v>586588</v>
      </c>
      <c r="DE38" s="679"/>
      <c r="DF38" s="679"/>
      <c r="DG38" s="679"/>
      <c r="DH38" s="679"/>
      <c r="DI38" s="679"/>
      <c r="DJ38" s="679"/>
      <c r="DK38" s="680"/>
      <c r="DL38" s="684">
        <v>564745</v>
      </c>
      <c r="DM38" s="679"/>
      <c r="DN38" s="679"/>
      <c r="DO38" s="679"/>
      <c r="DP38" s="679"/>
      <c r="DQ38" s="679"/>
      <c r="DR38" s="679"/>
      <c r="DS38" s="679"/>
      <c r="DT38" s="679"/>
      <c r="DU38" s="679"/>
      <c r="DV38" s="680"/>
      <c r="DW38" s="681">
        <v>5.7</v>
      </c>
      <c r="DX38" s="699"/>
      <c r="DY38" s="699"/>
      <c r="DZ38" s="699"/>
      <c r="EA38" s="699"/>
      <c r="EB38" s="699"/>
      <c r="EC38" s="714"/>
    </row>
    <row r="39" spans="2:133" ht="11.25" customHeight="1" x14ac:dyDescent="0.2">
      <c r="B39" s="675" t="s">
        <v>333</v>
      </c>
      <c r="C39" s="676"/>
      <c r="D39" s="676"/>
      <c r="E39" s="676"/>
      <c r="F39" s="676"/>
      <c r="G39" s="676"/>
      <c r="H39" s="676"/>
      <c r="I39" s="676"/>
      <c r="J39" s="676"/>
      <c r="K39" s="676"/>
      <c r="L39" s="676"/>
      <c r="M39" s="676"/>
      <c r="N39" s="676"/>
      <c r="O39" s="676"/>
      <c r="P39" s="676"/>
      <c r="Q39" s="677"/>
      <c r="R39" s="678">
        <v>888300</v>
      </c>
      <c r="S39" s="679"/>
      <c r="T39" s="679"/>
      <c r="U39" s="679"/>
      <c r="V39" s="679"/>
      <c r="W39" s="679"/>
      <c r="X39" s="679"/>
      <c r="Y39" s="680"/>
      <c r="Z39" s="715">
        <v>5.6</v>
      </c>
      <c r="AA39" s="715"/>
      <c r="AB39" s="715"/>
      <c r="AC39" s="715"/>
      <c r="AD39" s="716" t="s">
        <v>127</v>
      </c>
      <c r="AE39" s="716"/>
      <c r="AF39" s="716"/>
      <c r="AG39" s="716"/>
      <c r="AH39" s="716"/>
      <c r="AI39" s="716"/>
      <c r="AJ39" s="716"/>
      <c r="AK39" s="716"/>
      <c r="AL39" s="681" t="s">
        <v>127</v>
      </c>
      <c r="AM39" s="682"/>
      <c r="AN39" s="682"/>
      <c r="AO39" s="717"/>
      <c r="AQ39" s="718" t="s">
        <v>334</v>
      </c>
      <c r="AR39" s="719"/>
      <c r="AS39" s="719"/>
      <c r="AT39" s="719"/>
      <c r="AU39" s="719"/>
      <c r="AV39" s="719"/>
      <c r="AW39" s="719"/>
      <c r="AX39" s="719"/>
      <c r="AY39" s="720"/>
      <c r="AZ39" s="678" t="s">
        <v>127</v>
      </c>
      <c r="BA39" s="679"/>
      <c r="BB39" s="679"/>
      <c r="BC39" s="679"/>
      <c r="BD39" s="697"/>
      <c r="BE39" s="697"/>
      <c r="BF39" s="721"/>
      <c r="BG39" s="711" t="s">
        <v>335</v>
      </c>
      <c r="BH39" s="712"/>
      <c r="BI39" s="712"/>
      <c r="BJ39" s="712"/>
      <c r="BK39" s="712"/>
      <c r="BL39" s="712"/>
      <c r="BM39" s="712"/>
      <c r="BN39" s="712"/>
      <c r="BO39" s="712"/>
      <c r="BP39" s="712"/>
      <c r="BQ39" s="712"/>
      <c r="BR39" s="712"/>
      <c r="BS39" s="712"/>
      <c r="BT39" s="712"/>
      <c r="BU39" s="713"/>
      <c r="BV39" s="678">
        <v>9492</v>
      </c>
      <c r="BW39" s="679"/>
      <c r="BX39" s="679"/>
      <c r="BY39" s="679"/>
      <c r="BZ39" s="679"/>
      <c r="CA39" s="679"/>
      <c r="CB39" s="722"/>
      <c r="CD39" s="711" t="s">
        <v>336</v>
      </c>
      <c r="CE39" s="712"/>
      <c r="CF39" s="712"/>
      <c r="CG39" s="712"/>
      <c r="CH39" s="712"/>
      <c r="CI39" s="712"/>
      <c r="CJ39" s="712"/>
      <c r="CK39" s="712"/>
      <c r="CL39" s="712"/>
      <c r="CM39" s="712"/>
      <c r="CN39" s="712"/>
      <c r="CO39" s="712"/>
      <c r="CP39" s="712"/>
      <c r="CQ39" s="713"/>
      <c r="CR39" s="678">
        <v>714946</v>
      </c>
      <c r="CS39" s="697"/>
      <c r="CT39" s="697"/>
      <c r="CU39" s="697"/>
      <c r="CV39" s="697"/>
      <c r="CW39" s="697"/>
      <c r="CX39" s="697"/>
      <c r="CY39" s="698"/>
      <c r="CZ39" s="681">
        <v>4.7</v>
      </c>
      <c r="DA39" s="699"/>
      <c r="DB39" s="699"/>
      <c r="DC39" s="700"/>
      <c r="DD39" s="684">
        <v>700161</v>
      </c>
      <c r="DE39" s="697"/>
      <c r="DF39" s="697"/>
      <c r="DG39" s="697"/>
      <c r="DH39" s="697"/>
      <c r="DI39" s="697"/>
      <c r="DJ39" s="697"/>
      <c r="DK39" s="698"/>
      <c r="DL39" s="684" t="s">
        <v>127</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2">
      <c r="B40" s="675" t="s">
        <v>337</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5" t="s">
        <v>127</v>
      </c>
      <c r="AA40" s="715"/>
      <c r="AB40" s="715"/>
      <c r="AC40" s="715"/>
      <c r="AD40" s="716" t="s">
        <v>127</v>
      </c>
      <c r="AE40" s="716"/>
      <c r="AF40" s="716"/>
      <c r="AG40" s="716"/>
      <c r="AH40" s="716"/>
      <c r="AI40" s="716"/>
      <c r="AJ40" s="716"/>
      <c r="AK40" s="716"/>
      <c r="AL40" s="681" t="s">
        <v>127</v>
      </c>
      <c r="AM40" s="682"/>
      <c r="AN40" s="682"/>
      <c r="AO40" s="717"/>
      <c r="AQ40" s="718" t="s">
        <v>338</v>
      </c>
      <c r="AR40" s="719"/>
      <c r="AS40" s="719"/>
      <c r="AT40" s="719"/>
      <c r="AU40" s="719"/>
      <c r="AV40" s="719"/>
      <c r="AW40" s="719"/>
      <c r="AX40" s="719"/>
      <c r="AY40" s="720"/>
      <c r="AZ40" s="678" t="s">
        <v>127</v>
      </c>
      <c r="BA40" s="679"/>
      <c r="BB40" s="679"/>
      <c r="BC40" s="679"/>
      <c r="BD40" s="697"/>
      <c r="BE40" s="697"/>
      <c r="BF40" s="721"/>
      <c r="BG40" s="723" t="s">
        <v>339</v>
      </c>
      <c r="BH40" s="724"/>
      <c r="BI40" s="724"/>
      <c r="BJ40" s="724"/>
      <c r="BK40" s="724"/>
      <c r="BL40" s="236"/>
      <c r="BM40" s="712" t="s">
        <v>340</v>
      </c>
      <c r="BN40" s="712"/>
      <c r="BO40" s="712"/>
      <c r="BP40" s="712"/>
      <c r="BQ40" s="712"/>
      <c r="BR40" s="712"/>
      <c r="BS40" s="712"/>
      <c r="BT40" s="712"/>
      <c r="BU40" s="713"/>
      <c r="BV40" s="678">
        <v>102</v>
      </c>
      <c r="BW40" s="679"/>
      <c r="BX40" s="679"/>
      <c r="BY40" s="679"/>
      <c r="BZ40" s="679"/>
      <c r="CA40" s="679"/>
      <c r="CB40" s="722"/>
      <c r="CD40" s="711" t="s">
        <v>341</v>
      </c>
      <c r="CE40" s="712"/>
      <c r="CF40" s="712"/>
      <c r="CG40" s="712"/>
      <c r="CH40" s="712"/>
      <c r="CI40" s="712"/>
      <c r="CJ40" s="712"/>
      <c r="CK40" s="712"/>
      <c r="CL40" s="712"/>
      <c r="CM40" s="712"/>
      <c r="CN40" s="712"/>
      <c r="CO40" s="712"/>
      <c r="CP40" s="712"/>
      <c r="CQ40" s="713"/>
      <c r="CR40" s="678">
        <v>187088</v>
      </c>
      <c r="CS40" s="679"/>
      <c r="CT40" s="679"/>
      <c r="CU40" s="679"/>
      <c r="CV40" s="679"/>
      <c r="CW40" s="679"/>
      <c r="CX40" s="679"/>
      <c r="CY40" s="680"/>
      <c r="CZ40" s="681">
        <v>1.2</v>
      </c>
      <c r="DA40" s="699"/>
      <c r="DB40" s="699"/>
      <c r="DC40" s="700"/>
      <c r="DD40" s="684">
        <v>150088</v>
      </c>
      <c r="DE40" s="679"/>
      <c r="DF40" s="679"/>
      <c r="DG40" s="679"/>
      <c r="DH40" s="679"/>
      <c r="DI40" s="679"/>
      <c r="DJ40" s="679"/>
      <c r="DK40" s="680"/>
      <c r="DL40" s="684" t="s">
        <v>127</v>
      </c>
      <c r="DM40" s="679"/>
      <c r="DN40" s="679"/>
      <c r="DO40" s="679"/>
      <c r="DP40" s="679"/>
      <c r="DQ40" s="679"/>
      <c r="DR40" s="679"/>
      <c r="DS40" s="679"/>
      <c r="DT40" s="679"/>
      <c r="DU40" s="679"/>
      <c r="DV40" s="680"/>
      <c r="DW40" s="681" t="s">
        <v>127</v>
      </c>
      <c r="DX40" s="699"/>
      <c r="DY40" s="699"/>
      <c r="DZ40" s="699"/>
      <c r="EA40" s="699"/>
      <c r="EB40" s="699"/>
      <c r="EC40" s="714"/>
    </row>
    <row r="41" spans="2:133" ht="11.25" customHeight="1" x14ac:dyDescent="0.2">
      <c r="B41" s="675" t="s">
        <v>342</v>
      </c>
      <c r="C41" s="676"/>
      <c r="D41" s="676"/>
      <c r="E41" s="676"/>
      <c r="F41" s="676"/>
      <c r="G41" s="676"/>
      <c r="H41" s="676"/>
      <c r="I41" s="676"/>
      <c r="J41" s="676"/>
      <c r="K41" s="676"/>
      <c r="L41" s="676"/>
      <c r="M41" s="676"/>
      <c r="N41" s="676"/>
      <c r="O41" s="676"/>
      <c r="P41" s="676"/>
      <c r="Q41" s="677"/>
      <c r="R41" s="678">
        <v>389000</v>
      </c>
      <c r="S41" s="679"/>
      <c r="T41" s="679"/>
      <c r="U41" s="679"/>
      <c r="V41" s="679"/>
      <c r="W41" s="679"/>
      <c r="X41" s="679"/>
      <c r="Y41" s="680"/>
      <c r="Z41" s="715">
        <v>2.4</v>
      </c>
      <c r="AA41" s="715"/>
      <c r="AB41" s="715"/>
      <c r="AC41" s="715"/>
      <c r="AD41" s="716" t="s">
        <v>127</v>
      </c>
      <c r="AE41" s="716"/>
      <c r="AF41" s="716"/>
      <c r="AG41" s="716"/>
      <c r="AH41" s="716"/>
      <c r="AI41" s="716"/>
      <c r="AJ41" s="716"/>
      <c r="AK41" s="716"/>
      <c r="AL41" s="681" t="s">
        <v>127</v>
      </c>
      <c r="AM41" s="682"/>
      <c r="AN41" s="682"/>
      <c r="AO41" s="717"/>
      <c r="AQ41" s="718" t="s">
        <v>343</v>
      </c>
      <c r="AR41" s="719"/>
      <c r="AS41" s="719"/>
      <c r="AT41" s="719"/>
      <c r="AU41" s="719"/>
      <c r="AV41" s="719"/>
      <c r="AW41" s="719"/>
      <c r="AX41" s="719"/>
      <c r="AY41" s="720"/>
      <c r="AZ41" s="678">
        <v>272856</v>
      </c>
      <c r="BA41" s="679"/>
      <c r="BB41" s="679"/>
      <c r="BC41" s="679"/>
      <c r="BD41" s="697"/>
      <c r="BE41" s="697"/>
      <c r="BF41" s="721"/>
      <c r="BG41" s="723"/>
      <c r="BH41" s="724"/>
      <c r="BI41" s="724"/>
      <c r="BJ41" s="724"/>
      <c r="BK41" s="724"/>
      <c r="BL41" s="236"/>
      <c r="BM41" s="712" t="s">
        <v>344</v>
      </c>
      <c r="BN41" s="712"/>
      <c r="BO41" s="712"/>
      <c r="BP41" s="712"/>
      <c r="BQ41" s="712"/>
      <c r="BR41" s="712"/>
      <c r="BS41" s="712"/>
      <c r="BT41" s="712"/>
      <c r="BU41" s="713"/>
      <c r="BV41" s="678" t="s">
        <v>127</v>
      </c>
      <c r="BW41" s="679"/>
      <c r="BX41" s="679"/>
      <c r="BY41" s="679"/>
      <c r="BZ41" s="679"/>
      <c r="CA41" s="679"/>
      <c r="CB41" s="722"/>
      <c r="CD41" s="711" t="s">
        <v>345</v>
      </c>
      <c r="CE41" s="712"/>
      <c r="CF41" s="712"/>
      <c r="CG41" s="712"/>
      <c r="CH41" s="712"/>
      <c r="CI41" s="712"/>
      <c r="CJ41" s="712"/>
      <c r="CK41" s="712"/>
      <c r="CL41" s="712"/>
      <c r="CM41" s="712"/>
      <c r="CN41" s="712"/>
      <c r="CO41" s="712"/>
      <c r="CP41" s="712"/>
      <c r="CQ41" s="713"/>
      <c r="CR41" s="678" t="s">
        <v>127</v>
      </c>
      <c r="CS41" s="697"/>
      <c r="CT41" s="697"/>
      <c r="CU41" s="697"/>
      <c r="CV41" s="697"/>
      <c r="CW41" s="697"/>
      <c r="CX41" s="697"/>
      <c r="CY41" s="698"/>
      <c r="CZ41" s="681" t="s">
        <v>127</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346</v>
      </c>
      <c r="C42" s="660"/>
      <c r="D42" s="660"/>
      <c r="E42" s="660"/>
      <c r="F42" s="660"/>
      <c r="G42" s="660"/>
      <c r="H42" s="660"/>
      <c r="I42" s="660"/>
      <c r="J42" s="660"/>
      <c r="K42" s="660"/>
      <c r="L42" s="660"/>
      <c r="M42" s="660"/>
      <c r="N42" s="660"/>
      <c r="O42" s="660"/>
      <c r="P42" s="660"/>
      <c r="Q42" s="661"/>
      <c r="R42" s="662">
        <v>15971656</v>
      </c>
      <c r="S42" s="701"/>
      <c r="T42" s="701"/>
      <c r="U42" s="701"/>
      <c r="V42" s="701"/>
      <c r="W42" s="701"/>
      <c r="X42" s="701"/>
      <c r="Y42" s="703"/>
      <c r="Z42" s="704">
        <v>100</v>
      </c>
      <c r="AA42" s="704"/>
      <c r="AB42" s="704"/>
      <c r="AC42" s="704"/>
      <c r="AD42" s="705">
        <v>9572981</v>
      </c>
      <c r="AE42" s="705"/>
      <c r="AF42" s="705"/>
      <c r="AG42" s="705"/>
      <c r="AH42" s="705"/>
      <c r="AI42" s="705"/>
      <c r="AJ42" s="705"/>
      <c r="AK42" s="705"/>
      <c r="AL42" s="665">
        <v>100</v>
      </c>
      <c r="AM42" s="706"/>
      <c r="AN42" s="706"/>
      <c r="AO42" s="707"/>
      <c r="AQ42" s="708" t="s">
        <v>347</v>
      </c>
      <c r="AR42" s="709"/>
      <c r="AS42" s="709"/>
      <c r="AT42" s="709"/>
      <c r="AU42" s="709"/>
      <c r="AV42" s="709"/>
      <c r="AW42" s="709"/>
      <c r="AX42" s="709"/>
      <c r="AY42" s="710"/>
      <c r="AZ42" s="662">
        <v>522801</v>
      </c>
      <c r="BA42" s="701"/>
      <c r="BB42" s="701"/>
      <c r="BC42" s="701"/>
      <c r="BD42" s="663"/>
      <c r="BE42" s="663"/>
      <c r="BF42" s="727"/>
      <c r="BG42" s="725"/>
      <c r="BH42" s="726"/>
      <c r="BI42" s="726"/>
      <c r="BJ42" s="726"/>
      <c r="BK42" s="726"/>
      <c r="BL42" s="237"/>
      <c r="BM42" s="728" t="s">
        <v>348</v>
      </c>
      <c r="BN42" s="728"/>
      <c r="BO42" s="728"/>
      <c r="BP42" s="728"/>
      <c r="BQ42" s="728"/>
      <c r="BR42" s="728"/>
      <c r="BS42" s="728"/>
      <c r="BT42" s="728"/>
      <c r="BU42" s="729"/>
      <c r="BV42" s="662">
        <v>316</v>
      </c>
      <c r="BW42" s="701"/>
      <c r="BX42" s="701"/>
      <c r="BY42" s="701"/>
      <c r="BZ42" s="701"/>
      <c r="CA42" s="701"/>
      <c r="CB42" s="702"/>
      <c r="CD42" s="675" t="s">
        <v>349</v>
      </c>
      <c r="CE42" s="676"/>
      <c r="CF42" s="676"/>
      <c r="CG42" s="676"/>
      <c r="CH42" s="676"/>
      <c r="CI42" s="676"/>
      <c r="CJ42" s="676"/>
      <c r="CK42" s="676"/>
      <c r="CL42" s="676"/>
      <c r="CM42" s="676"/>
      <c r="CN42" s="676"/>
      <c r="CO42" s="676"/>
      <c r="CP42" s="676"/>
      <c r="CQ42" s="677"/>
      <c r="CR42" s="678">
        <v>1908994</v>
      </c>
      <c r="CS42" s="679"/>
      <c r="CT42" s="679"/>
      <c r="CU42" s="679"/>
      <c r="CV42" s="679"/>
      <c r="CW42" s="679"/>
      <c r="CX42" s="679"/>
      <c r="CY42" s="680"/>
      <c r="CZ42" s="681">
        <v>12.6</v>
      </c>
      <c r="DA42" s="682"/>
      <c r="DB42" s="682"/>
      <c r="DC42" s="683"/>
      <c r="DD42" s="684">
        <v>1034933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350</v>
      </c>
      <c r="CE43" s="676"/>
      <c r="CF43" s="676"/>
      <c r="CG43" s="676"/>
      <c r="CH43" s="676"/>
      <c r="CI43" s="676"/>
      <c r="CJ43" s="676"/>
      <c r="CK43" s="676"/>
      <c r="CL43" s="676"/>
      <c r="CM43" s="676"/>
      <c r="CN43" s="676"/>
      <c r="CO43" s="676"/>
      <c r="CP43" s="676"/>
      <c r="CQ43" s="677"/>
      <c r="CR43" s="678">
        <v>90908</v>
      </c>
      <c r="CS43" s="697"/>
      <c r="CT43" s="697"/>
      <c r="CU43" s="697"/>
      <c r="CV43" s="697"/>
      <c r="CW43" s="697"/>
      <c r="CX43" s="697"/>
      <c r="CY43" s="698"/>
      <c r="CZ43" s="681">
        <v>0.6</v>
      </c>
      <c r="DA43" s="699"/>
      <c r="DB43" s="699"/>
      <c r="DC43" s="700"/>
      <c r="DD43" s="684">
        <v>90908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299</v>
      </c>
      <c r="CE44" s="692"/>
      <c r="CF44" s="675" t="s">
        <v>351</v>
      </c>
      <c r="CG44" s="676"/>
      <c r="CH44" s="676"/>
      <c r="CI44" s="676"/>
      <c r="CJ44" s="676"/>
      <c r="CK44" s="676"/>
      <c r="CL44" s="676"/>
      <c r="CM44" s="676"/>
      <c r="CN44" s="676"/>
      <c r="CO44" s="676"/>
      <c r="CP44" s="676"/>
      <c r="CQ44" s="677"/>
      <c r="CR44" s="678">
        <v>1881231</v>
      </c>
      <c r="CS44" s="679"/>
      <c r="CT44" s="679"/>
      <c r="CU44" s="679"/>
      <c r="CV44" s="679"/>
      <c r="CW44" s="679"/>
      <c r="CX44" s="679"/>
      <c r="CY44" s="680"/>
      <c r="CZ44" s="681">
        <v>12.4</v>
      </c>
      <c r="DA44" s="682"/>
      <c r="DB44" s="682"/>
      <c r="DC44" s="683"/>
      <c r="DD44" s="684">
        <v>1031643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352</v>
      </c>
      <c r="CG45" s="676"/>
      <c r="CH45" s="676"/>
      <c r="CI45" s="676"/>
      <c r="CJ45" s="676"/>
      <c r="CK45" s="676"/>
      <c r="CL45" s="676"/>
      <c r="CM45" s="676"/>
      <c r="CN45" s="676"/>
      <c r="CO45" s="676"/>
      <c r="CP45" s="676"/>
      <c r="CQ45" s="677"/>
      <c r="CR45" s="678">
        <v>754745</v>
      </c>
      <c r="CS45" s="697"/>
      <c r="CT45" s="697"/>
      <c r="CU45" s="697"/>
      <c r="CV45" s="697"/>
      <c r="CW45" s="697"/>
      <c r="CX45" s="697"/>
      <c r="CY45" s="698"/>
      <c r="CZ45" s="681">
        <v>5</v>
      </c>
      <c r="DA45" s="699"/>
      <c r="DB45" s="699"/>
      <c r="DC45" s="700"/>
      <c r="DD45" s="684">
        <v>149914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354</v>
      </c>
      <c r="CG46" s="676"/>
      <c r="CH46" s="676"/>
      <c r="CI46" s="676"/>
      <c r="CJ46" s="676"/>
      <c r="CK46" s="676"/>
      <c r="CL46" s="676"/>
      <c r="CM46" s="676"/>
      <c r="CN46" s="676"/>
      <c r="CO46" s="676"/>
      <c r="CP46" s="676"/>
      <c r="CQ46" s="677"/>
      <c r="CR46" s="678">
        <v>1124917</v>
      </c>
      <c r="CS46" s="679"/>
      <c r="CT46" s="679"/>
      <c r="CU46" s="679"/>
      <c r="CV46" s="679"/>
      <c r="CW46" s="679"/>
      <c r="CX46" s="679"/>
      <c r="CY46" s="680"/>
      <c r="CZ46" s="681">
        <v>7.4</v>
      </c>
      <c r="DA46" s="682"/>
      <c r="DB46" s="682"/>
      <c r="DC46" s="683"/>
      <c r="DD46" s="684">
        <v>880160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356</v>
      </c>
      <c r="CG47" s="676"/>
      <c r="CH47" s="676"/>
      <c r="CI47" s="676"/>
      <c r="CJ47" s="676"/>
      <c r="CK47" s="676"/>
      <c r="CL47" s="676"/>
      <c r="CM47" s="676"/>
      <c r="CN47" s="676"/>
      <c r="CO47" s="676"/>
      <c r="CP47" s="676"/>
      <c r="CQ47" s="677"/>
      <c r="CR47" s="678">
        <v>27763</v>
      </c>
      <c r="CS47" s="697"/>
      <c r="CT47" s="697"/>
      <c r="CU47" s="697"/>
      <c r="CV47" s="697"/>
      <c r="CW47" s="697"/>
      <c r="CX47" s="697"/>
      <c r="CY47" s="698"/>
      <c r="CZ47" s="681">
        <v>0.2</v>
      </c>
      <c r="DA47" s="699"/>
      <c r="DB47" s="699"/>
      <c r="DC47" s="700"/>
      <c r="DD47" s="684">
        <v>3290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357</v>
      </c>
      <c r="CD48" s="695"/>
      <c r="CE48" s="696"/>
      <c r="CF48" s="675" t="s">
        <v>358</v>
      </c>
      <c r="CG48" s="676"/>
      <c r="CH48" s="676"/>
      <c r="CI48" s="676"/>
      <c r="CJ48" s="676"/>
      <c r="CK48" s="676"/>
      <c r="CL48" s="676"/>
      <c r="CM48" s="676"/>
      <c r="CN48" s="676"/>
      <c r="CO48" s="676"/>
      <c r="CP48" s="676"/>
      <c r="CQ48" s="677"/>
      <c r="CR48" s="678" t="s">
        <v>359</v>
      </c>
      <c r="CS48" s="679"/>
      <c r="CT48" s="679"/>
      <c r="CU48" s="679"/>
      <c r="CV48" s="679"/>
      <c r="CW48" s="679"/>
      <c r="CX48" s="679"/>
      <c r="CY48" s="680"/>
      <c r="CZ48" s="681" t="s">
        <v>127</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360</v>
      </c>
      <c r="CE49" s="660"/>
      <c r="CF49" s="660"/>
      <c r="CG49" s="660"/>
      <c r="CH49" s="660"/>
      <c r="CI49" s="660"/>
      <c r="CJ49" s="660"/>
      <c r="CK49" s="660"/>
      <c r="CL49" s="660"/>
      <c r="CM49" s="660"/>
      <c r="CN49" s="660"/>
      <c r="CO49" s="660"/>
      <c r="CP49" s="660"/>
      <c r="CQ49" s="661"/>
      <c r="CR49" s="662">
        <v>15200856</v>
      </c>
      <c r="CS49" s="663"/>
      <c r="CT49" s="663"/>
      <c r="CU49" s="663"/>
      <c r="CV49" s="663"/>
      <c r="CW49" s="663"/>
      <c r="CX49" s="663"/>
      <c r="CY49" s="664"/>
      <c r="CZ49" s="665">
        <v>100</v>
      </c>
      <c r="DA49" s="666"/>
      <c r="DB49" s="666"/>
      <c r="DC49" s="667"/>
      <c r="DD49" s="668">
        <v>11265535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557x+NNhA58GvoOMq46wOptsAKi+q6pcVE1+EI5DkMxgDevEb41n8T8R6cZjTcJj1R5eAjZ7NP4JdUsb2n3brA==" saltValue="DoFYKNHcNk7+jOyfDB5e9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L1" zoomScale="60" zoomScaleNormal="60" zoomScaleSheetLayoutView="70" workbookViewId="0">
      <selection activeCell="BQ103" sqref="BQ103:DZ103"/>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383</v>
      </c>
      <c r="C7" s="1144"/>
      <c r="D7" s="1144"/>
      <c r="E7" s="1144"/>
      <c r="F7" s="1144"/>
      <c r="G7" s="1144"/>
      <c r="H7" s="1144"/>
      <c r="I7" s="1144"/>
      <c r="J7" s="1144"/>
      <c r="K7" s="1144"/>
      <c r="L7" s="1144"/>
      <c r="M7" s="1144"/>
      <c r="N7" s="1144"/>
      <c r="O7" s="1144"/>
      <c r="P7" s="1145"/>
      <c r="Q7" s="1197">
        <v>15944</v>
      </c>
      <c r="R7" s="1198"/>
      <c r="S7" s="1198"/>
      <c r="T7" s="1198"/>
      <c r="U7" s="1198"/>
      <c r="V7" s="1198">
        <v>15173</v>
      </c>
      <c r="W7" s="1198"/>
      <c r="X7" s="1198"/>
      <c r="Y7" s="1198"/>
      <c r="Z7" s="1198"/>
      <c r="AA7" s="1198">
        <v>771</v>
      </c>
      <c r="AB7" s="1198"/>
      <c r="AC7" s="1198"/>
      <c r="AD7" s="1198"/>
      <c r="AE7" s="1199"/>
      <c r="AF7" s="1200">
        <v>723</v>
      </c>
      <c r="AG7" s="1201"/>
      <c r="AH7" s="1201"/>
      <c r="AI7" s="1201"/>
      <c r="AJ7" s="1202"/>
      <c r="AK7" s="1184">
        <v>690</v>
      </c>
      <c r="AL7" s="1185"/>
      <c r="AM7" s="1185"/>
      <c r="AN7" s="1185"/>
      <c r="AO7" s="1185"/>
      <c r="AP7" s="1185">
        <v>8629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586</v>
      </c>
      <c r="BT7" s="1189"/>
      <c r="BU7" s="1189"/>
      <c r="BV7" s="1189"/>
      <c r="BW7" s="1189"/>
      <c r="BX7" s="1189"/>
      <c r="BY7" s="1189"/>
      <c r="BZ7" s="1189"/>
      <c r="CA7" s="1189"/>
      <c r="CB7" s="1189"/>
      <c r="CC7" s="1189"/>
      <c r="CD7" s="1189"/>
      <c r="CE7" s="1189"/>
      <c r="CF7" s="1189"/>
      <c r="CG7" s="1190"/>
      <c r="CH7" s="1181">
        <v>3</v>
      </c>
      <c r="CI7" s="1182"/>
      <c r="CJ7" s="1182"/>
      <c r="CK7" s="1182"/>
      <c r="CL7" s="1183"/>
      <c r="CM7" s="1181">
        <v>101</v>
      </c>
      <c r="CN7" s="1182"/>
      <c r="CO7" s="1182"/>
      <c r="CP7" s="1182"/>
      <c r="CQ7" s="1183"/>
      <c r="CR7" s="1181">
        <v>1</v>
      </c>
      <c r="CS7" s="1182"/>
      <c r="CT7" s="1182"/>
      <c r="CU7" s="1182"/>
      <c r="CV7" s="1183"/>
      <c r="CW7" s="1181" t="s">
        <v>587</v>
      </c>
      <c r="CX7" s="1182"/>
      <c r="CY7" s="1182"/>
      <c r="CZ7" s="1182"/>
      <c r="DA7" s="1183"/>
      <c r="DB7" s="1181" t="s">
        <v>587</v>
      </c>
      <c r="DC7" s="1182"/>
      <c r="DD7" s="1182"/>
      <c r="DE7" s="1182"/>
      <c r="DF7" s="1183"/>
      <c r="DG7" s="1181">
        <v>159</v>
      </c>
      <c r="DH7" s="1182"/>
      <c r="DI7" s="1182"/>
      <c r="DJ7" s="1182"/>
      <c r="DK7" s="1183"/>
      <c r="DL7" s="1181" t="s">
        <v>587</v>
      </c>
      <c r="DM7" s="1182"/>
      <c r="DN7" s="1182"/>
      <c r="DO7" s="1182"/>
      <c r="DP7" s="1183"/>
      <c r="DQ7" s="1181">
        <v>16</v>
      </c>
      <c r="DR7" s="1182"/>
      <c r="DS7" s="1182"/>
      <c r="DT7" s="1182"/>
      <c r="DU7" s="1183"/>
      <c r="DV7" s="1208"/>
      <c r="DW7" s="1209"/>
      <c r="DX7" s="1209"/>
      <c r="DY7" s="1209"/>
      <c r="DZ7" s="1210"/>
      <c r="EA7" s="255"/>
    </row>
    <row r="8" spans="1:131" s="256" customFormat="1" ht="26.25" customHeight="1" x14ac:dyDescent="0.2">
      <c r="A8" s="262">
        <v>2</v>
      </c>
      <c r="B8" s="1130" t="s">
        <v>384</v>
      </c>
      <c r="C8" s="1131"/>
      <c r="D8" s="1131"/>
      <c r="E8" s="1131"/>
      <c r="F8" s="1131"/>
      <c r="G8" s="1131"/>
      <c r="H8" s="1131"/>
      <c r="I8" s="1131"/>
      <c r="J8" s="1131"/>
      <c r="K8" s="1131"/>
      <c r="L8" s="1131"/>
      <c r="M8" s="1131"/>
      <c r="N8" s="1131"/>
      <c r="O8" s="1131"/>
      <c r="P8" s="1132"/>
      <c r="Q8" s="1136">
        <v>28</v>
      </c>
      <c r="R8" s="1137"/>
      <c r="S8" s="1137"/>
      <c r="T8" s="1137"/>
      <c r="U8" s="1137"/>
      <c r="V8" s="1137">
        <v>28</v>
      </c>
      <c r="W8" s="1137"/>
      <c r="X8" s="1137"/>
      <c r="Y8" s="1137"/>
      <c r="Z8" s="1137"/>
      <c r="AA8" s="1137" t="s">
        <v>576</v>
      </c>
      <c r="AB8" s="1137"/>
      <c r="AC8" s="1137"/>
      <c r="AD8" s="1137"/>
      <c r="AE8" s="1138"/>
      <c r="AF8" s="1112" t="s">
        <v>127</v>
      </c>
      <c r="AG8" s="1113"/>
      <c r="AH8" s="1113"/>
      <c r="AI8" s="1113"/>
      <c r="AJ8" s="1114"/>
      <c r="AK8" s="1179" t="s">
        <v>576</v>
      </c>
      <c r="AL8" s="1180"/>
      <c r="AM8" s="1180"/>
      <c r="AN8" s="1180"/>
      <c r="AO8" s="1180"/>
      <c r="AP8" s="1180" t="s">
        <v>576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386</v>
      </c>
      <c r="B23" s="1037" t="s">
        <v>387</v>
      </c>
      <c r="C23" s="1038"/>
      <c r="D23" s="1038"/>
      <c r="E23" s="1038"/>
      <c r="F23" s="1038"/>
      <c r="G23" s="1038"/>
      <c r="H23" s="1038"/>
      <c r="I23" s="1038"/>
      <c r="J23" s="1038"/>
      <c r="K23" s="1038"/>
      <c r="L23" s="1038"/>
      <c r="M23" s="1038"/>
      <c r="N23" s="1038"/>
      <c r="O23" s="1038"/>
      <c r="P23" s="1039"/>
      <c r="Q23" s="1161">
        <v>15972</v>
      </c>
      <c r="R23" s="1162"/>
      <c r="S23" s="1162"/>
      <c r="T23" s="1162"/>
      <c r="U23" s="1162"/>
      <c r="V23" s="1162">
        <v>15201</v>
      </c>
      <c r="W23" s="1162"/>
      <c r="X23" s="1162"/>
      <c r="Y23" s="1162"/>
      <c r="Z23" s="1162"/>
      <c r="AA23" s="1162">
        <v>771</v>
      </c>
      <c r="AB23" s="1162"/>
      <c r="AC23" s="1162"/>
      <c r="AD23" s="1162"/>
      <c r="AE23" s="1163"/>
      <c r="AF23" s="1164">
        <v>723</v>
      </c>
      <c r="AG23" s="1162"/>
      <c r="AH23" s="1162"/>
      <c r="AI23" s="1162"/>
      <c r="AJ23" s="1165"/>
      <c r="AK23" s="1166"/>
      <c r="AL23" s="1167"/>
      <c r="AM23" s="1167"/>
      <c r="AN23" s="1167"/>
      <c r="AO23" s="1167"/>
      <c r="AP23" s="1162">
        <v>8629</v>
      </c>
      <c r="AQ23" s="1162"/>
      <c r="AR23" s="1162"/>
      <c r="AS23" s="1162"/>
      <c r="AT23" s="1162"/>
      <c r="AU23" s="1168"/>
      <c r="AV23" s="1168"/>
      <c r="AW23" s="1168"/>
      <c r="AX23" s="1168"/>
      <c r="AY23" s="1169"/>
      <c r="AZ23" s="1158" t="s">
        <v>127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388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389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366</v>
      </c>
      <c r="B26" s="1089"/>
      <c r="C26" s="1089"/>
      <c r="D26" s="1089"/>
      <c r="E26" s="1089"/>
      <c r="F26" s="1089"/>
      <c r="G26" s="1089"/>
      <c r="H26" s="1089"/>
      <c r="I26" s="1089"/>
      <c r="J26" s="1089"/>
      <c r="K26" s="1089"/>
      <c r="L26" s="1089"/>
      <c r="M26" s="1089"/>
      <c r="N26" s="1089"/>
      <c r="O26" s="1089"/>
      <c r="P26" s="1090"/>
      <c r="Q26" s="1094" t="s">
        <v>390</v>
      </c>
      <c r="R26" s="1095"/>
      <c r="S26" s="1095"/>
      <c r="T26" s="1095"/>
      <c r="U26" s="1096"/>
      <c r="V26" s="1094" t="s">
        <v>391</v>
      </c>
      <c r="W26" s="1095"/>
      <c r="X26" s="1095"/>
      <c r="Y26" s="1095"/>
      <c r="Z26" s="1096"/>
      <c r="AA26" s="1094" t="s">
        <v>392</v>
      </c>
      <c r="AB26" s="1095"/>
      <c r="AC26" s="1095"/>
      <c r="AD26" s="1095"/>
      <c r="AE26" s="1095"/>
      <c r="AF26" s="1152" t="s">
        <v>393</v>
      </c>
      <c r="AG26" s="1101"/>
      <c r="AH26" s="1101"/>
      <c r="AI26" s="1101"/>
      <c r="AJ26" s="1153"/>
      <c r="AK26" s="1095" t="s">
        <v>394</v>
      </c>
      <c r="AL26" s="1095"/>
      <c r="AM26" s="1095"/>
      <c r="AN26" s="1095"/>
      <c r="AO26" s="1096"/>
      <c r="AP26" s="1094" t="s">
        <v>395</v>
      </c>
      <c r="AQ26" s="1095"/>
      <c r="AR26" s="1095"/>
      <c r="AS26" s="1095"/>
      <c r="AT26" s="1096"/>
      <c r="AU26" s="1094" t="s">
        <v>396</v>
      </c>
      <c r="AV26" s="1095"/>
      <c r="AW26" s="1095"/>
      <c r="AX26" s="1095"/>
      <c r="AY26" s="1096"/>
      <c r="AZ26" s="1094" t="s">
        <v>397</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398</v>
      </c>
      <c r="C28" s="1144"/>
      <c r="D28" s="1144"/>
      <c r="E28" s="1144"/>
      <c r="F28" s="1144"/>
      <c r="G28" s="1144"/>
      <c r="H28" s="1144"/>
      <c r="I28" s="1144"/>
      <c r="J28" s="1144"/>
      <c r="K28" s="1144"/>
      <c r="L28" s="1144"/>
      <c r="M28" s="1144"/>
      <c r="N28" s="1144"/>
      <c r="O28" s="1144"/>
      <c r="P28" s="1145"/>
      <c r="Q28" s="1146">
        <v>4531</v>
      </c>
      <c r="R28" s="1147"/>
      <c r="S28" s="1147"/>
      <c r="T28" s="1147"/>
      <c r="U28" s="1147"/>
      <c r="V28" s="1147">
        <v>4360</v>
      </c>
      <c r="W28" s="1147"/>
      <c r="X28" s="1147"/>
      <c r="Y28" s="1147"/>
      <c r="Z28" s="1147"/>
      <c r="AA28" s="1147">
        <v>171</v>
      </c>
      <c r="AB28" s="1147"/>
      <c r="AC28" s="1147"/>
      <c r="AD28" s="1147"/>
      <c r="AE28" s="1148"/>
      <c r="AF28" s="1149">
        <v>171</v>
      </c>
      <c r="AG28" s="1147"/>
      <c r="AH28" s="1147"/>
      <c r="AI28" s="1147"/>
      <c r="AJ28" s="1150"/>
      <c r="AK28" s="1151">
        <v>232</v>
      </c>
      <c r="AL28" s="1139"/>
      <c r="AM28" s="1139"/>
      <c r="AN28" s="1139"/>
      <c r="AO28" s="1139"/>
      <c r="AP28" s="1139" t="s">
        <v>576</v>
      </c>
      <c r="AQ28" s="1139"/>
      <c r="AR28" s="1139"/>
      <c r="AS28" s="1139"/>
      <c r="AT28" s="1139"/>
      <c r="AU28" s="1139" t="s">
        <v>576</v>
      </c>
      <c r="AV28" s="1139"/>
      <c r="AW28" s="1139"/>
      <c r="AX28" s="1139"/>
      <c r="AY28" s="1139"/>
      <c r="AZ28" s="1140" t="s">
        <v>576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399</v>
      </c>
      <c r="C29" s="1131"/>
      <c r="D29" s="1131"/>
      <c r="E29" s="1131"/>
      <c r="F29" s="1131"/>
      <c r="G29" s="1131"/>
      <c r="H29" s="1131"/>
      <c r="I29" s="1131"/>
      <c r="J29" s="1131"/>
      <c r="K29" s="1131"/>
      <c r="L29" s="1131"/>
      <c r="M29" s="1131"/>
      <c r="N29" s="1131"/>
      <c r="O29" s="1131"/>
      <c r="P29" s="1132"/>
      <c r="Q29" s="1136">
        <v>640</v>
      </c>
      <c r="R29" s="1137"/>
      <c r="S29" s="1137"/>
      <c r="T29" s="1137"/>
      <c r="U29" s="1137"/>
      <c r="V29" s="1137">
        <v>640</v>
      </c>
      <c r="W29" s="1137"/>
      <c r="X29" s="1137"/>
      <c r="Y29" s="1137"/>
      <c r="Z29" s="1137"/>
      <c r="AA29" s="1137">
        <v>0</v>
      </c>
      <c r="AB29" s="1137"/>
      <c r="AC29" s="1137"/>
      <c r="AD29" s="1137"/>
      <c r="AE29" s="1138"/>
      <c r="AF29" s="1112">
        <v>0</v>
      </c>
      <c r="AG29" s="1113"/>
      <c r="AH29" s="1113"/>
      <c r="AI29" s="1113"/>
      <c r="AJ29" s="1114"/>
      <c r="AK29" s="1073">
        <v>90</v>
      </c>
      <c r="AL29" s="1064"/>
      <c r="AM29" s="1064"/>
      <c r="AN29" s="1064"/>
      <c r="AO29" s="1064"/>
      <c r="AP29" s="1064" t="s">
        <v>576</v>
      </c>
      <c r="AQ29" s="1064"/>
      <c r="AR29" s="1064"/>
      <c r="AS29" s="1064"/>
      <c r="AT29" s="1064"/>
      <c r="AU29" s="1064" t="s">
        <v>576</v>
      </c>
      <c r="AV29" s="1064"/>
      <c r="AW29" s="1064"/>
      <c r="AX29" s="1064"/>
      <c r="AY29" s="1064"/>
      <c r="AZ29" s="1135" t="s">
        <v>576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400</v>
      </c>
      <c r="C30" s="1131"/>
      <c r="D30" s="1131"/>
      <c r="E30" s="1131"/>
      <c r="F30" s="1131"/>
      <c r="G30" s="1131"/>
      <c r="H30" s="1131"/>
      <c r="I30" s="1131"/>
      <c r="J30" s="1131"/>
      <c r="K30" s="1131"/>
      <c r="L30" s="1131"/>
      <c r="M30" s="1131"/>
      <c r="N30" s="1131"/>
      <c r="O30" s="1131"/>
      <c r="P30" s="1132"/>
      <c r="Q30" s="1136">
        <v>937</v>
      </c>
      <c r="R30" s="1137"/>
      <c r="S30" s="1137"/>
      <c r="T30" s="1137"/>
      <c r="U30" s="1137"/>
      <c r="V30" s="1137">
        <v>765</v>
      </c>
      <c r="W30" s="1137"/>
      <c r="X30" s="1137"/>
      <c r="Y30" s="1137"/>
      <c r="Z30" s="1137"/>
      <c r="AA30" s="1137">
        <v>172</v>
      </c>
      <c r="AB30" s="1137"/>
      <c r="AC30" s="1137"/>
      <c r="AD30" s="1137"/>
      <c r="AE30" s="1138"/>
      <c r="AF30" s="1112">
        <v>1593</v>
      </c>
      <c r="AG30" s="1113"/>
      <c r="AH30" s="1113"/>
      <c r="AI30" s="1113"/>
      <c r="AJ30" s="1114"/>
      <c r="AK30" s="1073">
        <v>2</v>
      </c>
      <c r="AL30" s="1064"/>
      <c r="AM30" s="1064"/>
      <c r="AN30" s="1064"/>
      <c r="AO30" s="1064"/>
      <c r="AP30" s="1064">
        <v>19</v>
      </c>
      <c r="AQ30" s="1064"/>
      <c r="AR30" s="1064"/>
      <c r="AS30" s="1064"/>
      <c r="AT30" s="1064"/>
      <c r="AU30" s="1064" t="s">
        <v>576</v>
      </c>
      <c r="AV30" s="1064"/>
      <c r="AW30" s="1064"/>
      <c r="AX30" s="1064"/>
      <c r="AY30" s="1064"/>
      <c r="AZ30" s="1135" t="s">
        <v>576</v>
      </c>
      <c r="BA30" s="1135"/>
      <c r="BB30" s="1135"/>
      <c r="BC30" s="1135"/>
      <c r="BD30" s="1135"/>
      <c r="BE30" s="1125" t="s">
        <v>401</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402</v>
      </c>
      <c r="C31" s="1131"/>
      <c r="D31" s="1131"/>
      <c r="E31" s="1131"/>
      <c r="F31" s="1131"/>
      <c r="G31" s="1131"/>
      <c r="H31" s="1131"/>
      <c r="I31" s="1131"/>
      <c r="J31" s="1131"/>
      <c r="K31" s="1131"/>
      <c r="L31" s="1131"/>
      <c r="M31" s="1131"/>
      <c r="N31" s="1131"/>
      <c r="O31" s="1131"/>
      <c r="P31" s="1132"/>
      <c r="Q31" s="1136">
        <v>1421</v>
      </c>
      <c r="R31" s="1137"/>
      <c r="S31" s="1137"/>
      <c r="T31" s="1137"/>
      <c r="U31" s="1137"/>
      <c r="V31" s="1137">
        <v>1388</v>
      </c>
      <c r="W31" s="1137"/>
      <c r="X31" s="1137"/>
      <c r="Y31" s="1137"/>
      <c r="Z31" s="1137"/>
      <c r="AA31" s="1137">
        <v>33</v>
      </c>
      <c r="AB31" s="1137"/>
      <c r="AC31" s="1137"/>
      <c r="AD31" s="1137"/>
      <c r="AE31" s="1138"/>
      <c r="AF31" s="1112">
        <v>29</v>
      </c>
      <c r="AG31" s="1113"/>
      <c r="AH31" s="1113"/>
      <c r="AI31" s="1113"/>
      <c r="AJ31" s="1114"/>
      <c r="AK31" s="1073">
        <v>677</v>
      </c>
      <c r="AL31" s="1064"/>
      <c r="AM31" s="1064"/>
      <c r="AN31" s="1064"/>
      <c r="AO31" s="1064"/>
      <c r="AP31" s="1064">
        <v>7559</v>
      </c>
      <c r="AQ31" s="1064"/>
      <c r="AR31" s="1064"/>
      <c r="AS31" s="1064"/>
      <c r="AT31" s="1064"/>
      <c r="AU31" s="1064">
        <v>3691</v>
      </c>
      <c r="AV31" s="1064"/>
      <c r="AW31" s="1064"/>
      <c r="AX31" s="1064"/>
      <c r="AY31" s="1064"/>
      <c r="AZ31" s="1135" t="s">
        <v>576</v>
      </c>
      <c r="BA31" s="1135"/>
      <c r="BB31" s="1135"/>
      <c r="BC31" s="1135"/>
      <c r="BD31" s="1135"/>
      <c r="BE31" s="1125" t="s">
        <v>401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386</v>
      </c>
      <c r="B63" s="1037" t="s">
        <v>404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1793</v>
      </c>
      <c r="AG63" s="1052"/>
      <c r="AH63" s="1052"/>
      <c r="AI63" s="1052"/>
      <c r="AJ63" s="1123"/>
      <c r="AK63" s="1124"/>
      <c r="AL63" s="1056"/>
      <c r="AM63" s="1056"/>
      <c r="AN63" s="1056"/>
      <c r="AO63" s="1056"/>
      <c r="AP63" s="1052">
        <v>7578</v>
      </c>
      <c r="AQ63" s="1052"/>
      <c r="AR63" s="1052"/>
      <c r="AS63" s="1052"/>
      <c r="AT63" s="1052"/>
      <c r="AU63" s="1052">
        <v>3691</v>
      </c>
      <c r="AV63" s="1052"/>
      <c r="AW63" s="1052"/>
      <c r="AX63" s="1052"/>
      <c r="AY63" s="1052"/>
      <c r="AZ63" s="1118"/>
      <c r="BA63" s="1118"/>
      <c r="BB63" s="1118"/>
      <c r="BC63" s="1118"/>
      <c r="BD63" s="1118"/>
      <c r="BE63" s="1053"/>
      <c r="BF63" s="1053"/>
      <c r="BG63" s="1053"/>
      <c r="BH63" s="1053"/>
      <c r="BI63" s="1054"/>
      <c r="BJ63" s="1119" t="s">
        <v>127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405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406</v>
      </c>
      <c r="B66" s="1089"/>
      <c r="C66" s="1089"/>
      <c r="D66" s="1089"/>
      <c r="E66" s="1089"/>
      <c r="F66" s="1089"/>
      <c r="G66" s="1089"/>
      <c r="H66" s="1089"/>
      <c r="I66" s="1089"/>
      <c r="J66" s="1089"/>
      <c r="K66" s="1089"/>
      <c r="L66" s="1089"/>
      <c r="M66" s="1089"/>
      <c r="N66" s="1089"/>
      <c r="O66" s="1089"/>
      <c r="P66" s="1090"/>
      <c r="Q66" s="1094" t="s">
        <v>407</v>
      </c>
      <c r="R66" s="1095"/>
      <c r="S66" s="1095"/>
      <c r="T66" s="1095"/>
      <c r="U66" s="1096"/>
      <c r="V66" s="1094" t="s">
        <v>408</v>
      </c>
      <c r="W66" s="1095"/>
      <c r="X66" s="1095"/>
      <c r="Y66" s="1095"/>
      <c r="Z66" s="1096"/>
      <c r="AA66" s="1094" t="s">
        <v>409</v>
      </c>
      <c r="AB66" s="1095"/>
      <c r="AC66" s="1095"/>
      <c r="AD66" s="1095"/>
      <c r="AE66" s="1096"/>
      <c r="AF66" s="1100" t="s">
        <v>410</v>
      </c>
      <c r="AG66" s="1101"/>
      <c r="AH66" s="1101"/>
      <c r="AI66" s="1101"/>
      <c r="AJ66" s="1102"/>
      <c r="AK66" s="1094" t="s">
        <v>411</v>
      </c>
      <c r="AL66" s="1089"/>
      <c r="AM66" s="1089"/>
      <c r="AN66" s="1089"/>
      <c r="AO66" s="1090"/>
      <c r="AP66" s="1094" t="s">
        <v>412</v>
      </c>
      <c r="AQ66" s="1095"/>
      <c r="AR66" s="1095"/>
      <c r="AS66" s="1095"/>
      <c r="AT66" s="1096"/>
      <c r="AU66" s="1094" t="s">
        <v>413</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577</v>
      </c>
      <c r="C68" s="1079"/>
      <c r="D68" s="1079"/>
      <c r="E68" s="1079"/>
      <c r="F68" s="1079"/>
      <c r="G68" s="1079"/>
      <c r="H68" s="1079"/>
      <c r="I68" s="1079"/>
      <c r="J68" s="1079"/>
      <c r="K68" s="1079"/>
      <c r="L68" s="1079"/>
      <c r="M68" s="1079"/>
      <c r="N68" s="1079"/>
      <c r="O68" s="1079"/>
      <c r="P68" s="1080"/>
      <c r="Q68" s="1081">
        <v>3548</v>
      </c>
      <c r="R68" s="1075"/>
      <c r="S68" s="1075"/>
      <c r="T68" s="1075"/>
      <c r="U68" s="1075"/>
      <c r="V68" s="1075">
        <v>3532</v>
      </c>
      <c r="W68" s="1075"/>
      <c r="X68" s="1075"/>
      <c r="Y68" s="1075"/>
      <c r="Z68" s="1075"/>
      <c r="AA68" s="1075">
        <v>16</v>
      </c>
      <c r="AB68" s="1075"/>
      <c r="AC68" s="1075"/>
      <c r="AD68" s="1075"/>
      <c r="AE68" s="1075"/>
      <c r="AF68" s="1075">
        <v>16</v>
      </c>
      <c r="AG68" s="1075"/>
      <c r="AH68" s="1075"/>
      <c r="AI68" s="1075"/>
      <c r="AJ68" s="1075"/>
      <c r="AK68" s="1075">
        <v>141</v>
      </c>
      <c r="AL68" s="1075"/>
      <c r="AM68" s="1075"/>
      <c r="AN68" s="1075"/>
      <c r="AO68" s="1075"/>
      <c r="AP68" s="1075" t="s">
        <v>576</v>
      </c>
      <c r="AQ68" s="1075"/>
      <c r="AR68" s="1075"/>
      <c r="AS68" s="1075"/>
      <c r="AT68" s="1075"/>
      <c r="AU68" s="1075" t="s">
        <v>576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578</v>
      </c>
      <c r="C69" s="1068"/>
      <c r="D69" s="1068"/>
      <c r="E69" s="1068"/>
      <c r="F69" s="1068"/>
      <c r="G69" s="1068"/>
      <c r="H69" s="1068"/>
      <c r="I69" s="1068"/>
      <c r="J69" s="1068"/>
      <c r="K69" s="1068"/>
      <c r="L69" s="1068"/>
      <c r="M69" s="1068"/>
      <c r="N69" s="1068"/>
      <c r="O69" s="1068"/>
      <c r="P69" s="1069"/>
      <c r="Q69" s="1070">
        <v>22439</v>
      </c>
      <c r="R69" s="1064"/>
      <c r="S69" s="1064"/>
      <c r="T69" s="1064"/>
      <c r="U69" s="1064"/>
      <c r="V69" s="1064">
        <v>22029</v>
      </c>
      <c r="W69" s="1064"/>
      <c r="X69" s="1064"/>
      <c r="Y69" s="1064"/>
      <c r="Z69" s="1064"/>
      <c r="AA69" s="1064">
        <v>410</v>
      </c>
      <c r="AB69" s="1064"/>
      <c r="AC69" s="1064"/>
      <c r="AD69" s="1064"/>
      <c r="AE69" s="1064"/>
      <c r="AF69" s="1064">
        <v>410</v>
      </c>
      <c r="AG69" s="1064"/>
      <c r="AH69" s="1064"/>
      <c r="AI69" s="1064"/>
      <c r="AJ69" s="1064"/>
      <c r="AK69" s="1064">
        <v>3621</v>
      </c>
      <c r="AL69" s="1064"/>
      <c r="AM69" s="1064"/>
      <c r="AN69" s="1064"/>
      <c r="AO69" s="1064"/>
      <c r="AP69" s="1064" t="s">
        <v>576</v>
      </c>
      <c r="AQ69" s="1064"/>
      <c r="AR69" s="1064"/>
      <c r="AS69" s="1064"/>
      <c r="AT69" s="1064"/>
      <c r="AU69" s="1064" t="s">
        <v>576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579</v>
      </c>
      <c r="C70" s="1068"/>
      <c r="D70" s="1068"/>
      <c r="E70" s="1068"/>
      <c r="F70" s="1068"/>
      <c r="G70" s="1068"/>
      <c r="H70" s="1068"/>
      <c r="I70" s="1068"/>
      <c r="J70" s="1068"/>
      <c r="K70" s="1068"/>
      <c r="L70" s="1068"/>
      <c r="M70" s="1068"/>
      <c r="N70" s="1068"/>
      <c r="O70" s="1068"/>
      <c r="P70" s="1069"/>
      <c r="Q70" s="1070">
        <v>219</v>
      </c>
      <c r="R70" s="1064"/>
      <c r="S70" s="1064"/>
      <c r="T70" s="1064"/>
      <c r="U70" s="1064"/>
      <c r="V70" s="1064">
        <v>213</v>
      </c>
      <c r="W70" s="1064"/>
      <c r="X70" s="1064"/>
      <c r="Y70" s="1064"/>
      <c r="Z70" s="1064"/>
      <c r="AA70" s="1064">
        <v>6</v>
      </c>
      <c r="AB70" s="1064"/>
      <c r="AC70" s="1064"/>
      <c r="AD70" s="1064"/>
      <c r="AE70" s="1064"/>
      <c r="AF70" s="1064">
        <v>6</v>
      </c>
      <c r="AG70" s="1064"/>
      <c r="AH70" s="1064"/>
      <c r="AI70" s="1064"/>
      <c r="AJ70" s="1064"/>
      <c r="AK70" s="1064" t="s">
        <v>576</v>
      </c>
      <c r="AL70" s="1064"/>
      <c r="AM70" s="1064"/>
      <c r="AN70" s="1064"/>
      <c r="AO70" s="1064"/>
      <c r="AP70" s="1064" t="s">
        <v>576</v>
      </c>
      <c r="AQ70" s="1064"/>
      <c r="AR70" s="1064"/>
      <c r="AS70" s="1064"/>
      <c r="AT70" s="1064"/>
      <c r="AU70" s="1064" t="s">
        <v>576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580</v>
      </c>
      <c r="C71" s="1068"/>
      <c r="D71" s="1068"/>
      <c r="E71" s="1068"/>
      <c r="F71" s="1068"/>
      <c r="G71" s="1068"/>
      <c r="H71" s="1068"/>
      <c r="I71" s="1068"/>
      <c r="J71" s="1068"/>
      <c r="K71" s="1068"/>
      <c r="L71" s="1068"/>
      <c r="M71" s="1068"/>
      <c r="N71" s="1068"/>
      <c r="O71" s="1068"/>
      <c r="P71" s="1069"/>
      <c r="Q71" s="1070">
        <v>121</v>
      </c>
      <c r="R71" s="1064"/>
      <c r="S71" s="1064"/>
      <c r="T71" s="1064"/>
      <c r="U71" s="1064"/>
      <c r="V71" s="1064">
        <v>118</v>
      </c>
      <c r="W71" s="1064"/>
      <c r="X71" s="1064"/>
      <c r="Y71" s="1064"/>
      <c r="Z71" s="1064"/>
      <c r="AA71" s="1064">
        <v>3</v>
      </c>
      <c r="AB71" s="1064"/>
      <c r="AC71" s="1064"/>
      <c r="AD71" s="1064"/>
      <c r="AE71" s="1064"/>
      <c r="AF71" s="1064">
        <v>3</v>
      </c>
      <c r="AG71" s="1064"/>
      <c r="AH71" s="1064"/>
      <c r="AI71" s="1064"/>
      <c r="AJ71" s="1064"/>
      <c r="AK71" s="1064">
        <v>33</v>
      </c>
      <c r="AL71" s="1064"/>
      <c r="AM71" s="1064"/>
      <c r="AN71" s="1064"/>
      <c r="AO71" s="1064"/>
      <c r="AP71" s="1064" t="s">
        <v>576</v>
      </c>
      <c r="AQ71" s="1064"/>
      <c r="AR71" s="1064"/>
      <c r="AS71" s="1064"/>
      <c r="AT71" s="1064"/>
      <c r="AU71" s="1064" t="s">
        <v>576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581</v>
      </c>
      <c r="C72" s="1068"/>
      <c r="D72" s="1068"/>
      <c r="E72" s="1068"/>
      <c r="F72" s="1068"/>
      <c r="G72" s="1068"/>
      <c r="H72" s="1068"/>
      <c r="I72" s="1068"/>
      <c r="J72" s="1068"/>
      <c r="K72" s="1068"/>
      <c r="L72" s="1068"/>
      <c r="M72" s="1068"/>
      <c r="N72" s="1068"/>
      <c r="O72" s="1068"/>
      <c r="P72" s="1069"/>
      <c r="Q72" s="1070">
        <v>2549</v>
      </c>
      <c r="R72" s="1064"/>
      <c r="S72" s="1064"/>
      <c r="T72" s="1064"/>
      <c r="U72" s="1064"/>
      <c r="V72" s="1064">
        <v>2485</v>
      </c>
      <c r="W72" s="1064"/>
      <c r="X72" s="1064"/>
      <c r="Y72" s="1064"/>
      <c r="Z72" s="1064"/>
      <c r="AA72" s="1064">
        <v>64</v>
      </c>
      <c r="AB72" s="1064"/>
      <c r="AC72" s="1064"/>
      <c r="AD72" s="1064"/>
      <c r="AE72" s="1064"/>
      <c r="AF72" s="1064">
        <v>64</v>
      </c>
      <c r="AG72" s="1064"/>
      <c r="AH72" s="1064"/>
      <c r="AI72" s="1064"/>
      <c r="AJ72" s="1064"/>
      <c r="AK72" s="1064" t="s">
        <v>576</v>
      </c>
      <c r="AL72" s="1064"/>
      <c r="AM72" s="1064"/>
      <c r="AN72" s="1064"/>
      <c r="AO72" s="1064"/>
      <c r="AP72" s="1064">
        <v>11650</v>
      </c>
      <c r="AQ72" s="1064"/>
      <c r="AR72" s="1064"/>
      <c r="AS72" s="1064"/>
      <c r="AT72" s="1064"/>
      <c r="AU72" s="1064">
        <v>2503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582</v>
      </c>
      <c r="C73" s="1068"/>
      <c r="D73" s="1068"/>
      <c r="E73" s="1068"/>
      <c r="F73" s="1068"/>
      <c r="G73" s="1068"/>
      <c r="H73" s="1068"/>
      <c r="I73" s="1068"/>
      <c r="J73" s="1068"/>
      <c r="K73" s="1068"/>
      <c r="L73" s="1068"/>
      <c r="M73" s="1068"/>
      <c r="N73" s="1068"/>
      <c r="O73" s="1068"/>
      <c r="P73" s="1069"/>
      <c r="Q73" s="1070">
        <v>2577</v>
      </c>
      <c r="R73" s="1064"/>
      <c r="S73" s="1064"/>
      <c r="T73" s="1064"/>
      <c r="U73" s="1064"/>
      <c r="V73" s="1064">
        <v>2561</v>
      </c>
      <c r="W73" s="1064"/>
      <c r="X73" s="1064"/>
      <c r="Y73" s="1064"/>
      <c r="Z73" s="1064"/>
      <c r="AA73" s="1064">
        <v>16</v>
      </c>
      <c r="AB73" s="1064"/>
      <c r="AC73" s="1064"/>
      <c r="AD73" s="1064"/>
      <c r="AE73" s="1064"/>
      <c r="AF73" s="1064">
        <v>16</v>
      </c>
      <c r="AG73" s="1064"/>
      <c r="AH73" s="1064"/>
      <c r="AI73" s="1064"/>
      <c r="AJ73" s="1064"/>
      <c r="AK73" s="1064">
        <v>1</v>
      </c>
      <c r="AL73" s="1064"/>
      <c r="AM73" s="1064"/>
      <c r="AN73" s="1064"/>
      <c r="AO73" s="1064"/>
      <c r="AP73" s="1064">
        <v>506</v>
      </c>
      <c r="AQ73" s="1064"/>
      <c r="AR73" s="1064"/>
      <c r="AS73" s="1064"/>
      <c r="AT73" s="1064"/>
      <c r="AU73" s="1064">
        <v>290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583</v>
      </c>
      <c r="C74" s="1068"/>
      <c r="D74" s="1068"/>
      <c r="E74" s="1068"/>
      <c r="F74" s="1068"/>
      <c r="G74" s="1068"/>
      <c r="H74" s="1068"/>
      <c r="I74" s="1068"/>
      <c r="J74" s="1068"/>
      <c r="K74" s="1068"/>
      <c r="L74" s="1068"/>
      <c r="M74" s="1068"/>
      <c r="N74" s="1068"/>
      <c r="O74" s="1068"/>
      <c r="P74" s="1069"/>
      <c r="Q74" s="1070">
        <v>322</v>
      </c>
      <c r="R74" s="1064"/>
      <c r="S74" s="1064"/>
      <c r="T74" s="1064"/>
      <c r="U74" s="1064"/>
      <c r="V74" s="1064">
        <v>316</v>
      </c>
      <c r="W74" s="1064"/>
      <c r="X74" s="1064"/>
      <c r="Y74" s="1064"/>
      <c r="Z74" s="1064"/>
      <c r="AA74" s="1064">
        <v>6</v>
      </c>
      <c r="AB74" s="1064"/>
      <c r="AC74" s="1064"/>
      <c r="AD74" s="1064"/>
      <c r="AE74" s="1064"/>
      <c r="AF74" s="1064">
        <v>6</v>
      </c>
      <c r="AG74" s="1064"/>
      <c r="AH74" s="1064"/>
      <c r="AI74" s="1064"/>
      <c r="AJ74" s="1064"/>
      <c r="AK74" s="1064">
        <v>99</v>
      </c>
      <c r="AL74" s="1064"/>
      <c r="AM74" s="1064"/>
      <c r="AN74" s="1064"/>
      <c r="AO74" s="1064"/>
      <c r="AP74" s="1064">
        <v>610</v>
      </c>
      <c r="AQ74" s="1064"/>
      <c r="AR74" s="1064"/>
      <c r="AS74" s="1064"/>
      <c r="AT74" s="1064"/>
      <c r="AU74" s="1064">
        <v>41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584</v>
      </c>
      <c r="C75" s="1068"/>
      <c r="D75" s="1068"/>
      <c r="E75" s="1068"/>
      <c r="F75" s="1068"/>
      <c r="G75" s="1068"/>
      <c r="H75" s="1068"/>
      <c r="I75" s="1068"/>
      <c r="J75" s="1068"/>
      <c r="K75" s="1068"/>
      <c r="L75" s="1068"/>
      <c r="M75" s="1068"/>
      <c r="N75" s="1068"/>
      <c r="O75" s="1068"/>
      <c r="P75" s="1069"/>
      <c r="Q75" s="1071">
        <v>1637</v>
      </c>
      <c r="R75" s="1072"/>
      <c r="S75" s="1072"/>
      <c r="T75" s="1072"/>
      <c r="U75" s="1073"/>
      <c r="V75" s="1074">
        <v>1542</v>
      </c>
      <c r="W75" s="1072"/>
      <c r="X75" s="1072"/>
      <c r="Y75" s="1072"/>
      <c r="Z75" s="1073"/>
      <c r="AA75" s="1074">
        <v>95</v>
      </c>
      <c r="AB75" s="1072"/>
      <c r="AC75" s="1072"/>
      <c r="AD75" s="1072"/>
      <c r="AE75" s="1073"/>
      <c r="AF75" s="1074">
        <v>95</v>
      </c>
      <c r="AG75" s="1072"/>
      <c r="AH75" s="1072"/>
      <c r="AI75" s="1072"/>
      <c r="AJ75" s="1073"/>
      <c r="AK75" s="1074" t="s">
        <v>576</v>
      </c>
      <c r="AL75" s="1072"/>
      <c r="AM75" s="1072"/>
      <c r="AN75" s="1072"/>
      <c r="AO75" s="1073"/>
      <c r="AP75" s="1074" t="s">
        <v>576</v>
      </c>
      <c r="AQ75" s="1072"/>
      <c r="AR75" s="1072"/>
      <c r="AS75" s="1072"/>
      <c r="AT75" s="1073"/>
      <c r="AU75" s="1074" t="s">
        <v>576</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585</v>
      </c>
      <c r="C76" s="1068"/>
      <c r="D76" s="1068"/>
      <c r="E76" s="1068"/>
      <c r="F76" s="1068"/>
      <c r="G76" s="1068"/>
      <c r="H76" s="1068"/>
      <c r="I76" s="1068"/>
      <c r="J76" s="1068"/>
      <c r="K76" s="1068"/>
      <c r="L76" s="1068"/>
      <c r="M76" s="1068"/>
      <c r="N76" s="1068"/>
      <c r="O76" s="1068"/>
      <c r="P76" s="1069"/>
      <c r="Q76" s="1071">
        <v>878811</v>
      </c>
      <c r="R76" s="1072"/>
      <c r="S76" s="1072"/>
      <c r="T76" s="1072"/>
      <c r="U76" s="1073"/>
      <c r="V76" s="1074">
        <v>858109</v>
      </c>
      <c r="W76" s="1072"/>
      <c r="X76" s="1072"/>
      <c r="Y76" s="1072"/>
      <c r="Z76" s="1073"/>
      <c r="AA76" s="1074">
        <v>20702</v>
      </c>
      <c r="AB76" s="1072"/>
      <c r="AC76" s="1072"/>
      <c r="AD76" s="1072"/>
      <c r="AE76" s="1073"/>
      <c r="AF76" s="1074">
        <v>20702</v>
      </c>
      <c r="AG76" s="1072"/>
      <c r="AH76" s="1072"/>
      <c r="AI76" s="1072"/>
      <c r="AJ76" s="1073"/>
      <c r="AK76" s="1074">
        <v>1</v>
      </c>
      <c r="AL76" s="1072"/>
      <c r="AM76" s="1072"/>
      <c r="AN76" s="1072"/>
      <c r="AO76" s="1073"/>
      <c r="AP76" s="1074" t="s">
        <v>576</v>
      </c>
      <c r="AQ76" s="1072"/>
      <c r="AR76" s="1072"/>
      <c r="AS76" s="1072"/>
      <c r="AT76" s="1073"/>
      <c r="AU76" s="1074" t="s">
        <v>576</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386</v>
      </c>
      <c r="B88" s="1037" t="s">
        <v>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21318</v>
      </c>
      <c r="AG88" s="1052"/>
      <c r="AH88" s="1052"/>
      <c r="AI88" s="1052"/>
      <c r="AJ88" s="1052"/>
      <c r="AK88" s="1056"/>
      <c r="AL88" s="1056"/>
      <c r="AM88" s="1056"/>
      <c r="AN88" s="1056"/>
      <c r="AO88" s="1056"/>
      <c r="AP88" s="1052">
        <v>12766</v>
      </c>
      <c r="AQ88" s="1052"/>
      <c r="AR88" s="1052"/>
      <c r="AS88" s="1052"/>
      <c r="AT88" s="1052"/>
      <c r="AU88" s="1052">
        <v>2834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1037" t="s">
        <v>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v>
      </c>
      <c r="CS102" s="1044"/>
      <c r="CT102" s="1044"/>
      <c r="CU102" s="1044"/>
      <c r="CV102" s="1045"/>
      <c r="CW102" s="1043" t="s">
        <v>588</v>
      </c>
      <c r="CX102" s="1044"/>
      <c r="CY102" s="1044"/>
      <c r="CZ102" s="1044"/>
      <c r="DA102" s="1045"/>
      <c r="DB102" s="1043" t="s">
        <v>588</v>
      </c>
      <c r="DC102" s="1044"/>
      <c r="DD102" s="1044"/>
      <c r="DE102" s="1044"/>
      <c r="DF102" s="1045"/>
      <c r="DG102" s="1043">
        <v>159</v>
      </c>
      <c r="DH102" s="1044"/>
      <c r="DI102" s="1044"/>
      <c r="DJ102" s="1044"/>
      <c r="DK102" s="1045"/>
      <c r="DL102" s="1043" t="s">
        <v>588</v>
      </c>
      <c r="DM102" s="1044"/>
      <c r="DN102" s="1044"/>
      <c r="DO102" s="1044"/>
      <c r="DP102" s="1045"/>
      <c r="DQ102" s="1043">
        <v>16</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423</v>
      </c>
      <c r="AB109" s="987"/>
      <c r="AC109" s="987"/>
      <c r="AD109" s="987"/>
      <c r="AE109" s="988"/>
      <c r="AF109" s="989" t="s">
        <v>302</v>
      </c>
      <c r="AG109" s="987"/>
      <c r="AH109" s="987"/>
      <c r="AI109" s="987"/>
      <c r="AJ109" s="988"/>
      <c r="AK109" s="989" t="s">
        <v>301</v>
      </c>
      <c r="AL109" s="987"/>
      <c r="AM109" s="987"/>
      <c r="AN109" s="987"/>
      <c r="AO109" s="988"/>
      <c r="AP109" s="989" t="s">
        <v>424</v>
      </c>
      <c r="AQ109" s="987"/>
      <c r="AR109" s="987"/>
      <c r="AS109" s="987"/>
      <c r="AT109" s="1018"/>
      <c r="AU109" s="986" t="s">
        <v>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423</v>
      </c>
      <c r="BR109" s="987"/>
      <c r="BS109" s="987"/>
      <c r="BT109" s="987"/>
      <c r="BU109" s="988"/>
      <c r="BV109" s="989" t="s">
        <v>302</v>
      </c>
      <c r="BW109" s="987"/>
      <c r="BX109" s="987"/>
      <c r="BY109" s="987"/>
      <c r="BZ109" s="988"/>
      <c r="CA109" s="989" t="s">
        <v>301</v>
      </c>
      <c r="CB109" s="987"/>
      <c r="CC109" s="987"/>
      <c r="CD109" s="987"/>
      <c r="CE109" s="988"/>
      <c r="CF109" s="1025" t="s">
        <v>424</v>
      </c>
      <c r="CG109" s="1025"/>
      <c r="CH109" s="1025"/>
      <c r="CI109" s="1025"/>
      <c r="CJ109" s="1025"/>
      <c r="CK109" s="989" t="s">
        <v>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423</v>
      </c>
      <c r="DH109" s="987"/>
      <c r="DI109" s="987"/>
      <c r="DJ109" s="987"/>
      <c r="DK109" s="988"/>
      <c r="DL109" s="989" t="s">
        <v>302</v>
      </c>
      <c r="DM109" s="987"/>
      <c r="DN109" s="987"/>
      <c r="DO109" s="987"/>
      <c r="DP109" s="988"/>
      <c r="DQ109" s="989" t="s">
        <v>301</v>
      </c>
      <c r="DR109" s="987"/>
      <c r="DS109" s="987"/>
      <c r="DT109" s="987"/>
      <c r="DU109" s="988"/>
      <c r="DV109" s="989" t="s">
        <v>424</v>
      </c>
      <c r="DW109" s="987"/>
      <c r="DX109" s="987"/>
      <c r="DY109" s="987"/>
      <c r="DZ109" s="1018"/>
    </row>
    <row r="110" spans="1:131" s="247" customFormat="1" ht="26.25" customHeight="1" x14ac:dyDescent="0.2">
      <c r="A110" s="889" t="s">
        <v>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1020244</v>
      </c>
      <c r="AB110" s="980"/>
      <c r="AC110" s="980"/>
      <c r="AD110" s="980"/>
      <c r="AE110" s="981"/>
      <c r="AF110" s="982">
        <v>957993</v>
      </c>
      <c r="AG110" s="980"/>
      <c r="AH110" s="980"/>
      <c r="AI110" s="980"/>
      <c r="AJ110" s="981"/>
      <c r="AK110" s="982">
        <v>882276</v>
      </c>
      <c r="AL110" s="980"/>
      <c r="AM110" s="980"/>
      <c r="AN110" s="980"/>
      <c r="AO110" s="981"/>
      <c r="AP110" s="983">
        <v>10.199999999999999</v>
      </c>
      <c r="AQ110" s="984"/>
      <c r="AR110" s="984"/>
      <c r="AS110" s="984"/>
      <c r="AT110" s="985"/>
      <c r="AU110" s="1019" t="s">
        <v>73</v>
      </c>
      <c r="AV110" s="1020"/>
      <c r="AW110" s="1020"/>
      <c r="AX110" s="1020"/>
      <c r="AY110" s="1020"/>
      <c r="AZ110" s="945" t="s">
        <v>427</v>
      </c>
      <c r="BA110" s="890"/>
      <c r="BB110" s="890"/>
      <c r="BC110" s="890"/>
      <c r="BD110" s="890"/>
      <c r="BE110" s="890"/>
      <c r="BF110" s="890"/>
      <c r="BG110" s="890"/>
      <c r="BH110" s="890"/>
      <c r="BI110" s="890"/>
      <c r="BJ110" s="890"/>
      <c r="BK110" s="890"/>
      <c r="BL110" s="890"/>
      <c r="BM110" s="890"/>
      <c r="BN110" s="890"/>
      <c r="BO110" s="890"/>
      <c r="BP110" s="891"/>
      <c r="BQ110" s="946">
        <v>8796771</v>
      </c>
      <c r="BR110" s="927"/>
      <c r="BS110" s="927"/>
      <c r="BT110" s="927"/>
      <c r="BU110" s="927"/>
      <c r="BV110" s="927">
        <v>8568989</v>
      </c>
      <c r="BW110" s="927"/>
      <c r="BX110" s="927"/>
      <c r="BY110" s="927"/>
      <c r="BZ110" s="927"/>
      <c r="CA110" s="927">
        <v>8629036</v>
      </c>
      <c r="CB110" s="927"/>
      <c r="CC110" s="927"/>
      <c r="CD110" s="927"/>
      <c r="CE110" s="927"/>
      <c r="CF110" s="951">
        <v>100</v>
      </c>
      <c r="CG110" s="952"/>
      <c r="CH110" s="952"/>
      <c r="CI110" s="952"/>
      <c r="CJ110" s="952"/>
      <c r="CK110" s="1015" t="s">
        <v>428</v>
      </c>
      <c r="CL110" s="901"/>
      <c r="CM110" s="976" t="s">
        <v>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127</v>
      </c>
      <c r="DH110" s="927"/>
      <c r="DI110" s="927"/>
      <c r="DJ110" s="927"/>
      <c r="DK110" s="927"/>
      <c r="DL110" s="927" t="s">
        <v>430</v>
      </c>
      <c r="DM110" s="927"/>
      <c r="DN110" s="927"/>
      <c r="DO110" s="927"/>
      <c r="DP110" s="927"/>
      <c r="DQ110" s="927" t="s">
        <v>127</v>
      </c>
      <c r="DR110" s="927"/>
      <c r="DS110" s="927"/>
      <c r="DT110" s="927"/>
      <c r="DU110" s="927"/>
      <c r="DV110" s="928" t="s">
        <v>127</v>
      </c>
      <c r="DW110" s="928"/>
      <c r="DX110" s="928"/>
      <c r="DY110" s="928"/>
      <c r="DZ110" s="929"/>
    </row>
    <row r="111" spans="1:131" s="247" customFormat="1" ht="26.25" customHeight="1" x14ac:dyDescent="0.2">
      <c r="A111" s="856" t="s">
        <v>431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127</v>
      </c>
      <c r="AB111" s="1008"/>
      <c r="AC111" s="1008"/>
      <c r="AD111" s="1008"/>
      <c r="AE111" s="1009"/>
      <c r="AF111" s="1010" t="s">
        <v>432</v>
      </c>
      <c r="AG111" s="1008"/>
      <c r="AH111" s="1008"/>
      <c r="AI111" s="1008"/>
      <c r="AJ111" s="1009"/>
      <c r="AK111" s="1010" t="s">
        <v>430</v>
      </c>
      <c r="AL111" s="1008"/>
      <c r="AM111" s="1008"/>
      <c r="AN111" s="1008"/>
      <c r="AO111" s="1009"/>
      <c r="AP111" s="1011" t="s">
        <v>432</v>
      </c>
      <c r="AQ111" s="1012"/>
      <c r="AR111" s="1012"/>
      <c r="AS111" s="1012"/>
      <c r="AT111" s="1013"/>
      <c r="AU111" s="1021"/>
      <c r="AV111" s="1022"/>
      <c r="AW111" s="1022"/>
      <c r="AX111" s="1022"/>
      <c r="AY111" s="1022"/>
      <c r="AZ111" s="897" t="s">
        <v>433</v>
      </c>
      <c r="BA111" s="832"/>
      <c r="BB111" s="832"/>
      <c r="BC111" s="832"/>
      <c r="BD111" s="832"/>
      <c r="BE111" s="832"/>
      <c r="BF111" s="832"/>
      <c r="BG111" s="832"/>
      <c r="BH111" s="832"/>
      <c r="BI111" s="832"/>
      <c r="BJ111" s="832"/>
      <c r="BK111" s="832"/>
      <c r="BL111" s="832"/>
      <c r="BM111" s="832"/>
      <c r="BN111" s="832"/>
      <c r="BO111" s="832"/>
      <c r="BP111" s="833"/>
      <c r="BQ111" s="898">
        <v>325304</v>
      </c>
      <c r="BR111" s="899"/>
      <c r="BS111" s="899"/>
      <c r="BT111" s="899"/>
      <c r="BU111" s="899"/>
      <c r="BV111" s="899">
        <v>287233</v>
      </c>
      <c r="BW111" s="899"/>
      <c r="BX111" s="899"/>
      <c r="BY111" s="899"/>
      <c r="BZ111" s="899"/>
      <c r="CA111" s="899">
        <v>184565</v>
      </c>
      <c r="CB111" s="899"/>
      <c r="CC111" s="899"/>
      <c r="CD111" s="899"/>
      <c r="CE111" s="899"/>
      <c r="CF111" s="960">
        <v>2.1</v>
      </c>
      <c r="CG111" s="961"/>
      <c r="CH111" s="961"/>
      <c r="CI111" s="961"/>
      <c r="CJ111" s="961"/>
      <c r="CK111" s="1016"/>
      <c r="CL111" s="903"/>
      <c r="CM111" s="906" t="s">
        <v>434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430</v>
      </c>
      <c r="DH111" s="899"/>
      <c r="DI111" s="899"/>
      <c r="DJ111" s="899"/>
      <c r="DK111" s="899"/>
      <c r="DL111" s="899" t="s">
        <v>430</v>
      </c>
      <c r="DM111" s="899"/>
      <c r="DN111" s="899"/>
      <c r="DO111" s="899"/>
      <c r="DP111" s="899"/>
      <c r="DQ111" s="899" t="s">
        <v>430</v>
      </c>
      <c r="DR111" s="899"/>
      <c r="DS111" s="899"/>
      <c r="DT111" s="899"/>
      <c r="DU111" s="899"/>
      <c r="DV111" s="876" t="s">
        <v>127</v>
      </c>
      <c r="DW111" s="876"/>
      <c r="DX111" s="876"/>
      <c r="DY111" s="876"/>
      <c r="DZ111" s="877"/>
    </row>
    <row r="112" spans="1:131" s="247" customFormat="1" ht="26.25" customHeight="1" x14ac:dyDescent="0.2">
      <c r="A112" s="1001" t="s">
        <v>435</v>
      </c>
      <c r="B112" s="1002"/>
      <c r="C112" s="832" t="s">
        <v>436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430</v>
      </c>
      <c r="AB112" s="862"/>
      <c r="AC112" s="862"/>
      <c r="AD112" s="862"/>
      <c r="AE112" s="863"/>
      <c r="AF112" s="864" t="s">
        <v>127</v>
      </c>
      <c r="AG112" s="862"/>
      <c r="AH112" s="862"/>
      <c r="AI112" s="862"/>
      <c r="AJ112" s="863"/>
      <c r="AK112" s="864" t="s">
        <v>127</v>
      </c>
      <c r="AL112" s="862"/>
      <c r="AM112" s="862"/>
      <c r="AN112" s="862"/>
      <c r="AO112" s="863"/>
      <c r="AP112" s="909" t="s">
        <v>127</v>
      </c>
      <c r="AQ112" s="910"/>
      <c r="AR112" s="910"/>
      <c r="AS112" s="910"/>
      <c r="AT112" s="911"/>
      <c r="AU112" s="1021"/>
      <c r="AV112" s="1022"/>
      <c r="AW112" s="1022"/>
      <c r="AX112" s="1022"/>
      <c r="AY112" s="1022"/>
      <c r="AZ112" s="897" t="s">
        <v>437</v>
      </c>
      <c r="BA112" s="832"/>
      <c r="BB112" s="832"/>
      <c r="BC112" s="832"/>
      <c r="BD112" s="832"/>
      <c r="BE112" s="832"/>
      <c r="BF112" s="832"/>
      <c r="BG112" s="832"/>
      <c r="BH112" s="832"/>
      <c r="BI112" s="832"/>
      <c r="BJ112" s="832"/>
      <c r="BK112" s="832"/>
      <c r="BL112" s="832"/>
      <c r="BM112" s="832"/>
      <c r="BN112" s="832"/>
      <c r="BO112" s="832"/>
      <c r="BP112" s="833"/>
      <c r="BQ112" s="898">
        <v>6799665</v>
      </c>
      <c r="BR112" s="899"/>
      <c r="BS112" s="899"/>
      <c r="BT112" s="899"/>
      <c r="BU112" s="899"/>
      <c r="BV112" s="899">
        <v>6647586</v>
      </c>
      <c r="BW112" s="899"/>
      <c r="BX112" s="899"/>
      <c r="BY112" s="899"/>
      <c r="BZ112" s="899"/>
      <c r="CA112" s="899">
        <v>5676792</v>
      </c>
      <c r="CB112" s="899"/>
      <c r="CC112" s="899"/>
      <c r="CD112" s="899"/>
      <c r="CE112" s="899"/>
      <c r="CF112" s="960">
        <v>65.8</v>
      </c>
      <c r="CG112" s="961"/>
      <c r="CH112" s="961"/>
      <c r="CI112" s="961"/>
      <c r="CJ112" s="961"/>
      <c r="CK112" s="1016"/>
      <c r="CL112" s="903"/>
      <c r="CM112" s="906" t="s">
        <v>438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432</v>
      </c>
      <c r="DH112" s="899"/>
      <c r="DI112" s="899"/>
      <c r="DJ112" s="899"/>
      <c r="DK112" s="899"/>
      <c r="DL112" s="899" t="s">
        <v>432</v>
      </c>
      <c r="DM112" s="899"/>
      <c r="DN112" s="899"/>
      <c r="DO112" s="899"/>
      <c r="DP112" s="899"/>
      <c r="DQ112" s="899" t="s">
        <v>127</v>
      </c>
      <c r="DR112" s="899"/>
      <c r="DS112" s="899"/>
      <c r="DT112" s="899"/>
      <c r="DU112" s="899"/>
      <c r="DV112" s="876" t="s">
        <v>430</v>
      </c>
      <c r="DW112" s="876"/>
      <c r="DX112" s="876"/>
      <c r="DY112" s="876"/>
      <c r="DZ112" s="877"/>
    </row>
    <row r="113" spans="1:130" s="247" customFormat="1" ht="26.25" customHeight="1" x14ac:dyDescent="0.2">
      <c r="A113" s="1003"/>
      <c r="B113" s="1004"/>
      <c r="C113" s="832" t="s">
        <v>439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540002</v>
      </c>
      <c r="AB113" s="1008"/>
      <c r="AC113" s="1008"/>
      <c r="AD113" s="1008"/>
      <c r="AE113" s="1009"/>
      <c r="AF113" s="1010">
        <v>579156</v>
      </c>
      <c r="AG113" s="1008"/>
      <c r="AH113" s="1008"/>
      <c r="AI113" s="1008"/>
      <c r="AJ113" s="1009"/>
      <c r="AK113" s="1010">
        <v>379415</v>
      </c>
      <c r="AL113" s="1008"/>
      <c r="AM113" s="1008"/>
      <c r="AN113" s="1008"/>
      <c r="AO113" s="1009"/>
      <c r="AP113" s="1011">
        <v>4.4000000000000004</v>
      </c>
      <c r="AQ113" s="1012"/>
      <c r="AR113" s="1012"/>
      <c r="AS113" s="1012"/>
      <c r="AT113" s="1013"/>
      <c r="AU113" s="1021"/>
      <c r="AV113" s="1022"/>
      <c r="AW113" s="1022"/>
      <c r="AX113" s="1022"/>
      <c r="AY113" s="1022"/>
      <c r="AZ113" s="897" t="s">
        <v>440</v>
      </c>
      <c r="BA113" s="832"/>
      <c r="BB113" s="832"/>
      <c r="BC113" s="832"/>
      <c r="BD113" s="832"/>
      <c r="BE113" s="832"/>
      <c r="BF113" s="832"/>
      <c r="BG113" s="832"/>
      <c r="BH113" s="832"/>
      <c r="BI113" s="832"/>
      <c r="BJ113" s="832"/>
      <c r="BK113" s="832"/>
      <c r="BL113" s="832"/>
      <c r="BM113" s="832"/>
      <c r="BN113" s="832"/>
      <c r="BO113" s="832"/>
      <c r="BP113" s="833"/>
      <c r="BQ113" s="898">
        <v>1253697</v>
      </c>
      <c r="BR113" s="899"/>
      <c r="BS113" s="899"/>
      <c r="BT113" s="899"/>
      <c r="BU113" s="899"/>
      <c r="BV113" s="899">
        <v>2616817</v>
      </c>
      <c r="BW113" s="899"/>
      <c r="BX113" s="899"/>
      <c r="BY113" s="899"/>
      <c r="BZ113" s="899"/>
      <c r="CA113" s="899">
        <v>2834214</v>
      </c>
      <c r="CB113" s="899"/>
      <c r="CC113" s="899"/>
      <c r="CD113" s="899"/>
      <c r="CE113" s="899"/>
      <c r="CF113" s="960">
        <v>32.799999999999997</v>
      </c>
      <c r="CG113" s="961"/>
      <c r="CH113" s="961"/>
      <c r="CI113" s="961"/>
      <c r="CJ113" s="961"/>
      <c r="CK113" s="1016"/>
      <c r="CL113" s="903"/>
      <c r="CM113" s="906" t="s">
        <v>441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127</v>
      </c>
      <c r="DH113" s="862"/>
      <c r="DI113" s="862"/>
      <c r="DJ113" s="862"/>
      <c r="DK113" s="863"/>
      <c r="DL113" s="864" t="s">
        <v>432</v>
      </c>
      <c r="DM113" s="862"/>
      <c r="DN113" s="862"/>
      <c r="DO113" s="862"/>
      <c r="DP113" s="863"/>
      <c r="DQ113" s="864" t="s">
        <v>127</v>
      </c>
      <c r="DR113" s="862"/>
      <c r="DS113" s="862"/>
      <c r="DT113" s="862"/>
      <c r="DU113" s="863"/>
      <c r="DV113" s="909" t="s">
        <v>432</v>
      </c>
      <c r="DW113" s="910"/>
      <c r="DX113" s="910"/>
      <c r="DY113" s="910"/>
      <c r="DZ113" s="911"/>
    </row>
    <row r="114" spans="1:130" s="247" customFormat="1" ht="26.25" customHeight="1" x14ac:dyDescent="0.2">
      <c r="A114" s="1003"/>
      <c r="B114" s="1004"/>
      <c r="C114" s="832" t="s">
        <v>442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35648</v>
      </c>
      <c r="AB114" s="862"/>
      <c r="AC114" s="862"/>
      <c r="AD114" s="862"/>
      <c r="AE114" s="863"/>
      <c r="AF114" s="864">
        <v>29495</v>
      </c>
      <c r="AG114" s="862"/>
      <c r="AH114" s="862"/>
      <c r="AI114" s="862"/>
      <c r="AJ114" s="863"/>
      <c r="AK114" s="864">
        <v>55215</v>
      </c>
      <c r="AL114" s="862"/>
      <c r="AM114" s="862"/>
      <c r="AN114" s="862"/>
      <c r="AO114" s="863"/>
      <c r="AP114" s="909">
        <v>0.6</v>
      </c>
      <c r="AQ114" s="910"/>
      <c r="AR114" s="910"/>
      <c r="AS114" s="910"/>
      <c r="AT114" s="911"/>
      <c r="AU114" s="1021"/>
      <c r="AV114" s="1022"/>
      <c r="AW114" s="1022"/>
      <c r="AX114" s="1022"/>
      <c r="AY114" s="1022"/>
      <c r="AZ114" s="897" t="s">
        <v>443</v>
      </c>
      <c r="BA114" s="832"/>
      <c r="BB114" s="832"/>
      <c r="BC114" s="832"/>
      <c r="BD114" s="832"/>
      <c r="BE114" s="832"/>
      <c r="BF114" s="832"/>
      <c r="BG114" s="832"/>
      <c r="BH114" s="832"/>
      <c r="BI114" s="832"/>
      <c r="BJ114" s="832"/>
      <c r="BK114" s="832"/>
      <c r="BL114" s="832"/>
      <c r="BM114" s="832"/>
      <c r="BN114" s="832"/>
      <c r="BO114" s="832"/>
      <c r="BP114" s="833"/>
      <c r="BQ114" s="898">
        <v>2016830</v>
      </c>
      <c r="BR114" s="899"/>
      <c r="BS114" s="899"/>
      <c r="BT114" s="899"/>
      <c r="BU114" s="899"/>
      <c r="BV114" s="899">
        <v>2039181</v>
      </c>
      <c r="BW114" s="899"/>
      <c r="BX114" s="899"/>
      <c r="BY114" s="899"/>
      <c r="BZ114" s="899"/>
      <c r="CA114" s="899">
        <v>1569508</v>
      </c>
      <c r="CB114" s="899"/>
      <c r="CC114" s="899"/>
      <c r="CD114" s="899"/>
      <c r="CE114" s="899"/>
      <c r="CF114" s="960">
        <v>18.2</v>
      </c>
      <c r="CG114" s="961"/>
      <c r="CH114" s="961"/>
      <c r="CI114" s="961"/>
      <c r="CJ114" s="961"/>
      <c r="CK114" s="1016"/>
      <c r="CL114" s="903"/>
      <c r="CM114" s="906" t="s">
        <v>444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432</v>
      </c>
      <c r="DH114" s="862"/>
      <c r="DI114" s="862"/>
      <c r="DJ114" s="862"/>
      <c r="DK114" s="863"/>
      <c r="DL114" s="864" t="s">
        <v>430</v>
      </c>
      <c r="DM114" s="862"/>
      <c r="DN114" s="862"/>
      <c r="DO114" s="862"/>
      <c r="DP114" s="863"/>
      <c r="DQ114" s="864" t="s">
        <v>127</v>
      </c>
      <c r="DR114" s="862"/>
      <c r="DS114" s="862"/>
      <c r="DT114" s="862"/>
      <c r="DU114" s="863"/>
      <c r="DV114" s="909" t="s">
        <v>445</v>
      </c>
      <c r="DW114" s="910"/>
      <c r="DX114" s="910"/>
      <c r="DY114" s="910"/>
      <c r="DZ114" s="911"/>
    </row>
    <row r="115" spans="1:130" s="247" customFormat="1" ht="26.25" customHeight="1" x14ac:dyDescent="0.2">
      <c r="A115" s="1003"/>
      <c r="B115" s="1004"/>
      <c r="C115" s="832" t="s">
        <v>446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32730</v>
      </c>
      <c r="AB115" s="1008"/>
      <c r="AC115" s="1008"/>
      <c r="AD115" s="1008"/>
      <c r="AE115" s="1009"/>
      <c r="AF115" s="1010">
        <v>32750</v>
      </c>
      <c r="AG115" s="1008"/>
      <c r="AH115" s="1008"/>
      <c r="AI115" s="1008"/>
      <c r="AJ115" s="1009"/>
      <c r="AK115" s="1010">
        <v>32741</v>
      </c>
      <c r="AL115" s="1008"/>
      <c r="AM115" s="1008"/>
      <c r="AN115" s="1008"/>
      <c r="AO115" s="1009"/>
      <c r="AP115" s="1011">
        <v>0.4</v>
      </c>
      <c r="AQ115" s="1012"/>
      <c r="AR115" s="1012"/>
      <c r="AS115" s="1012"/>
      <c r="AT115" s="1013"/>
      <c r="AU115" s="1021"/>
      <c r="AV115" s="1022"/>
      <c r="AW115" s="1022"/>
      <c r="AX115" s="1022"/>
      <c r="AY115" s="1022"/>
      <c r="AZ115" s="897" t="s">
        <v>447</v>
      </c>
      <c r="BA115" s="832"/>
      <c r="BB115" s="832"/>
      <c r="BC115" s="832"/>
      <c r="BD115" s="832"/>
      <c r="BE115" s="832"/>
      <c r="BF115" s="832"/>
      <c r="BG115" s="832"/>
      <c r="BH115" s="832"/>
      <c r="BI115" s="832"/>
      <c r="BJ115" s="832"/>
      <c r="BK115" s="832"/>
      <c r="BL115" s="832"/>
      <c r="BM115" s="832"/>
      <c r="BN115" s="832"/>
      <c r="BO115" s="832"/>
      <c r="BP115" s="833"/>
      <c r="BQ115" s="898" t="s">
        <v>430</v>
      </c>
      <c r="BR115" s="899"/>
      <c r="BS115" s="899"/>
      <c r="BT115" s="899"/>
      <c r="BU115" s="899"/>
      <c r="BV115" s="899" t="s">
        <v>127</v>
      </c>
      <c r="BW115" s="899"/>
      <c r="BX115" s="899"/>
      <c r="BY115" s="899"/>
      <c r="BZ115" s="899"/>
      <c r="CA115" s="899">
        <v>16307</v>
      </c>
      <c r="CB115" s="899"/>
      <c r="CC115" s="899"/>
      <c r="CD115" s="899"/>
      <c r="CE115" s="899"/>
      <c r="CF115" s="960">
        <v>0.2</v>
      </c>
      <c r="CG115" s="961"/>
      <c r="CH115" s="961"/>
      <c r="CI115" s="961"/>
      <c r="CJ115" s="961"/>
      <c r="CK115" s="1016"/>
      <c r="CL115" s="903"/>
      <c r="CM115" s="897" t="s">
        <v>448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201129</v>
      </c>
      <c r="DH115" s="862"/>
      <c r="DI115" s="862"/>
      <c r="DJ115" s="862"/>
      <c r="DK115" s="863"/>
      <c r="DL115" s="864">
        <v>193056</v>
      </c>
      <c r="DM115" s="862"/>
      <c r="DN115" s="862"/>
      <c r="DO115" s="862"/>
      <c r="DP115" s="863"/>
      <c r="DQ115" s="864">
        <v>121073</v>
      </c>
      <c r="DR115" s="862"/>
      <c r="DS115" s="862"/>
      <c r="DT115" s="862"/>
      <c r="DU115" s="863"/>
      <c r="DV115" s="909">
        <v>1.4</v>
      </c>
      <c r="DW115" s="910"/>
      <c r="DX115" s="910"/>
      <c r="DY115" s="910"/>
      <c r="DZ115" s="911"/>
    </row>
    <row r="116" spans="1:130" s="247" customFormat="1" ht="26.25" customHeight="1" x14ac:dyDescent="0.2">
      <c r="A116" s="1005"/>
      <c r="B116" s="1006"/>
      <c r="C116" s="965" t="s">
        <v>449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430</v>
      </c>
      <c r="AB116" s="862"/>
      <c r="AC116" s="862"/>
      <c r="AD116" s="862"/>
      <c r="AE116" s="863"/>
      <c r="AF116" s="864" t="s">
        <v>445</v>
      </c>
      <c r="AG116" s="862"/>
      <c r="AH116" s="862"/>
      <c r="AI116" s="862"/>
      <c r="AJ116" s="863"/>
      <c r="AK116" s="864" t="s">
        <v>430</v>
      </c>
      <c r="AL116" s="862"/>
      <c r="AM116" s="862"/>
      <c r="AN116" s="862"/>
      <c r="AO116" s="863"/>
      <c r="AP116" s="909" t="s">
        <v>430</v>
      </c>
      <c r="AQ116" s="910"/>
      <c r="AR116" s="910"/>
      <c r="AS116" s="910"/>
      <c r="AT116" s="911"/>
      <c r="AU116" s="1021"/>
      <c r="AV116" s="1022"/>
      <c r="AW116" s="1022"/>
      <c r="AX116" s="1022"/>
      <c r="AY116" s="1022"/>
      <c r="AZ116" s="948" t="s">
        <v>450</v>
      </c>
      <c r="BA116" s="949"/>
      <c r="BB116" s="949"/>
      <c r="BC116" s="949"/>
      <c r="BD116" s="949"/>
      <c r="BE116" s="949"/>
      <c r="BF116" s="949"/>
      <c r="BG116" s="949"/>
      <c r="BH116" s="949"/>
      <c r="BI116" s="949"/>
      <c r="BJ116" s="949"/>
      <c r="BK116" s="949"/>
      <c r="BL116" s="949"/>
      <c r="BM116" s="949"/>
      <c r="BN116" s="949"/>
      <c r="BO116" s="949"/>
      <c r="BP116" s="950"/>
      <c r="BQ116" s="898" t="s">
        <v>430</v>
      </c>
      <c r="BR116" s="899"/>
      <c r="BS116" s="899"/>
      <c r="BT116" s="899"/>
      <c r="BU116" s="899"/>
      <c r="BV116" s="899" t="s">
        <v>127</v>
      </c>
      <c r="BW116" s="899"/>
      <c r="BX116" s="899"/>
      <c r="BY116" s="899"/>
      <c r="BZ116" s="899"/>
      <c r="CA116" s="899" t="s">
        <v>127</v>
      </c>
      <c r="CB116" s="899"/>
      <c r="CC116" s="899"/>
      <c r="CD116" s="899"/>
      <c r="CE116" s="899"/>
      <c r="CF116" s="960" t="s">
        <v>127</v>
      </c>
      <c r="CG116" s="961"/>
      <c r="CH116" s="961"/>
      <c r="CI116" s="961"/>
      <c r="CJ116" s="961"/>
      <c r="CK116" s="1016"/>
      <c r="CL116" s="903"/>
      <c r="CM116" s="906" t="s">
        <v>451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127</v>
      </c>
      <c r="DH116" s="862"/>
      <c r="DI116" s="862"/>
      <c r="DJ116" s="862"/>
      <c r="DK116" s="863"/>
      <c r="DL116" s="864" t="s">
        <v>127</v>
      </c>
      <c r="DM116" s="862"/>
      <c r="DN116" s="862"/>
      <c r="DO116" s="862"/>
      <c r="DP116" s="863"/>
      <c r="DQ116" s="864" t="s">
        <v>432</v>
      </c>
      <c r="DR116" s="862"/>
      <c r="DS116" s="862"/>
      <c r="DT116" s="862"/>
      <c r="DU116" s="863"/>
      <c r="DV116" s="909" t="s">
        <v>430</v>
      </c>
      <c r="DW116" s="910"/>
      <c r="DX116" s="910"/>
      <c r="DY116" s="910"/>
      <c r="DZ116" s="911"/>
    </row>
    <row r="117" spans="1:130" s="247" customFormat="1" ht="26.25" customHeight="1" x14ac:dyDescent="0.2">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452</v>
      </c>
      <c r="Z117" s="988"/>
      <c r="AA117" s="993">
        <v>1628624</v>
      </c>
      <c r="AB117" s="994"/>
      <c r="AC117" s="994"/>
      <c r="AD117" s="994"/>
      <c r="AE117" s="995"/>
      <c r="AF117" s="996">
        <v>1599394</v>
      </c>
      <c r="AG117" s="994"/>
      <c r="AH117" s="994"/>
      <c r="AI117" s="994"/>
      <c r="AJ117" s="995"/>
      <c r="AK117" s="996">
        <v>1349647</v>
      </c>
      <c r="AL117" s="994"/>
      <c r="AM117" s="994"/>
      <c r="AN117" s="994"/>
      <c r="AO117" s="995"/>
      <c r="AP117" s="997"/>
      <c r="AQ117" s="998"/>
      <c r="AR117" s="998"/>
      <c r="AS117" s="998"/>
      <c r="AT117" s="999"/>
      <c r="AU117" s="1021"/>
      <c r="AV117" s="1022"/>
      <c r="AW117" s="1022"/>
      <c r="AX117" s="1022"/>
      <c r="AY117" s="1022"/>
      <c r="AZ117" s="948" t="s">
        <v>453</v>
      </c>
      <c r="BA117" s="949"/>
      <c r="BB117" s="949"/>
      <c r="BC117" s="949"/>
      <c r="BD117" s="949"/>
      <c r="BE117" s="949"/>
      <c r="BF117" s="949"/>
      <c r="BG117" s="949"/>
      <c r="BH117" s="949"/>
      <c r="BI117" s="949"/>
      <c r="BJ117" s="949"/>
      <c r="BK117" s="949"/>
      <c r="BL117" s="949"/>
      <c r="BM117" s="949"/>
      <c r="BN117" s="949"/>
      <c r="BO117" s="949"/>
      <c r="BP117" s="950"/>
      <c r="BQ117" s="898" t="s">
        <v>127</v>
      </c>
      <c r="BR117" s="899"/>
      <c r="BS117" s="899"/>
      <c r="BT117" s="899"/>
      <c r="BU117" s="899"/>
      <c r="BV117" s="899" t="s">
        <v>127</v>
      </c>
      <c r="BW117" s="899"/>
      <c r="BX117" s="899"/>
      <c r="BY117" s="899"/>
      <c r="BZ117" s="899"/>
      <c r="CA117" s="899" t="s">
        <v>127</v>
      </c>
      <c r="CB117" s="899"/>
      <c r="CC117" s="899"/>
      <c r="CD117" s="899"/>
      <c r="CE117" s="899"/>
      <c r="CF117" s="960" t="s">
        <v>127</v>
      </c>
      <c r="CG117" s="961"/>
      <c r="CH117" s="961"/>
      <c r="CI117" s="961"/>
      <c r="CJ117" s="961"/>
      <c r="CK117" s="1016"/>
      <c r="CL117" s="903"/>
      <c r="CM117" s="906" t="s">
        <v>454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430</v>
      </c>
      <c r="DH117" s="862"/>
      <c r="DI117" s="862"/>
      <c r="DJ117" s="862"/>
      <c r="DK117" s="863"/>
      <c r="DL117" s="864" t="s">
        <v>127</v>
      </c>
      <c r="DM117" s="862"/>
      <c r="DN117" s="862"/>
      <c r="DO117" s="862"/>
      <c r="DP117" s="863"/>
      <c r="DQ117" s="864" t="s">
        <v>432</v>
      </c>
      <c r="DR117" s="862"/>
      <c r="DS117" s="862"/>
      <c r="DT117" s="862"/>
      <c r="DU117" s="863"/>
      <c r="DV117" s="909" t="s">
        <v>127</v>
      </c>
      <c r="DW117" s="910"/>
      <c r="DX117" s="910"/>
      <c r="DY117" s="910"/>
      <c r="DZ117" s="911"/>
    </row>
    <row r="118" spans="1:130" s="247" customFormat="1" ht="26.25" customHeight="1" x14ac:dyDescent="0.2">
      <c r="A118" s="986" t="s">
        <v>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423</v>
      </c>
      <c r="AB118" s="987"/>
      <c r="AC118" s="987"/>
      <c r="AD118" s="987"/>
      <c r="AE118" s="988"/>
      <c r="AF118" s="989" t="s">
        <v>302</v>
      </c>
      <c r="AG118" s="987"/>
      <c r="AH118" s="987"/>
      <c r="AI118" s="987"/>
      <c r="AJ118" s="988"/>
      <c r="AK118" s="989" t="s">
        <v>301</v>
      </c>
      <c r="AL118" s="987"/>
      <c r="AM118" s="987"/>
      <c r="AN118" s="987"/>
      <c r="AO118" s="988"/>
      <c r="AP118" s="990" t="s">
        <v>424</v>
      </c>
      <c r="AQ118" s="991"/>
      <c r="AR118" s="991"/>
      <c r="AS118" s="991"/>
      <c r="AT118" s="992"/>
      <c r="AU118" s="1021"/>
      <c r="AV118" s="1022"/>
      <c r="AW118" s="1022"/>
      <c r="AX118" s="1022"/>
      <c r="AY118" s="1022"/>
      <c r="AZ118" s="964" t="s">
        <v>455</v>
      </c>
      <c r="BA118" s="965"/>
      <c r="BB118" s="965"/>
      <c r="BC118" s="965"/>
      <c r="BD118" s="965"/>
      <c r="BE118" s="965"/>
      <c r="BF118" s="965"/>
      <c r="BG118" s="965"/>
      <c r="BH118" s="965"/>
      <c r="BI118" s="965"/>
      <c r="BJ118" s="965"/>
      <c r="BK118" s="965"/>
      <c r="BL118" s="965"/>
      <c r="BM118" s="965"/>
      <c r="BN118" s="965"/>
      <c r="BO118" s="965"/>
      <c r="BP118" s="966"/>
      <c r="BQ118" s="967" t="s">
        <v>127</v>
      </c>
      <c r="BR118" s="930"/>
      <c r="BS118" s="930"/>
      <c r="BT118" s="930"/>
      <c r="BU118" s="930"/>
      <c r="BV118" s="930" t="s">
        <v>430</v>
      </c>
      <c r="BW118" s="930"/>
      <c r="BX118" s="930"/>
      <c r="BY118" s="930"/>
      <c r="BZ118" s="930"/>
      <c r="CA118" s="930" t="s">
        <v>127</v>
      </c>
      <c r="CB118" s="930"/>
      <c r="CC118" s="930"/>
      <c r="CD118" s="930"/>
      <c r="CE118" s="930"/>
      <c r="CF118" s="960" t="s">
        <v>127</v>
      </c>
      <c r="CG118" s="961"/>
      <c r="CH118" s="961"/>
      <c r="CI118" s="961"/>
      <c r="CJ118" s="961"/>
      <c r="CK118" s="1016"/>
      <c r="CL118" s="903"/>
      <c r="CM118" s="906" t="s">
        <v>456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430</v>
      </c>
      <c r="DH118" s="862"/>
      <c r="DI118" s="862"/>
      <c r="DJ118" s="862"/>
      <c r="DK118" s="863"/>
      <c r="DL118" s="864" t="s">
        <v>127</v>
      </c>
      <c r="DM118" s="862"/>
      <c r="DN118" s="862"/>
      <c r="DO118" s="862"/>
      <c r="DP118" s="863"/>
      <c r="DQ118" s="864" t="s">
        <v>127</v>
      </c>
      <c r="DR118" s="862"/>
      <c r="DS118" s="862"/>
      <c r="DT118" s="862"/>
      <c r="DU118" s="863"/>
      <c r="DV118" s="909" t="s">
        <v>445</v>
      </c>
      <c r="DW118" s="910"/>
      <c r="DX118" s="910"/>
      <c r="DY118" s="910"/>
      <c r="DZ118" s="911"/>
    </row>
    <row r="119" spans="1:130" s="247" customFormat="1" ht="26.25" customHeight="1" x14ac:dyDescent="0.2">
      <c r="A119" s="900" t="s">
        <v>428</v>
      </c>
      <c r="B119" s="901"/>
      <c r="C119" s="976" t="s">
        <v>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127</v>
      </c>
      <c r="AB119" s="980"/>
      <c r="AC119" s="980"/>
      <c r="AD119" s="980"/>
      <c r="AE119" s="981"/>
      <c r="AF119" s="982" t="s">
        <v>430</v>
      </c>
      <c r="AG119" s="980"/>
      <c r="AH119" s="980"/>
      <c r="AI119" s="980"/>
      <c r="AJ119" s="981"/>
      <c r="AK119" s="982" t="s">
        <v>127</v>
      </c>
      <c r="AL119" s="980"/>
      <c r="AM119" s="980"/>
      <c r="AN119" s="980"/>
      <c r="AO119" s="981"/>
      <c r="AP119" s="983" t="s">
        <v>127</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457</v>
      </c>
      <c r="BP119" s="963"/>
      <c r="BQ119" s="967">
        <v>19192267</v>
      </c>
      <c r="BR119" s="930"/>
      <c r="BS119" s="930"/>
      <c r="BT119" s="930"/>
      <c r="BU119" s="930"/>
      <c r="BV119" s="930">
        <v>20159806</v>
      </c>
      <c r="BW119" s="930"/>
      <c r="BX119" s="930"/>
      <c r="BY119" s="930"/>
      <c r="BZ119" s="930"/>
      <c r="CA119" s="930">
        <v>18910422</v>
      </c>
      <c r="CB119" s="930"/>
      <c r="CC119" s="930"/>
      <c r="CD119" s="930"/>
      <c r="CE119" s="930"/>
      <c r="CF119" s="828"/>
      <c r="CG119" s="829"/>
      <c r="CH119" s="829"/>
      <c r="CI119" s="829"/>
      <c r="CJ119" s="919"/>
      <c r="CK119" s="1017"/>
      <c r="CL119" s="905"/>
      <c r="CM119" s="923" t="s">
        <v>458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124175</v>
      </c>
      <c r="DH119" s="845"/>
      <c r="DI119" s="845"/>
      <c r="DJ119" s="845"/>
      <c r="DK119" s="846"/>
      <c r="DL119" s="847">
        <v>94177</v>
      </c>
      <c r="DM119" s="845"/>
      <c r="DN119" s="845"/>
      <c r="DO119" s="845"/>
      <c r="DP119" s="846"/>
      <c r="DQ119" s="847">
        <v>63492</v>
      </c>
      <c r="DR119" s="845"/>
      <c r="DS119" s="845"/>
      <c r="DT119" s="845"/>
      <c r="DU119" s="846"/>
      <c r="DV119" s="933">
        <v>0.7</v>
      </c>
      <c r="DW119" s="934"/>
      <c r="DX119" s="934"/>
      <c r="DY119" s="934"/>
      <c r="DZ119" s="935"/>
    </row>
    <row r="120" spans="1:130" s="247" customFormat="1" ht="26.25" customHeight="1" x14ac:dyDescent="0.2">
      <c r="A120" s="902"/>
      <c r="B120" s="903"/>
      <c r="C120" s="906" t="s">
        <v>434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432</v>
      </c>
      <c r="AB120" s="862"/>
      <c r="AC120" s="862"/>
      <c r="AD120" s="862"/>
      <c r="AE120" s="863"/>
      <c r="AF120" s="864" t="s">
        <v>127</v>
      </c>
      <c r="AG120" s="862"/>
      <c r="AH120" s="862"/>
      <c r="AI120" s="862"/>
      <c r="AJ120" s="863"/>
      <c r="AK120" s="864" t="s">
        <v>430</v>
      </c>
      <c r="AL120" s="862"/>
      <c r="AM120" s="862"/>
      <c r="AN120" s="862"/>
      <c r="AO120" s="863"/>
      <c r="AP120" s="909" t="s">
        <v>127</v>
      </c>
      <c r="AQ120" s="910"/>
      <c r="AR120" s="910"/>
      <c r="AS120" s="910"/>
      <c r="AT120" s="911"/>
      <c r="AU120" s="968" t="s">
        <v>459</v>
      </c>
      <c r="AV120" s="969"/>
      <c r="AW120" s="969"/>
      <c r="AX120" s="969"/>
      <c r="AY120" s="970"/>
      <c r="AZ120" s="945" t="s">
        <v>460</v>
      </c>
      <c r="BA120" s="890"/>
      <c r="BB120" s="890"/>
      <c r="BC120" s="890"/>
      <c r="BD120" s="890"/>
      <c r="BE120" s="890"/>
      <c r="BF120" s="890"/>
      <c r="BG120" s="890"/>
      <c r="BH120" s="890"/>
      <c r="BI120" s="890"/>
      <c r="BJ120" s="890"/>
      <c r="BK120" s="890"/>
      <c r="BL120" s="890"/>
      <c r="BM120" s="890"/>
      <c r="BN120" s="890"/>
      <c r="BO120" s="890"/>
      <c r="BP120" s="891"/>
      <c r="BQ120" s="946">
        <v>4569313</v>
      </c>
      <c r="BR120" s="927"/>
      <c r="BS120" s="927"/>
      <c r="BT120" s="927"/>
      <c r="BU120" s="927"/>
      <c r="BV120" s="927">
        <v>4942603</v>
      </c>
      <c r="BW120" s="927"/>
      <c r="BX120" s="927"/>
      <c r="BY120" s="927"/>
      <c r="BZ120" s="927"/>
      <c r="CA120" s="927">
        <v>5179745</v>
      </c>
      <c r="CB120" s="927"/>
      <c r="CC120" s="927"/>
      <c r="CD120" s="927"/>
      <c r="CE120" s="927"/>
      <c r="CF120" s="951">
        <v>60</v>
      </c>
      <c r="CG120" s="952"/>
      <c r="CH120" s="952"/>
      <c r="CI120" s="952"/>
      <c r="CJ120" s="952"/>
      <c r="CK120" s="953" t="s">
        <v>461</v>
      </c>
      <c r="CL120" s="937"/>
      <c r="CM120" s="937"/>
      <c r="CN120" s="937"/>
      <c r="CO120" s="938"/>
      <c r="CP120" s="957" t="s">
        <v>462</v>
      </c>
      <c r="CQ120" s="958"/>
      <c r="CR120" s="958"/>
      <c r="CS120" s="958"/>
      <c r="CT120" s="958"/>
      <c r="CU120" s="958"/>
      <c r="CV120" s="958"/>
      <c r="CW120" s="958"/>
      <c r="CX120" s="958"/>
      <c r="CY120" s="958"/>
      <c r="CZ120" s="958"/>
      <c r="DA120" s="958"/>
      <c r="DB120" s="958"/>
      <c r="DC120" s="958"/>
      <c r="DD120" s="958"/>
      <c r="DE120" s="958"/>
      <c r="DF120" s="959"/>
      <c r="DG120" s="946" t="s">
        <v>127</v>
      </c>
      <c r="DH120" s="927"/>
      <c r="DI120" s="927"/>
      <c r="DJ120" s="927"/>
      <c r="DK120" s="927"/>
      <c r="DL120" s="927" t="s">
        <v>432</v>
      </c>
      <c r="DM120" s="927"/>
      <c r="DN120" s="927"/>
      <c r="DO120" s="927"/>
      <c r="DP120" s="927"/>
      <c r="DQ120" s="927">
        <v>5676792</v>
      </c>
      <c r="DR120" s="927"/>
      <c r="DS120" s="927"/>
      <c r="DT120" s="927"/>
      <c r="DU120" s="927"/>
      <c r="DV120" s="928">
        <v>65.8</v>
      </c>
      <c r="DW120" s="928"/>
      <c r="DX120" s="928"/>
      <c r="DY120" s="928"/>
      <c r="DZ120" s="929"/>
    </row>
    <row r="121" spans="1:130" s="247" customFormat="1" ht="26.25" customHeight="1" x14ac:dyDescent="0.2">
      <c r="A121" s="902"/>
      <c r="B121" s="903"/>
      <c r="C121" s="948" t="s">
        <v>463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127</v>
      </c>
      <c r="AB121" s="862"/>
      <c r="AC121" s="862"/>
      <c r="AD121" s="862"/>
      <c r="AE121" s="863"/>
      <c r="AF121" s="864" t="s">
        <v>127</v>
      </c>
      <c r="AG121" s="862"/>
      <c r="AH121" s="862"/>
      <c r="AI121" s="862"/>
      <c r="AJ121" s="863"/>
      <c r="AK121" s="864" t="s">
        <v>430</v>
      </c>
      <c r="AL121" s="862"/>
      <c r="AM121" s="862"/>
      <c r="AN121" s="862"/>
      <c r="AO121" s="863"/>
      <c r="AP121" s="909" t="s">
        <v>127</v>
      </c>
      <c r="AQ121" s="910"/>
      <c r="AR121" s="910"/>
      <c r="AS121" s="910"/>
      <c r="AT121" s="911"/>
      <c r="AU121" s="971"/>
      <c r="AV121" s="972"/>
      <c r="AW121" s="972"/>
      <c r="AX121" s="972"/>
      <c r="AY121" s="973"/>
      <c r="AZ121" s="897" t="s">
        <v>464</v>
      </c>
      <c r="BA121" s="832"/>
      <c r="BB121" s="832"/>
      <c r="BC121" s="832"/>
      <c r="BD121" s="832"/>
      <c r="BE121" s="832"/>
      <c r="BF121" s="832"/>
      <c r="BG121" s="832"/>
      <c r="BH121" s="832"/>
      <c r="BI121" s="832"/>
      <c r="BJ121" s="832"/>
      <c r="BK121" s="832"/>
      <c r="BL121" s="832"/>
      <c r="BM121" s="832"/>
      <c r="BN121" s="832"/>
      <c r="BO121" s="832"/>
      <c r="BP121" s="833"/>
      <c r="BQ121" s="898">
        <v>5146804</v>
      </c>
      <c r="BR121" s="899"/>
      <c r="BS121" s="899"/>
      <c r="BT121" s="899"/>
      <c r="BU121" s="899"/>
      <c r="BV121" s="899">
        <v>4897940</v>
      </c>
      <c r="BW121" s="899"/>
      <c r="BX121" s="899"/>
      <c r="BY121" s="899"/>
      <c r="BZ121" s="899"/>
      <c r="CA121" s="899">
        <v>4236214</v>
      </c>
      <c r="CB121" s="899"/>
      <c r="CC121" s="899"/>
      <c r="CD121" s="899"/>
      <c r="CE121" s="899"/>
      <c r="CF121" s="960">
        <v>49.1</v>
      </c>
      <c r="CG121" s="961"/>
      <c r="CH121" s="961"/>
      <c r="CI121" s="961"/>
      <c r="CJ121" s="961"/>
      <c r="CK121" s="954"/>
      <c r="CL121" s="940"/>
      <c r="CM121" s="940"/>
      <c r="CN121" s="940"/>
      <c r="CO121" s="941"/>
      <c r="CP121" s="920" t="s">
        <v>465</v>
      </c>
      <c r="CQ121" s="921"/>
      <c r="CR121" s="921"/>
      <c r="CS121" s="921"/>
      <c r="CT121" s="921"/>
      <c r="CU121" s="921"/>
      <c r="CV121" s="921"/>
      <c r="CW121" s="921"/>
      <c r="CX121" s="921"/>
      <c r="CY121" s="921"/>
      <c r="CZ121" s="921"/>
      <c r="DA121" s="921"/>
      <c r="DB121" s="921"/>
      <c r="DC121" s="921"/>
      <c r="DD121" s="921"/>
      <c r="DE121" s="921"/>
      <c r="DF121" s="922"/>
      <c r="DG121" s="898" t="s">
        <v>127</v>
      </c>
      <c r="DH121" s="899"/>
      <c r="DI121" s="899"/>
      <c r="DJ121" s="899"/>
      <c r="DK121" s="899"/>
      <c r="DL121" s="899" t="s">
        <v>430</v>
      </c>
      <c r="DM121" s="899"/>
      <c r="DN121" s="899"/>
      <c r="DO121" s="899"/>
      <c r="DP121" s="899"/>
      <c r="DQ121" s="899" t="s">
        <v>127</v>
      </c>
      <c r="DR121" s="899"/>
      <c r="DS121" s="899"/>
      <c r="DT121" s="899"/>
      <c r="DU121" s="899"/>
      <c r="DV121" s="876" t="s">
        <v>127</v>
      </c>
      <c r="DW121" s="876"/>
      <c r="DX121" s="876"/>
      <c r="DY121" s="876"/>
      <c r="DZ121" s="877"/>
    </row>
    <row r="122" spans="1:130" s="247" customFormat="1" ht="26.25" customHeight="1" x14ac:dyDescent="0.2">
      <c r="A122" s="902"/>
      <c r="B122" s="903"/>
      <c r="C122" s="906" t="s">
        <v>444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127</v>
      </c>
      <c r="AB122" s="862"/>
      <c r="AC122" s="862"/>
      <c r="AD122" s="862"/>
      <c r="AE122" s="863"/>
      <c r="AF122" s="864" t="s">
        <v>127</v>
      </c>
      <c r="AG122" s="862"/>
      <c r="AH122" s="862"/>
      <c r="AI122" s="862"/>
      <c r="AJ122" s="863"/>
      <c r="AK122" s="864" t="s">
        <v>127</v>
      </c>
      <c r="AL122" s="862"/>
      <c r="AM122" s="862"/>
      <c r="AN122" s="862"/>
      <c r="AO122" s="863"/>
      <c r="AP122" s="909" t="s">
        <v>430</v>
      </c>
      <c r="AQ122" s="910"/>
      <c r="AR122" s="910"/>
      <c r="AS122" s="910"/>
      <c r="AT122" s="911"/>
      <c r="AU122" s="971"/>
      <c r="AV122" s="972"/>
      <c r="AW122" s="972"/>
      <c r="AX122" s="972"/>
      <c r="AY122" s="973"/>
      <c r="AZ122" s="964" t="s">
        <v>466</v>
      </c>
      <c r="BA122" s="965"/>
      <c r="BB122" s="965"/>
      <c r="BC122" s="965"/>
      <c r="BD122" s="965"/>
      <c r="BE122" s="965"/>
      <c r="BF122" s="965"/>
      <c r="BG122" s="965"/>
      <c r="BH122" s="965"/>
      <c r="BI122" s="965"/>
      <c r="BJ122" s="965"/>
      <c r="BK122" s="965"/>
      <c r="BL122" s="965"/>
      <c r="BM122" s="965"/>
      <c r="BN122" s="965"/>
      <c r="BO122" s="965"/>
      <c r="BP122" s="966"/>
      <c r="BQ122" s="967">
        <v>11493405</v>
      </c>
      <c r="BR122" s="930"/>
      <c r="BS122" s="930"/>
      <c r="BT122" s="930"/>
      <c r="BU122" s="930"/>
      <c r="BV122" s="930">
        <v>11849214</v>
      </c>
      <c r="BW122" s="930"/>
      <c r="BX122" s="930"/>
      <c r="BY122" s="930"/>
      <c r="BZ122" s="930"/>
      <c r="CA122" s="930">
        <v>11448172</v>
      </c>
      <c r="CB122" s="930"/>
      <c r="CC122" s="930"/>
      <c r="CD122" s="930"/>
      <c r="CE122" s="930"/>
      <c r="CF122" s="931">
        <v>132.6</v>
      </c>
      <c r="CG122" s="932"/>
      <c r="CH122" s="932"/>
      <c r="CI122" s="932"/>
      <c r="CJ122" s="932"/>
      <c r="CK122" s="954"/>
      <c r="CL122" s="940"/>
      <c r="CM122" s="940"/>
      <c r="CN122" s="940"/>
      <c r="CO122" s="941"/>
      <c r="CP122" s="920" t="s">
        <v>467</v>
      </c>
      <c r="CQ122" s="921"/>
      <c r="CR122" s="921"/>
      <c r="CS122" s="921"/>
      <c r="CT122" s="921"/>
      <c r="CU122" s="921"/>
      <c r="CV122" s="921"/>
      <c r="CW122" s="921"/>
      <c r="CX122" s="921"/>
      <c r="CY122" s="921"/>
      <c r="CZ122" s="921"/>
      <c r="DA122" s="921"/>
      <c r="DB122" s="921"/>
      <c r="DC122" s="921"/>
      <c r="DD122" s="921"/>
      <c r="DE122" s="921"/>
      <c r="DF122" s="922"/>
      <c r="DG122" s="898" t="s">
        <v>127</v>
      </c>
      <c r="DH122" s="899"/>
      <c r="DI122" s="899"/>
      <c r="DJ122" s="899"/>
      <c r="DK122" s="899"/>
      <c r="DL122" s="899" t="s">
        <v>127</v>
      </c>
      <c r="DM122" s="899"/>
      <c r="DN122" s="899"/>
      <c r="DO122" s="899"/>
      <c r="DP122" s="899"/>
      <c r="DQ122" s="899" t="s">
        <v>127</v>
      </c>
      <c r="DR122" s="899"/>
      <c r="DS122" s="899"/>
      <c r="DT122" s="899"/>
      <c r="DU122" s="899"/>
      <c r="DV122" s="876" t="s">
        <v>127</v>
      </c>
      <c r="DW122" s="876"/>
      <c r="DX122" s="876"/>
      <c r="DY122" s="876"/>
      <c r="DZ122" s="877"/>
    </row>
    <row r="123" spans="1:130" s="247" customFormat="1" ht="26.25" customHeight="1" x14ac:dyDescent="0.2">
      <c r="A123" s="902"/>
      <c r="B123" s="903"/>
      <c r="C123" s="906" t="s">
        <v>451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127</v>
      </c>
      <c r="AB123" s="862"/>
      <c r="AC123" s="862"/>
      <c r="AD123" s="862"/>
      <c r="AE123" s="863"/>
      <c r="AF123" s="864" t="s">
        <v>127</v>
      </c>
      <c r="AG123" s="862"/>
      <c r="AH123" s="862"/>
      <c r="AI123" s="862"/>
      <c r="AJ123" s="863"/>
      <c r="AK123" s="864" t="s">
        <v>127</v>
      </c>
      <c r="AL123" s="862"/>
      <c r="AM123" s="862"/>
      <c r="AN123" s="862"/>
      <c r="AO123" s="863"/>
      <c r="AP123" s="909" t="s">
        <v>445</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468</v>
      </c>
      <c r="BP123" s="963"/>
      <c r="BQ123" s="917">
        <v>21209522</v>
      </c>
      <c r="BR123" s="918"/>
      <c r="BS123" s="918"/>
      <c r="BT123" s="918"/>
      <c r="BU123" s="918"/>
      <c r="BV123" s="918">
        <v>21689757</v>
      </c>
      <c r="BW123" s="918"/>
      <c r="BX123" s="918"/>
      <c r="BY123" s="918"/>
      <c r="BZ123" s="918"/>
      <c r="CA123" s="918">
        <v>20864131</v>
      </c>
      <c r="CB123" s="918"/>
      <c r="CC123" s="918"/>
      <c r="CD123" s="918"/>
      <c r="CE123" s="918"/>
      <c r="CF123" s="828"/>
      <c r="CG123" s="829"/>
      <c r="CH123" s="829"/>
      <c r="CI123" s="829"/>
      <c r="CJ123" s="919"/>
      <c r="CK123" s="954"/>
      <c r="CL123" s="940"/>
      <c r="CM123" s="940"/>
      <c r="CN123" s="940"/>
      <c r="CO123" s="941"/>
      <c r="CP123" s="920" t="s">
        <v>400</v>
      </c>
      <c r="CQ123" s="921"/>
      <c r="CR123" s="921"/>
      <c r="CS123" s="921"/>
      <c r="CT123" s="921"/>
      <c r="CU123" s="921"/>
      <c r="CV123" s="921"/>
      <c r="CW123" s="921"/>
      <c r="CX123" s="921"/>
      <c r="CY123" s="921"/>
      <c r="CZ123" s="921"/>
      <c r="DA123" s="921"/>
      <c r="DB123" s="921"/>
      <c r="DC123" s="921"/>
      <c r="DD123" s="921"/>
      <c r="DE123" s="921"/>
      <c r="DF123" s="922"/>
      <c r="DG123" s="861">
        <v>45</v>
      </c>
      <c r="DH123" s="862"/>
      <c r="DI123" s="862"/>
      <c r="DJ123" s="862"/>
      <c r="DK123" s="863"/>
      <c r="DL123" s="864" t="s">
        <v>127</v>
      </c>
      <c r="DM123" s="862"/>
      <c r="DN123" s="862"/>
      <c r="DO123" s="862"/>
      <c r="DP123" s="863"/>
      <c r="DQ123" s="864" t="s">
        <v>430</v>
      </c>
      <c r="DR123" s="862"/>
      <c r="DS123" s="862"/>
      <c r="DT123" s="862"/>
      <c r="DU123" s="863"/>
      <c r="DV123" s="909" t="s">
        <v>127</v>
      </c>
      <c r="DW123" s="910"/>
      <c r="DX123" s="910"/>
      <c r="DY123" s="910"/>
      <c r="DZ123" s="911"/>
    </row>
    <row r="124" spans="1:130" s="247" customFormat="1" ht="26.25" customHeight="1" thickBot="1" x14ac:dyDescent="0.25">
      <c r="A124" s="902"/>
      <c r="B124" s="903"/>
      <c r="C124" s="906" t="s">
        <v>454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430</v>
      </c>
      <c r="AB124" s="862"/>
      <c r="AC124" s="862"/>
      <c r="AD124" s="862"/>
      <c r="AE124" s="863"/>
      <c r="AF124" s="864" t="s">
        <v>127</v>
      </c>
      <c r="AG124" s="862"/>
      <c r="AH124" s="862"/>
      <c r="AI124" s="862"/>
      <c r="AJ124" s="863"/>
      <c r="AK124" s="864" t="s">
        <v>127</v>
      </c>
      <c r="AL124" s="862"/>
      <c r="AM124" s="862"/>
      <c r="AN124" s="862"/>
      <c r="AO124" s="863"/>
      <c r="AP124" s="909" t="s">
        <v>445</v>
      </c>
      <c r="AQ124" s="910"/>
      <c r="AR124" s="910"/>
      <c r="AS124" s="910"/>
      <c r="AT124" s="911"/>
      <c r="AU124" s="912" t="s">
        <v>469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127</v>
      </c>
      <c r="BR124" s="916"/>
      <c r="BS124" s="916"/>
      <c r="BT124" s="916"/>
      <c r="BU124" s="916"/>
      <c r="BV124" s="916" t="s">
        <v>127</v>
      </c>
      <c r="BW124" s="916"/>
      <c r="BX124" s="916"/>
      <c r="BY124" s="916"/>
      <c r="BZ124" s="916"/>
      <c r="CA124" s="916" t="s">
        <v>430</v>
      </c>
      <c r="CB124" s="916"/>
      <c r="CC124" s="916"/>
      <c r="CD124" s="916"/>
      <c r="CE124" s="916"/>
      <c r="CF124" s="806"/>
      <c r="CG124" s="807"/>
      <c r="CH124" s="807"/>
      <c r="CI124" s="807"/>
      <c r="CJ124" s="947"/>
      <c r="CK124" s="955"/>
      <c r="CL124" s="955"/>
      <c r="CM124" s="955"/>
      <c r="CN124" s="955"/>
      <c r="CO124" s="956"/>
      <c r="CP124" s="920" t="s">
        <v>470</v>
      </c>
      <c r="CQ124" s="921"/>
      <c r="CR124" s="921"/>
      <c r="CS124" s="921"/>
      <c r="CT124" s="921"/>
      <c r="CU124" s="921"/>
      <c r="CV124" s="921"/>
      <c r="CW124" s="921"/>
      <c r="CX124" s="921"/>
      <c r="CY124" s="921"/>
      <c r="CZ124" s="921"/>
      <c r="DA124" s="921"/>
      <c r="DB124" s="921"/>
      <c r="DC124" s="921"/>
      <c r="DD124" s="921"/>
      <c r="DE124" s="921"/>
      <c r="DF124" s="922"/>
      <c r="DG124" s="844">
        <v>6799620</v>
      </c>
      <c r="DH124" s="845"/>
      <c r="DI124" s="845"/>
      <c r="DJ124" s="845"/>
      <c r="DK124" s="846"/>
      <c r="DL124" s="847">
        <v>6647586</v>
      </c>
      <c r="DM124" s="845"/>
      <c r="DN124" s="845"/>
      <c r="DO124" s="845"/>
      <c r="DP124" s="846"/>
      <c r="DQ124" s="847" t="s">
        <v>430</v>
      </c>
      <c r="DR124" s="845"/>
      <c r="DS124" s="845"/>
      <c r="DT124" s="845"/>
      <c r="DU124" s="846"/>
      <c r="DV124" s="933" t="s">
        <v>127</v>
      </c>
      <c r="DW124" s="934"/>
      <c r="DX124" s="934"/>
      <c r="DY124" s="934"/>
      <c r="DZ124" s="935"/>
    </row>
    <row r="125" spans="1:130" s="247" customFormat="1" ht="26.25" customHeight="1" x14ac:dyDescent="0.2">
      <c r="A125" s="902"/>
      <c r="B125" s="903"/>
      <c r="C125" s="906" t="s">
        <v>456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430</v>
      </c>
      <c r="AB125" s="862"/>
      <c r="AC125" s="862"/>
      <c r="AD125" s="862"/>
      <c r="AE125" s="863"/>
      <c r="AF125" s="864" t="s">
        <v>445</v>
      </c>
      <c r="AG125" s="862"/>
      <c r="AH125" s="862"/>
      <c r="AI125" s="862"/>
      <c r="AJ125" s="863"/>
      <c r="AK125" s="864" t="s">
        <v>432</v>
      </c>
      <c r="AL125" s="862"/>
      <c r="AM125" s="862"/>
      <c r="AN125" s="862"/>
      <c r="AO125" s="863"/>
      <c r="AP125" s="909" t="s">
        <v>432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471</v>
      </c>
      <c r="CL125" s="937"/>
      <c r="CM125" s="937"/>
      <c r="CN125" s="937"/>
      <c r="CO125" s="938"/>
      <c r="CP125" s="945" t="s">
        <v>472</v>
      </c>
      <c r="CQ125" s="890"/>
      <c r="CR125" s="890"/>
      <c r="CS125" s="890"/>
      <c r="CT125" s="890"/>
      <c r="CU125" s="890"/>
      <c r="CV125" s="890"/>
      <c r="CW125" s="890"/>
      <c r="CX125" s="890"/>
      <c r="CY125" s="890"/>
      <c r="CZ125" s="890"/>
      <c r="DA125" s="890"/>
      <c r="DB125" s="890"/>
      <c r="DC125" s="890"/>
      <c r="DD125" s="890"/>
      <c r="DE125" s="890"/>
      <c r="DF125" s="891"/>
      <c r="DG125" s="946" t="s">
        <v>432</v>
      </c>
      <c r="DH125" s="927"/>
      <c r="DI125" s="927"/>
      <c r="DJ125" s="927"/>
      <c r="DK125" s="927"/>
      <c r="DL125" s="927" t="s">
        <v>127</v>
      </c>
      <c r="DM125" s="927"/>
      <c r="DN125" s="927"/>
      <c r="DO125" s="927"/>
      <c r="DP125" s="927"/>
      <c r="DQ125" s="927" t="s">
        <v>432</v>
      </c>
      <c r="DR125" s="927"/>
      <c r="DS125" s="927"/>
      <c r="DT125" s="927"/>
      <c r="DU125" s="927"/>
      <c r="DV125" s="928" t="s">
        <v>432</v>
      </c>
      <c r="DW125" s="928"/>
      <c r="DX125" s="928"/>
      <c r="DY125" s="928"/>
      <c r="DZ125" s="929"/>
    </row>
    <row r="126" spans="1:130" s="247" customFormat="1" ht="26.25" customHeight="1" thickBot="1" x14ac:dyDescent="0.25">
      <c r="A126" s="902"/>
      <c r="B126" s="903"/>
      <c r="C126" s="906" t="s">
        <v>458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32730</v>
      </c>
      <c r="AB126" s="862"/>
      <c r="AC126" s="862"/>
      <c r="AD126" s="862"/>
      <c r="AE126" s="863"/>
      <c r="AF126" s="864">
        <v>32750</v>
      </c>
      <c r="AG126" s="862"/>
      <c r="AH126" s="862"/>
      <c r="AI126" s="862"/>
      <c r="AJ126" s="863"/>
      <c r="AK126" s="864">
        <v>32741</v>
      </c>
      <c r="AL126" s="862"/>
      <c r="AM126" s="862"/>
      <c r="AN126" s="862"/>
      <c r="AO126" s="863"/>
      <c r="AP126" s="909">
        <v>0.4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473</v>
      </c>
      <c r="CQ126" s="832"/>
      <c r="CR126" s="832"/>
      <c r="CS126" s="832"/>
      <c r="CT126" s="832"/>
      <c r="CU126" s="832"/>
      <c r="CV126" s="832"/>
      <c r="CW126" s="832"/>
      <c r="CX126" s="832"/>
      <c r="CY126" s="832"/>
      <c r="CZ126" s="832"/>
      <c r="DA126" s="832"/>
      <c r="DB126" s="832"/>
      <c r="DC126" s="832"/>
      <c r="DD126" s="832"/>
      <c r="DE126" s="832"/>
      <c r="DF126" s="833"/>
      <c r="DG126" s="898" t="s">
        <v>127</v>
      </c>
      <c r="DH126" s="899"/>
      <c r="DI126" s="899"/>
      <c r="DJ126" s="899"/>
      <c r="DK126" s="899"/>
      <c r="DL126" s="899" t="s">
        <v>432</v>
      </c>
      <c r="DM126" s="899"/>
      <c r="DN126" s="899"/>
      <c r="DO126" s="899"/>
      <c r="DP126" s="899"/>
      <c r="DQ126" s="899">
        <v>16307</v>
      </c>
      <c r="DR126" s="899"/>
      <c r="DS126" s="899"/>
      <c r="DT126" s="899"/>
      <c r="DU126" s="899"/>
      <c r="DV126" s="876">
        <v>0.2</v>
      </c>
      <c r="DW126" s="876"/>
      <c r="DX126" s="876"/>
      <c r="DY126" s="876"/>
      <c r="DZ126" s="877"/>
    </row>
    <row r="127" spans="1:130" s="247" customFormat="1" ht="26.25" customHeight="1" x14ac:dyDescent="0.2">
      <c r="A127" s="904"/>
      <c r="B127" s="905"/>
      <c r="C127" s="923" t="s">
        <v>474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432</v>
      </c>
      <c r="AB127" s="862"/>
      <c r="AC127" s="862"/>
      <c r="AD127" s="862"/>
      <c r="AE127" s="863"/>
      <c r="AF127" s="864" t="s">
        <v>432</v>
      </c>
      <c r="AG127" s="862"/>
      <c r="AH127" s="862"/>
      <c r="AI127" s="862"/>
      <c r="AJ127" s="863"/>
      <c r="AK127" s="864" t="s">
        <v>430</v>
      </c>
      <c r="AL127" s="862"/>
      <c r="AM127" s="862"/>
      <c r="AN127" s="862"/>
      <c r="AO127" s="863"/>
      <c r="AP127" s="909" t="s">
        <v>430</v>
      </c>
      <c r="AQ127" s="910"/>
      <c r="AR127" s="910"/>
      <c r="AS127" s="910"/>
      <c r="AT127" s="911"/>
      <c r="AU127" s="283"/>
      <c r="AV127" s="283"/>
      <c r="AW127" s="283"/>
      <c r="AX127" s="926" t="s">
        <v>475</v>
      </c>
      <c r="AY127" s="894"/>
      <c r="AZ127" s="894"/>
      <c r="BA127" s="894"/>
      <c r="BB127" s="894"/>
      <c r="BC127" s="894"/>
      <c r="BD127" s="894"/>
      <c r="BE127" s="895"/>
      <c r="BF127" s="893" t="s">
        <v>476</v>
      </c>
      <c r="BG127" s="894"/>
      <c r="BH127" s="894"/>
      <c r="BI127" s="894"/>
      <c r="BJ127" s="894"/>
      <c r="BK127" s="894"/>
      <c r="BL127" s="895"/>
      <c r="BM127" s="893" t="s">
        <v>477</v>
      </c>
      <c r="BN127" s="894"/>
      <c r="BO127" s="894"/>
      <c r="BP127" s="894"/>
      <c r="BQ127" s="894"/>
      <c r="BR127" s="894"/>
      <c r="BS127" s="895"/>
      <c r="BT127" s="893" t="s">
        <v>478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479</v>
      </c>
      <c r="CQ127" s="832"/>
      <c r="CR127" s="832"/>
      <c r="CS127" s="832"/>
      <c r="CT127" s="832"/>
      <c r="CU127" s="832"/>
      <c r="CV127" s="832"/>
      <c r="CW127" s="832"/>
      <c r="CX127" s="832"/>
      <c r="CY127" s="832"/>
      <c r="CZ127" s="832"/>
      <c r="DA127" s="832"/>
      <c r="DB127" s="832"/>
      <c r="DC127" s="832"/>
      <c r="DD127" s="832"/>
      <c r="DE127" s="832"/>
      <c r="DF127" s="833"/>
      <c r="DG127" s="898" t="s">
        <v>432</v>
      </c>
      <c r="DH127" s="899"/>
      <c r="DI127" s="899"/>
      <c r="DJ127" s="899"/>
      <c r="DK127" s="899"/>
      <c r="DL127" s="899" t="s">
        <v>432</v>
      </c>
      <c r="DM127" s="899"/>
      <c r="DN127" s="899"/>
      <c r="DO127" s="899"/>
      <c r="DP127" s="899"/>
      <c r="DQ127" s="899" t="s">
        <v>430</v>
      </c>
      <c r="DR127" s="899"/>
      <c r="DS127" s="899"/>
      <c r="DT127" s="899"/>
      <c r="DU127" s="899"/>
      <c r="DV127" s="876" t="s">
        <v>127</v>
      </c>
      <c r="DW127" s="876"/>
      <c r="DX127" s="876"/>
      <c r="DY127" s="876"/>
      <c r="DZ127" s="877"/>
    </row>
    <row r="128" spans="1:130" s="247" customFormat="1" ht="26.25" customHeight="1" thickBot="1" x14ac:dyDescent="0.25">
      <c r="A128" s="878" t="s">
        <v>480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481</v>
      </c>
      <c r="X128" s="880"/>
      <c r="Y128" s="880"/>
      <c r="Z128" s="881"/>
      <c r="AA128" s="882">
        <v>454852</v>
      </c>
      <c r="AB128" s="883"/>
      <c r="AC128" s="883"/>
      <c r="AD128" s="883"/>
      <c r="AE128" s="884"/>
      <c r="AF128" s="885">
        <v>438320</v>
      </c>
      <c r="AG128" s="883"/>
      <c r="AH128" s="883"/>
      <c r="AI128" s="883"/>
      <c r="AJ128" s="884"/>
      <c r="AK128" s="885">
        <v>327291</v>
      </c>
      <c r="AL128" s="883"/>
      <c r="AM128" s="883"/>
      <c r="AN128" s="883"/>
      <c r="AO128" s="884"/>
      <c r="AP128" s="886"/>
      <c r="AQ128" s="887"/>
      <c r="AR128" s="887"/>
      <c r="AS128" s="887"/>
      <c r="AT128" s="888"/>
      <c r="AU128" s="283"/>
      <c r="AV128" s="283"/>
      <c r="AW128" s="283"/>
      <c r="AX128" s="889" t="s">
        <v>482</v>
      </c>
      <c r="AY128" s="890"/>
      <c r="AZ128" s="890"/>
      <c r="BA128" s="890"/>
      <c r="BB128" s="890"/>
      <c r="BC128" s="890"/>
      <c r="BD128" s="890"/>
      <c r="BE128" s="891"/>
      <c r="BF128" s="868" t="s">
        <v>432</v>
      </c>
      <c r="BG128" s="869"/>
      <c r="BH128" s="869"/>
      <c r="BI128" s="869"/>
      <c r="BJ128" s="869"/>
      <c r="BK128" s="869"/>
      <c r="BL128" s="892"/>
      <c r="BM128" s="868">
        <v>13.39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483</v>
      </c>
      <c r="CQ128" s="810"/>
      <c r="CR128" s="810"/>
      <c r="CS128" s="810"/>
      <c r="CT128" s="810"/>
      <c r="CU128" s="810"/>
      <c r="CV128" s="810"/>
      <c r="CW128" s="810"/>
      <c r="CX128" s="810"/>
      <c r="CY128" s="810"/>
      <c r="CZ128" s="810"/>
      <c r="DA128" s="810"/>
      <c r="DB128" s="810"/>
      <c r="DC128" s="810"/>
      <c r="DD128" s="810"/>
      <c r="DE128" s="810"/>
      <c r="DF128" s="811"/>
      <c r="DG128" s="872" t="s">
        <v>445</v>
      </c>
      <c r="DH128" s="873"/>
      <c r="DI128" s="873"/>
      <c r="DJ128" s="873"/>
      <c r="DK128" s="873"/>
      <c r="DL128" s="873" t="s">
        <v>127</v>
      </c>
      <c r="DM128" s="873"/>
      <c r="DN128" s="873"/>
      <c r="DO128" s="873"/>
      <c r="DP128" s="873"/>
      <c r="DQ128" s="873" t="s">
        <v>127</v>
      </c>
      <c r="DR128" s="873"/>
      <c r="DS128" s="873"/>
      <c r="DT128" s="873"/>
      <c r="DU128" s="873"/>
      <c r="DV128" s="874" t="s">
        <v>127</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484</v>
      </c>
      <c r="X129" s="859"/>
      <c r="Y129" s="859"/>
      <c r="Z129" s="860"/>
      <c r="AA129" s="861">
        <v>9568900</v>
      </c>
      <c r="AB129" s="862"/>
      <c r="AC129" s="862"/>
      <c r="AD129" s="862"/>
      <c r="AE129" s="863"/>
      <c r="AF129" s="864">
        <v>9699362</v>
      </c>
      <c r="AG129" s="862"/>
      <c r="AH129" s="862"/>
      <c r="AI129" s="862"/>
      <c r="AJ129" s="863"/>
      <c r="AK129" s="864">
        <v>9676583</v>
      </c>
      <c r="AL129" s="862"/>
      <c r="AM129" s="862"/>
      <c r="AN129" s="862"/>
      <c r="AO129" s="863"/>
      <c r="AP129" s="865"/>
      <c r="AQ129" s="866"/>
      <c r="AR129" s="866"/>
      <c r="AS129" s="866"/>
      <c r="AT129" s="867"/>
      <c r="AU129" s="285"/>
      <c r="AV129" s="285"/>
      <c r="AW129" s="285"/>
      <c r="AX129" s="831" t="s">
        <v>485</v>
      </c>
      <c r="AY129" s="832"/>
      <c r="AZ129" s="832"/>
      <c r="BA129" s="832"/>
      <c r="BB129" s="832"/>
      <c r="BC129" s="832"/>
      <c r="BD129" s="832"/>
      <c r="BE129" s="833"/>
      <c r="BF129" s="851" t="s">
        <v>486</v>
      </c>
      <c r="BG129" s="852"/>
      <c r="BH129" s="852"/>
      <c r="BI129" s="852"/>
      <c r="BJ129" s="852"/>
      <c r="BK129" s="852"/>
      <c r="BL129" s="853"/>
      <c r="BM129" s="851">
        <v>18.39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488</v>
      </c>
      <c r="X130" s="859"/>
      <c r="Y130" s="859"/>
      <c r="Z130" s="860"/>
      <c r="AA130" s="861">
        <v>1081193</v>
      </c>
      <c r="AB130" s="862"/>
      <c r="AC130" s="862"/>
      <c r="AD130" s="862"/>
      <c r="AE130" s="863"/>
      <c r="AF130" s="864">
        <v>1079445</v>
      </c>
      <c r="AG130" s="862"/>
      <c r="AH130" s="862"/>
      <c r="AI130" s="862"/>
      <c r="AJ130" s="863"/>
      <c r="AK130" s="864">
        <v>1043543</v>
      </c>
      <c r="AL130" s="862"/>
      <c r="AM130" s="862"/>
      <c r="AN130" s="862"/>
      <c r="AO130" s="863"/>
      <c r="AP130" s="865"/>
      <c r="AQ130" s="866"/>
      <c r="AR130" s="866"/>
      <c r="AS130" s="866"/>
      <c r="AT130" s="867"/>
      <c r="AU130" s="285"/>
      <c r="AV130" s="285"/>
      <c r="AW130" s="285"/>
      <c r="AX130" s="831" t="s">
        <v>489</v>
      </c>
      <c r="AY130" s="832"/>
      <c r="AZ130" s="832"/>
      <c r="BA130" s="832"/>
      <c r="BB130" s="832"/>
      <c r="BC130" s="832"/>
      <c r="BD130" s="832"/>
      <c r="BE130" s="833"/>
      <c r="BF130" s="834">
        <v>0.5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490</v>
      </c>
      <c r="X131" s="842"/>
      <c r="Y131" s="842"/>
      <c r="Z131" s="843"/>
      <c r="AA131" s="844">
        <v>8487707</v>
      </c>
      <c r="AB131" s="845"/>
      <c r="AC131" s="845"/>
      <c r="AD131" s="845"/>
      <c r="AE131" s="846"/>
      <c r="AF131" s="847">
        <v>8619917</v>
      </c>
      <c r="AG131" s="845"/>
      <c r="AH131" s="845"/>
      <c r="AI131" s="845"/>
      <c r="AJ131" s="846"/>
      <c r="AK131" s="847">
        <v>8633040</v>
      </c>
      <c r="AL131" s="845"/>
      <c r="AM131" s="845"/>
      <c r="AN131" s="845"/>
      <c r="AO131" s="846"/>
      <c r="AP131" s="848"/>
      <c r="AQ131" s="849"/>
      <c r="AR131" s="849"/>
      <c r="AS131" s="849"/>
      <c r="AT131" s="850"/>
      <c r="AU131" s="285"/>
      <c r="AV131" s="285"/>
      <c r="AW131" s="285"/>
      <c r="AX131" s="809" t="s">
        <v>491</v>
      </c>
      <c r="AY131" s="810"/>
      <c r="AZ131" s="810"/>
      <c r="BA131" s="810"/>
      <c r="BB131" s="810"/>
      <c r="BC131" s="810"/>
      <c r="BD131" s="810"/>
      <c r="BE131" s="811"/>
      <c r="BF131" s="812" t="s">
        <v>127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493</v>
      </c>
      <c r="W132" s="822"/>
      <c r="X132" s="822"/>
      <c r="Y132" s="822"/>
      <c r="Z132" s="823"/>
      <c r="AA132" s="824">
        <v>1.090742176</v>
      </c>
      <c r="AB132" s="825"/>
      <c r="AC132" s="825"/>
      <c r="AD132" s="825"/>
      <c r="AE132" s="826"/>
      <c r="AF132" s="827">
        <v>0.94698127600000004</v>
      </c>
      <c r="AG132" s="825"/>
      <c r="AH132" s="825"/>
      <c r="AI132" s="825"/>
      <c r="AJ132" s="826"/>
      <c r="AK132" s="827">
        <v>-0.24541760500000001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494</v>
      </c>
      <c r="W133" s="801"/>
      <c r="X133" s="801"/>
      <c r="Y133" s="801"/>
      <c r="Z133" s="802"/>
      <c r="AA133" s="803">
        <v>1.4</v>
      </c>
      <c r="AB133" s="804"/>
      <c r="AC133" s="804"/>
      <c r="AD133" s="804"/>
      <c r="AE133" s="805"/>
      <c r="AF133" s="803">
        <v>1</v>
      </c>
      <c r="AG133" s="804"/>
      <c r="AH133" s="804"/>
      <c r="AI133" s="804"/>
      <c r="AJ133" s="805"/>
      <c r="AK133" s="803">
        <v>0.5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7dKJ7RKjjjy8Ii/t1l+uAklCZ5T9spJHsfwetur8GWLnuw6F871qxcEs1ajsNCf/R4cM3fwpgz72dXlBSe1Y1g==" saltValue="OD8wscngH62EwjdFZDlj1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AY29" sqref="AY29"/>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495</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SxWwlb47CGdETghK5mE/lJB3RIJrEcnYeEYX2Bnnr1PIh8333qmTNaiV5nmKC5SkQoR7cX/44JaJGQ9/mhl4kQ==" saltValue="x04wXYTAEN0u6rJhadJr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BuVTS0IiFqhfiQSPWbXGuLYy+EJHzdSk++tU9WYcXdvol0FC7CCazC8VR1VCYm1xErd5xTtTP32KeYIlQVUMg==" saltValue="RiYgylgLnLEKUHXO76+C1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498</v>
      </c>
      <c r="AP7" s="304"/>
      <c r="AQ7" s="305" t="s">
        <v>499</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500</v>
      </c>
      <c r="AQ8" s="311" t="s">
        <v>501</v>
      </c>
      <c r="AR8" s="312" t="s">
        <v>502</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503</v>
      </c>
      <c r="AL9" s="1231"/>
      <c r="AM9" s="1231"/>
      <c r="AN9" s="1232"/>
      <c r="AO9" s="313">
        <v>2688806</v>
      </c>
      <c r="AP9" s="313">
        <v>53596</v>
      </c>
      <c r="AQ9" s="314">
        <v>62963</v>
      </c>
      <c r="AR9" s="315">
        <v>-14.9</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504</v>
      </c>
      <c r="AL10" s="1231"/>
      <c r="AM10" s="1231"/>
      <c r="AN10" s="1232"/>
      <c r="AO10" s="316">
        <v>394112</v>
      </c>
      <c r="AP10" s="316">
        <v>7856</v>
      </c>
      <c r="AQ10" s="317">
        <v>6807</v>
      </c>
      <c r="AR10" s="318">
        <v>15.4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505</v>
      </c>
      <c r="AL11" s="1231"/>
      <c r="AM11" s="1231"/>
      <c r="AN11" s="1232"/>
      <c r="AO11" s="316">
        <v>510777</v>
      </c>
      <c r="AP11" s="316">
        <v>10181</v>
      </c>
      <c r="AQ11" s="317">
        <v>9161</v>
      </c>
      <c r="AR11" s="318">
        <v>11.1</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506</v>
      </c>
      <c r="AL12" s="1231"/>
      <c r="AM12" s="1231"/>
      <c r="AN12" s="1232"/>
      <c r="AO12" s="316">
        <v>13794</v>
      </c>
      <c r="AP12" s="316">
        <v>275</v>
      </c>
      <c r="AQ12" s="317">
        <v>469</v>
      </c>
      <c r="AR12" s="318">
        <v>-41.4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507</v>
      </c>
      <c r="AL13" s="1231"/>
      <c r="AM13" s="1231"/>
      <c r="AN13" s="1232"/>
      <c r="AO13" s="316">
        <v>8419</v>
      </c>
      <c r="AP13" s="316">
        <v>168</v>
      </c>
      <c r="AQ13" s="317" t="s">
        <v>508</v>
      </c>
      <c r="AR13" s="318" t="s">
        <v>508</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509</v>
      </c>
      <c r="AL14" s="1231"/>
      <c r="AM14" s="1231"/>
      <c r="AN14" s="1232"/>
      <c r="AO14" s="316">
        <v>50548</v>
      </c>
      <c r="AP14" s="316">
        <v>1008</v>
      </c>
      <c r="AQ14" s="317">
        <v>2905</v>
      </c>
      <c r="AR14" s="318">
        <v>-65.3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510</v>
      </c>
      <c r="AL15" s="1231"/>
      <c r="AM15" s="1231"/>
      <c r="AN15" s="1232"/>
      <c r="AO15" s="316">
        <v>90908</v>
      </c>
      <c r="AP15" s="316">
        <v>1812</v>
      </c>
      <c r="AQ15" s="317">
        <v>1486</v>
      </c>
      <c r="AR15" s="318">
        <v>21.9</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511</v>
      </c>
      <c r="AL16" s="1234"/>
      <c r="AM16" s="1234"/>
      <c r="AN16" s="1235"/>
      <c r="AO16" s="316">
        <v>-309791</v>
      </c>
      <c r="AP16" s="316">
        <v>-6175</v>
      </c>
      <c r="AQ16" s="317">
        <v>-5107</v>
      </c>
      <c r="AR16" s="318">
        <v>20.9</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3447573</v>
      </c>
      <c r="AP17" s="316">
        <v>68721</v>
      </c>
      <c r="AQ17" s="317">
        <v>78684</v>
      </c>
      <c r="AR17" s="318">
        <v>-12.7</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516</v>
      </c>
      <c r="AL21" s="1228"/>
      <c r="AM21" s="1228"/>
      <c r="AN21" s="1229"/>
      <c r="AO21" s="328">
        <v>7.73</v>
      </c>
      <c r="AP21" s="329">
        <v>7.53</v>
      </c>
      <c r="AQ21" s="330">
        <v>0.2</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517</v>
      </c>
      <c r="AL22" s="1228"/>
      <c r="AM22" s="1228"/>
      <c r="AN22" s="1229"/>
      <c r="AO22" s="333">
        <v>99.7</v>
      </c>
      <c r="AP22" s="334">
        <v>97.4</v>
      </c>
      <c r="AQ22" s="335">
        <v>2.2999999999999998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498</v>
      </c>
      <c r="AP30" s="304"/>
      <c r="AQ30" s="305" t="s">
        <v>499</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500</v>
      </c>
      <c r="AQ31" s="311" t="s">
        <v>501</v>
      </c>
      <c r="AR31" s="312" t="s">
        <v>502</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521</v>
      </c>
      <c r="AL32" s="1219"/>
      <c r="AM32" s="1219"/>
      <c r="AN32" s="1220"/>
      <c r="AO32" s="343">
        <v>882276</v>
      </c>
      <c r="AP32" s="343">
        <v>17586</v>
      </c>
      <c r="AQ32" s="344">
        <v>34297</v>
      </c>
      <c r="AR32" s="345">
        <v>-48.7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522</v>
      </c>
      <c r="AL33" s="1219"/>
      <c r="AM33" s="1219"/>
      <c r="AN33" s="1220"/>
      <c r="AO33" s="343" t="s">
        <v>508</v>
      </c>
      <c r="AP33" s="343" t="s">
        <v>508</v>
      </c>
      <c r="AQ33" s="344" t="s">
        <v>508</v>
      </c>
      <c r="AR33" s="345" t="s">
        <v>508</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523</v>
      </c>
      <c r="AL34" s="1219"/>
      <c r="AM34" s="1219"/>
      <c r="AN34" s="1220"/>
      <c r="AO34" s="343" t="s">
        <v>508</v>
      </c>
      <c r="AP34" s="343" t="s">
        <v>508</v>
      </c>
      <c r="AQ34" s="344" t="s">
        <v>508</v>
      </c>
      <c r="AR34" s="345" t="s">
        <v>508</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524</v>
      </c>
      <c r="AL35" s="1219"/>
      <c r="AM35" s="1219"/>
      <c r="AN35" s="1220"/>
      <c r="AO35" s="343">
        <v>379415</v>
      </c>
      <c r="AP35" s="343">
        <v>7563</v>
      </c>
      <c r="AQ35" s="344">
        <v>14866</v>
      </c>
      <c r="AR35" s="345">
        <v>-49.1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525</v>
      </c>
      <c r="AL36" s="1219"/>
      <c r="AM36" s="1219"/>
      <c r="AN36" s="1220"/>
      <c r="AO36" s="343">
        <v>55215</v>
      </c>
      <c r="AP36" s="343">
        <v>1101</v>
      </c>
      <c r="AQ36" s="344">
        <v>2278</v>
      </c>
      <c r="AR36" s="345">
        <v>-51.7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526</v>
      </c>
      <c r="AL37" s="1219"/>
      <c r="AM37" s="1219"/>
      <c r="AN37" s="1220"/>
      <c r="AO37" s="343">
        <v>32741</v>
      </c>
      <c r="AP37" s="343">
        <v>653</v>
      </c>
      <c r="AQ37" s="344">
        <v>453</v>
      </c>
      <c r="AR37" s="345">
        <v>44.2</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527</v>
      </c>
      <c r="AL38" s="1222"/>
      <c r="AM38" s="1222"/>
      <c r="AN38" s="1223"/>
      <c r="AO38" s="346" t="s">
        <v>508</v>
      </c>
      <c r="AP38" s="346" t="s">
        <v>508</v>
      </c>
      <c r="AQ38" s="347">
        <v>1</v>
      </c>
      <c r="AR38" s="335" t="s">
        <v>508</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528</v>
      </c>
      <c r="AL39" s="1222"/>
      <c r="AM39" s="1222"/>
      <c r="AN39" s="1223"/>
      <c r="AO39" s="343">
        <v>-327291</v>
      </c>
      <c r="AP39" s="343">
        <v>-6524</v>
      </c>
      <c r="AQ39" s="344">
        <v>-3000</v>
      </c>
      <c r="AR39" s="345">
        <v>117.5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529</v>
      </c>
      <c r="AL40" s="1219"/>
      <c r="AM40" s="1219"/>
      <c r="AN40" s="1220"/>
      <c r="AO40" s="343">
        <v>-1043543</v>
      </c>
      <c r="AP40" s="343">
        <v>-20801</v>
      </c>
      <c r="AQ40" s="344">
        <v>-34641</v>
      </c>
      <c r="AR40" s="345">
        <v>-40</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294</v>
      </c>
      <c r="AL41" s="1225"/>
      <c r="AM41" s="1225"/>
      <c r="AN41" s="1226"/>
      <c r="AO41" s="343">
        <v>-21187</v>
      </c>
      <c r="AP41" s="343">
        <v>-422</v>
      </c>
      <c r="AQ41" s="344">
        <v>14254</v>
      </c>
      <c r="AR41" s="345">
        <v>-103</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498</v>
      </c>
      <c r="AN49" s="1213" t="s">
        <v>533</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534</v>
      </c>
      <c r="AO50" s="360" t="s">
        <v>535</v>
      </c>
      <c r="AP50" s="361" t="s">
        <v>536</v>
      </c>
      <c r="AQ50" s="362" t="s">
        <v>537</v>
      </c>
      <c r="AR50" s="363" t="s">
        <v>538</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1390686</v>
      </c>
      <c r="AN51" s="365">
        <v>27684</v>
      </c>
      <c r="AO51" s="366">
        <v>0.4</v>
      </c>
      <c r="AP51" s="367">
        <v>56894</v>
      </c>
      <c r="AQ51" s="368">
        <v>-4.5999999999999996</v>
      </c>
      <c r="AR51" s="369">
        <v>5</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689087</v>
      </c>
      <c r="AN52" s="373">
        <v>13718</v>
      </c>
      <c r="AO52" s="374">
        <v>-13</v>
      </c>
      <c r="AP52" s="375">
        <v>32548</v>
      </c>
      <c r="AQ52" s="376">
        <v>3.3</v>
      </c>
      <c r="AR52" s="377">
        <v>-16.3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1452474</v>
      </c>
      <c r="AN53" s="365">
        <v>28864</v>
      </c>
      <c r="AO53" s="366">
        <v>4.3</v>
      </c>
      <c r="AP53" s="367">
        <v>57122</v>
      </c>
      <c r="AQ53" s="368">
        <v>0.4</v>
      </c>
      <c r="AR53" s="369">
        <v>3.9</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1031904</v>
      </c>
      <c r="AN54" s="373">
        <v>20506</v>
      </c>
      <c r="AO54" s="374">
        <v>49.5</v>
      </c>
      <c r="AP54" s="375">
        <v>36191</v>
      </c>
      <c r="AQ54" s="376">
        <v>11.2</v>
      </c>
      <c r="AR54" s="377">
        <v>38.299999999999997</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1273178</v>
      </c>
      <c r="AN55" s="365">
        <v>25260</v>
      </c>
      <c r="AO55" s="366">
        <v>-12.5</v>
      </c>
      <c r="AP55" s="367">
        <v>53655</v>
      </c>
      <c r="AQ55" s="368">
        <v>-6.1</v>
      </c>
      <c r="AR55" s="369">
        <v>-6.4</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808651</v>
      </c>
      <c r="AN56" s="373">
        <v>16044</v>
      </c>
      <c r="AO56" s="374">
        <v>-21.8</v>
      </c>
      <c r="AP56" s="375">
        <v>32719</v>
      </c>
      <c r="AQ56" s="376">
        <v>-9.6</v>
      </c>
      <c r="AR56" s="377">
        <v>-12.2</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1299748</v>
      </c>
      <c r="AN57" s="365">
        <v>25956</v>
      </c>
      <c r="AO57" s="366">
        <v>2.8</v>
      </c>
      <c r="AP57" s="367">
        <v>53869</v>
      </c>
      <c r="AQ57" s="368">
        <v>0.4</v>
      </c>
      <c r="AR57" s="369">
        <v>2.4</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821687</v>
      </c>
      <c r="AN58" s="373">
        <v>16409</v>
      </c>
      <c r="AO58" s="374">
        <v>2.2999999999999998</v>
      </c>
      <c r="AP58" s="375">
        <v>35046</v>
      </c>
      <c r="AQ58" s="376">
        <v>7.1</v>
      </c>
      <c r="AR58" s="377">
        <v>-4.8</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1881231</v>
      </c>
      <c r="AN59" s="365">
        <v>37499</v>
      </c>
      <c r="AO59" s="366">
        <v>44.5</v>
      </c>
      <c r="AP59" s="367">
        <v>59119</v>
      </c>
      <c r="AQ59" s="368">
        <v>9.6999999999999993</v>
      </c>
      <c r="AR59" s="369">
        <v>34.799999999999997</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1124917</v>
      </c>
      <c r="AN60" s="373">
        <v>22423</v>
      </c>
      <c r="AO60" s="374">
        <v>36.700000000000003</v>
      </c>
      <c r="AP60" s="375">
        <v>29900</v>
      </c>
      <c r="AQ60" s="376">
        <v>-14.7</v>
      </c>
      <c r="AR60" s="377">
        <v>51.4</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1459463</v>
      </c>
      <c r="AN61" s="380">
        <v>29053</v>
      </c>
      <c r="AO61" s="381">
        <v>7.9</v>
      </c>
      <c r="AP61" s="382">
        <v>56132</v>
      </c>
      <c r="AQ61" s="383">
        <v>0</v>
      </c>
      <c r="AR61" s="369">
        <v>7.9</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895249</v>
      </c>
      <c r="AN62" s="373">
        <v>17820</v>
      </c>
      <c r="AO62" s="374">
        <v>10.7</v>
      </c>
      <c r="AP62" s="375">
        <v>33281</v>
      </c>
      <c r="AQ62" s="376">
        <v>-0.5</v>
      </c>
      <c r="AR62" s="377">
        <v>11.2</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eBPaWLxb6rs+wFjbGSDsceNrG8wkkzsPqN/Fo6E2X1svl//p+Q+3dsjmqogWdCn/77OGsE9/YoWcrZWzcR4Zig==" saltValue="TMRbbZz1blQewKy1F5MP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CP47" sqref="CP47"/>
    </sheetView>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547</v>
      </c>
    </row>
    <row r="121" spans="125:125" ht="13.5" hidden="1" customHeight="1" x14ac:dyDescent="0.2">
      <c r="DU121" s="291"/>
    </row>
  </sheetData>
  <sheetProtection algorithmName="SHA-512" hashValue="qPBMN56zKcUPaNDO2B/m3/q00jicYnmBHkRJxvgoYpElFqUls7i/0K9FrWVWbgMVHzjAchvgmbFju0F5D5RSjg==" saltValue="J9orL6DG+ayd7YIb0Nr1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548</v>
      </c>
    </row>
  </sheetData>
  <sheetProtection algorithmName="SHA-512" hashValue="gfYhQ27E9DeCGxTvA54Hpysn65kGn13u0ErK1gLQd1FXy/3WWMDdF7vVdmUguDdJRsy2ynjdQ16xF5lzLa2fhw==" saltValue="jyG8aiFYY7G4q1YnHEKd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236" t="s">
        <v>3</v>
      </c>
      <c r="D47" s="1236"/>
      <c r="E47" s="1237"/>
      <c r="F47" s="11">
        <v>22.59</v>
      </c>
      <c r="G47" s="12">
        <v>26.96</v>
      </c>
      <c r="H47" s="12">
        <v>29.02</v>
      </c>
      <c r="I47" s="12">
        <v>20.37</v>
      </c>
      <c r="J47" s="13">
        <v>18.32</v>
      </c>
    </row>
    <row r="48" spans="2:10" ht="57.75" customHeight="1" x14ac:dyDescent="0.2">
      <c r="B48" s="14"/>
      <c r="C48" s="1238" t="s">
        <v>4</v>
      </c>
      <c r="D48" s="1238"/>
      <c r="E48" s="1239"/>
      <c r="F48" s="15">
        <v>7.74</v>
      </c>
      <c r="G48" s="16">
        <v>5.4</v>
      </c>
      <c r="H48" s="16">
        <v>6.11</v>
      </c>
      <c r="I48" s="16">
        <v>3.23</v>
      </c>
      <c r="J48" s="17">
        <v>7.47</v>
      </c>
    </row>
    <row r="49" spans="2:10" ht="57.75" customHeight="1" thickBot="1" x14ac:dyDescent="0.25">
      <c r="B49" s="18"/>
      <c r="C49" s="1240" t="s">
        <v>5</v>
      </c>
      <c r="D49" s="1240"/>
      <c r="E49" s="1241"/>
      <c r="F49" s="19" t="s">
        <v>554</v>
      </c>
      <c r="G49" s="20" t="s">
        <v>555</v>
      </c>
      <c r="H49" s="20">
        <v>0.24</v>
      </c>
      <c r="I49" s="20" t="s">
        <v>556</v>
      </c>
      <c r="J49" s="21">
        <v>0.48</v>
      </c>
    </row>
    <row r="50" spans="2:10" ht="13.5" customHeight="1" x14ac:dyDescent="0.2"/>
  </sheetData>
  <sheetProtection algorithmName="SHA-512" hashValue="8p+fgseiqW4+/0gywavBdStIMZ3Gh4wm5vugok85rxLj8KQTIyD/l5pU8HX1uLTBuXpB9gUXggwjPg4+VJEWYg==" saltValue="1bJTP9vZx0H/VXjKU/dX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2021-10-14T05:41:06Z</cp:lastPrinted>
  <dcterms:created xsi:type="dcterms:W3CDTF">2021-02-05T03:03:37Z</dcterms:created>
  <dcterms:modified xsi:type="dcterms:W3CDTF">2021-10-14T05:41:13Z</dcterms:modified>
  <cp:category/>
</cp:coreProperties>
</file>