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J00125100\Desktop\財政状況資料集\"/>
    </mc:Choice>
  </mc:AlternateContent>
  <xr:revisionPtr revIDLastSave="0" documentId="13_ncr:1_{E0EF970D-9E04-4CA8-8032-8F4E2771476B}" xr6:coauthVersionLast="46" xr6:coauthVersionMax="46"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<sst xmlns="http://schemas.openxmlformats.org/spreadsheetml/2006/main" count="1120" uniqueCount="602">
  <si>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</si>
  <si>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</si>
  <si>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</si>
  <si>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</si>
  <si>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</si>
  <si>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</si>
  <si>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</si>
  <si>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</si>
  <si>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</si>
  <si>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</si>
  <si>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</si>
  <si>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</si>
  <si>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</si>
  <si>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</si>
  <si>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</si>
  <si>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</si>
  <si>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</si>
  <si>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</si>
  <si>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</si>
  <si>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</si>
  <si>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</si>
  <si>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</si>
  <si>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</si>
  <si>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</si>
  <si>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</si>
  <si>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</si>
  <si>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</si>
  <si>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</si>
  <si>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</si>
  <si>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</si>
  <si>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</si>
  <si>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</si>
  <si>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</si>
  <si>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</si>
  <si>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</si>
  <si>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</si>
  <si>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</si>
  <si>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</si>
  <si>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</si>
  <si>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</si>
  <si>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</si>
  <si>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</si>
  <si>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</si>
  <si>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</si>
  <si>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</si>
  <si>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</si>
  <si>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</si>
  <si>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</si>
  <si>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</si>
  <si>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</si>
  <si>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</si>
  <si>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</si>
  <si>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</si>
  <si>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</si>
  <si>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</si>
  <si>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</si>
  <si>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</si>
  <si>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</si>
  <si>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</si>
  <si>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</si>
  <si>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</si>
  <si>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</si>
  <si>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</si>
  <si>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</si>
  <si>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</si>
  <si>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</si>
  <si>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</si>
  <si>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</si>
  <si>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</si>
  <si>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</si>
  <si>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</si>
  <si>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</si>
  <si>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</si>
  <si>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</si>
  <si>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</si>
  <si>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</si>
  <si>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</si>
  <si>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</si>
  <si>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</si>
  <si>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</si>
  <si>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</si>
  <si>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</si>
  <si>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</si>
  <si>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</si>
  <si>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</si>
  <si>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</si>
  <si>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</si>
  <si>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</si>
  <si>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</si>
  <si>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</si>
  <si>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</si>
  <si>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</si>
  <si>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</si>
  <si>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</si>
  <si>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</si>
  <si>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</si>
  <si>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</si>
  <si>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</si>
  <si>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</si>
  <si>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</si>
  <si>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</si>
  <si>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</si>
  <si>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</si>
  <si>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</si>
  <si>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</si>
  <si>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</si>
  <si>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</si>
  <si>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</si>
  <si>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</si>
  <si>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</si>
  <si>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</si>
  <si>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</si>
  <si>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</si>
  <si>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</si>
  <si>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</si>
  <si>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</si>
  <si>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</si>
  <si>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</si>
  <si>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</si>
  <si>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</si>
  <si>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</si>
  <si>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</si>
  <si>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</si>
  <si>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</si>
  <si>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</si>
  <si>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</si>
  <si>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</si>
  <si>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</si>
  <si>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</si>
  <si>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</si>
  <si>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</si>
  <si>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</si>
  <si>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</si>
  <si>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</si>
  <si>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</si>
  <si>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</si>
  <si>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</si>
  <si>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</si>
  <si>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</si>
  <si>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</si>
  <si>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</si>
  <si>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</si>
  <si>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</si>
  <si>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</si>
  <si>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</si>
  <si>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</si>
  <si>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</si>
  <si>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</si>
  <si>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</si>
  <si>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</si>
  <si>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</si>
  <si>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</si>
  <si>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</si>
  <si>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</si>
  <si>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</si>
  <si>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</si>
  <si>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</si>
  <si>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</si>
  <si>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</si>
  <si>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</si>
  <si>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</si>
  <si>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</si>
  <si>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</si>
  <si>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</si>
  <si>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</si>
  <si>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</si>
  <si>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</si>
  <si>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</si>
  <si>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</si>
  <si>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</si>
  <si>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</si>
  <si>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</si>
  <si>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</si>
  <si>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</si>
  <si>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</si>
  <si>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</si>
  <si>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</si>
  <si>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</si>
  <si>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</si>
  <si>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</si>
  <si>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</si>
  <si>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</si>
  <si>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</si>
  <si>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</si>
  <si>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</si>
  <si>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</si>
  <si>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</si>
  <si>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</si>
  <si>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</si>
  <si>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</si>
  <si>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</si>
  <si>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</si>
  <si>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</si>
  <si>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</si>
  <si>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</si>
  <si>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</si>
  <si>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</si>
  <si>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</si>
  <si>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</si>
  <si>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</si>
  <si>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</si>
  <si>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</si>
  <si>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</si>
  <si>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</si>
  <si>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</si>
  <si>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</si>
  <si>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</si>
  <si>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</si>
  <si>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</si>
  <si>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</si>
  <si>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</si>
  <si>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</si>
  <si>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</si>
  <si>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</si>
  <si>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</si>
  <si>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</si>
  <si>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</si>
  <si>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</si>
  <si>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</si>
  <si>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</si>
  <si>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</si>
  <si>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</si>
  <si>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</si>
  <si>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</si>
  <si>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</si>
  <si>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</si>
  <si>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</si>
  <si>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</si>
  <si>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</si>
  <si>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</si>
  <si>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</si>
  <si>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</si>
  <si>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</si>
  <si>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</si>
  <si>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</si>
  <si>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</si>
  <si>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</si>
  <si>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</si>
  <si>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</si>
  <si>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</si>
  <si>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</si>
  <si>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</si>
  <si>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</si>
  <si>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</si>
  <si>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</si>
  <si>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</si>
  <si>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</si>
  <si>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</si>
  <si>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</si>
  <si>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</si>
  <si>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</si>
  <si>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</si>
  <si>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</si>
  <si>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</si>
  <si>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</si>
  <si>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</si>
  <si>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</si>
  <si>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</si>
  <si>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</si>
  <si>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</si>
  <si>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</si>
  <si>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</si>
  <si>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</si>
  <si>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</si>
  <si>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</si>
  <si>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</si>
  <si>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</si>
  <si>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</si>
  <si>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</si>
  <si>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</si>
  <si>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</si>
  <si>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</si>
  <si>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</si>
  <si>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</si>
  <si>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</si>
  <si>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</si>
  <si>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</si>
  <si>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</si>
  <si>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</si>
  <si>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</si>
  <si>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</si>
  <si>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</si>
  <si>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</si>
  <si>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</si>
  <si>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</si>
  <si>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</si>
  <si>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</si>
  <si>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</si>
  <si>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</si>
  <si>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</si>
  <si>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</si>
  <si>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</si>
  <si>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</si>
  <si>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</si>
  <si>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</si>
  <si>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</si>
  <si>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</si>
  <si>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</si>
  <si>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</si>
  <si>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</si>
  <si>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</si>
  <si>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</si>
  <si>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</si>
  <si>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</si>
  <si>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</si>
  <si>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</si>
  <si>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</si>
  <si>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</si>
  <si>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</si>
  <si>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</si>
  <si>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</si>
  <si>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</si>
  <si>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</si>
  <si>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</si>
  <si>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</si>
  <si>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</si>
  <si>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</si>
  <si>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</si>
  <si>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</si>
  <si>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</si>
  <si>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</si>
  <si>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</si>
  <si>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</si>
  <si>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</si>
  <si>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</si>
  <si>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</si>
  <si>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</si>
  <si>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</si>
  <si>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</si>
  <si>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</si>
  <si>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</si>
  <si>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</si>
  <si>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</si>
  <si>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</si>
  <si>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</si>
  <si>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</si>
  <si>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</si>
  <si>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</si>
  <si>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</si>
  <si>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</si>
  <si>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</si>
  <si>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</si>
  <si>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</si>
  <si>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</si>
  <si>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</si>
  <si>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</si>
  <si>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</si>
  <si>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</si>
  <si>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</si>
  <si>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</si>
  <si>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</si>
  <si>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</si>
  <si>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</si>
  <si>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</si>
  <si>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</si>
  <si>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</si>
  <si>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</si>
  <si>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</si>
  <si>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</si>
  <si>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</si>
  <si>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</si>
  <si>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</si>
  <si>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</si>
  <si>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愛知県東浦町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</si>
  <si>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</si>
  <si>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</si>
  <si>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</si>
  <si>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</si>
  <si>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</si>
  <si>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</si>
  <si>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</si>
  <si>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</si>
  <si>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</si>
  <si>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</si>
  <si>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</si>
  <si>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</si>
  <si>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</si>
  <si>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</si>
  <si>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</si>
  <si>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</si>
  <si>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</si>
  <si>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</si>
  <si>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</si>
  <si>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</si>
  <si>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</si>
  <si>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</si>
  <si>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</si>
  <si>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</si>
  <si>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</si>
  <si>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</si>
  <si>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</si>
  <si>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</si>
  <si>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</si>
  <si>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</si>
  <si>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</si>
  <si>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</si>
  <si>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</si>
  <si>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</si>
  <si>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</si>
  <si>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</si>
  <si>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</si>
  <si>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</si>
  <si>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</si>
  <si>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</si>
  <si>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</si>
  <si>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</si>
  <si>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</si>
  <si>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</si>
  <si>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</si>
  <si>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</si>
  <si>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</si>
  <si>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</si>
  <si>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</si>
  <si>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</si>
  <si>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</si>
  <si>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</si>
  <si>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</si>
  <si>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</si>
  <si>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</si>
  <si>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</si>
  <si>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</si>
  <si>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</si>
  <si>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</si>
  <si>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</si>
  <si>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</si>
  <si>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</si>
  <si>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</si>
  <si>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</si>
  <si>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</si>
  <si>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</si>
  <si>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</si>
  <si>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</si>
  <si>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</si>
  <si>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</si>
  <si>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</si>
  <si>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</si>
  <si>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</si>
  <si>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</si>
  <si>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</si>
  <si>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</si>
  <si>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</si>
  <si>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</si>
  <si>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</si>
  <si>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</si>
  <si>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</si>
  <si>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</si>
  <si>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</si>
  <si>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</si>
  <si>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</si>
  <si>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</si>
  <si>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</si>
  <si>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</si>
  <si>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</si>
  <si>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</si>
  <si>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</si>
  <si>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</si>
  <si>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</si>
  <si>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</si>
  <si>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</si>
  <si>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</si>
  <si>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</si>
  <si>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</si>
  <si>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</si>
  <si>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</si>
  <si>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</si>
  <si>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</si>
  <si>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</si>
  <si>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</si>
  <si>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</si>
  <si>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</si>
  <si>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</si>
  <si>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</si>
  <si>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</si>
  <si>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</si>
  <si>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</si>
  <si>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</si>
  <si>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</si>
  <si>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</si>
  <si>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</si>
  <si>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</si>
  <si>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</si>
  <si>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</si>
  <si>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</si>
  <si>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</si>
  <si>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</si>
  <si>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</si>
  <si>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</si>
  <si>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</si>
  <si>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</si>
  <si>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</si>
  <si>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</si>
  <si>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</si>
  <si>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</si>
  <si>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</si>
  <si>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</si>
  <si>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</si>
  <si>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</si>
  <si>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</si>
  <si>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</si>
  <si>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</si>
  <si>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</si>
  <si>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</si>
  <si>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</si>
  <si>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</si>
  <si>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</si>
  <si>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</si>
  <si>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</si>
  <si>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</si>
  <si>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</si>
  <si>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</si>
  <si>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</si>
  <si>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</si>
  <si>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</si>
  <si>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</si>
  <si>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</si>
  <si>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</si>
  <si>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</si>
  <si>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</si>
  <si>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</si>
  <si>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</si>
  <si>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</si>
  <si>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</si>
  <si>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</si>
  <si>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</si>
  <si>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</si>
  <si>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</si>
  <si>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</si>
  <si>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</si>
  <si>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</si>
  <si>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</si>
  <si>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</si>
  <si>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</si>
  <si>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</si>
  <si>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</si>
  <si>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</si>
  <si>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</si>
  <si>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</si>
  <si>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</si>
  <si>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</si>
  <si>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</si>
  <si>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</si>
  <si>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</si>
  <si>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</si>
  <si>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</si>
  <si>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</si>
  <si>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</si>
  <si>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</si>
  <si>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</si>
  <si>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</si>
  <si>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</si>
  <si>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</si>
  <si>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</si>
  <si>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</si>
  <si>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</si>
  <si>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0.13</t>
  </si>
  <si>
    <t>▲ 3.73</t>
  </si>
  <si>
    <t>▲ 14.08</t>
  </si>
  <si>
    <t>水道事業会計</t>
  </si>
  <si>
    <t>一般会計</t>
  </si>
  <si>
    <t>国民健康保険事業特別会計</t>
  </si>
  <si>
    <t>下水道事業会計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</si>
  <si>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</si>
  <si>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</si>
  <si>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</si>
  <si>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</si>
  <si>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</si>
  <si>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</si>
  <si>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</si>
  <si>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</si>
  <si>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</si>
  <si>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</si>
  <si>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新庁舎建設基金</t>
    <rPh sb="0" eb="3">
      <t>シンチョウシャ</t>
    </rPh>
    <rPh sb="3" eb="7">
      <t>ケンセツキキン</t>
    </rPh>
    <phoneticPr fontId="5"/>
  </si>
  <si>
    <t>公共施設等整備基金</t>
    <rPh sb="0" eb="5">
      <t>コウキョウシセツナド</t>
    </rPh>
    <rPh sb="5" eb="9">
      <t>セイビキキン</t>
    </rPh>
    <phoneticPr fontId="5"/>
  </si>
  <si>
    <t>ふるさとづくり基金</t>
    <rPh sb="7" eb="9">
      <t>キキン</t>
    </rPh>
    <phoneticPr fontId="5"/>
  </si>
  <si>
    <t>土地区画整理事業基金</t>
    <rPh sb="0" eb="4">
      <t>トチクカク</t>
    </rPh>
    <rPh sb="4" eb="8">
      <t>セイリジギョウ</t>
    </rPh>
    <rPh sb="8" eb="10">
      <t>キキン</t>
    </rPh>
    <phoneticPr fontId="5"/>
  </si>
  <si>
    <t>職員退職手当基金</t>
    <rPh sb="0" eb="4">
      <t>ショクインタイショク</t>
    </rPh>
    <rPh sb="4" eb="6">
      <t>テアテ</t>
    </rPh>
    <rPh sb="6" eb="8">
      <t>キキン</t>
    </rPh>
    <phoneticPr fontId="5"/>
  </si>
  <si>
    <t>-</t>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</si>
  <si>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</si>
  <si>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</si>
  <si>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知北平和公園組合（一般会計）</t>
    <rPh sb="0" eb="1">
      <t>チ</t>
    </rPh>
    <rPh sb="1" eb="3">
      <t>ホクヘイ</t>
    </rPh>
    <rPh sb="3" eb="4">
      <t>ワ</t>
    </rPh>
    <rPh sb="4" eb="6">
      <t>コウエン</t>
    </rPh>
    <rPh sb="6" eb="8">
      <t>クミアイ</t>
    </rPh>
    <rPh sb="9" eb="11">
      <t>イッパン</t>
    </rPh>
    <rPh sb="11" eb="13">
      <t>カイケイ</t>
    </rPh>
    <phoneticPr fontId="2"/>
  </si>
  <si>
    <t>知北平和公園組合（霊園事業特別会計）</t>
    <rPh sb="0" eb="1">
      <t>チ</t>
    </rPh>
    <rPh sb="1" eb="3">
      <t>ホクヘイ</t>
    </rPh>
    <rPh sb="3" eb="4">
      <t>ワ</t>
    </rPh>
    <rPh sb="4" eb="6">
      <t>コウエン</t>
    </rPh>
    <rPh sb="6" eb="8">
      <t>クミアイ</t>
    </rPh>
    <rPh sb="9" eb="11">
      <t>レイエン</t>
    </rPh>
    <rPh sb="11" eb="13">
      <t>ジギョウ</t>
    </rPh>
    <rPh sb="13" eb="15">
      <t>トクベツ</t>
    </rPh>
    <rPh sb="15" eb="17">
      <t>カイケイ</t>
    </rPh>
    <phoneticPr fontId="2"/>
  </si>
  <si>
    <t>東部知多衛生組合</t>
    <rPh sb="0" eb="2">
      <t>トウブ</t>
    </rPh>
    <rPh sb="2" eb="4">
      <t>チタ</t>
    </rPh>
    <rPh sb="4" eb="6">
      <t>エイセイ</t>
    </rPh>
    <rPh sb="6" eb="8">
      <t>クミアイ</t>
    </rPh>
    <phoneticPr fontId="2"/>
  </si>
  <si>
    <t>知多中部広域事務組合（一般会計）</t>
  </si>
  <si>
    <t>知多中部広域事務組合（消防指令センター特別会計）</t>
  </si>
  <si>
    <t>愛知県後期高齢者医療広域連合（一般会計）</t>
    <rPh sb="15" eb="17">
      <t>イッパン</t>
    </rPh>
    <rPh sb="17" eb="19">
      <t>カイケイ</t>
    </rPh>
    <phoneticPr fontId="2"/>
  </si>
  <si>
    <t>愛知県後期高齢者医療広域連合（後期高齢者医療特別会計）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</si>
  <si>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半田市土地開発公社</t>
    <rPh sb="0" eb="3">
      <t>ハンダシ</t>
    </rPh>
    <rPh sb="3" eb="9">
      <t>トチカイハツコウシャ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</si>
  <si>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</si>
  <si>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</si>
  <si>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</si>
  <si>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</si>
  <si>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</si>
  <si>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</si>
  <si>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</si>
  <si>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</si>
  <si>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</si>
  <si>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</si>
  <si>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</si>
  <si>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</si>
  <si>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</si>
  <si>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将来負担比率については、同水準で推移すると見込んでいるが、大規模な施設更新は予定していないため、有形固定資産減価償却率については上昇すると見込まれる。
今後は、公共施設等総合管理計画及び個別施設計画に基づき適正な管理を行っていく。</t>
    <phoneticPr fontId="5"/>
  </si>
  <si>
    <t>将来負担比率は、今後も同水準で推移すると考えている。実質公債費比率については、地方債残高を減少させていく財政運営を行っているため、減少している。今後とも、どちらの数値も減少または同水準で推移すると考えられるが、個別施設計画に基づき施設の更新を行う際には、上昇する可能性も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</si>
</sst>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10C2-41C0-B7DB-EF476289F3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27684</c:v>
                </c:pt>
                <c:pt idx="1">
                  <c:v>28864</c:v>
                </c:pt>
                <c:pt idx="2">
                  <c:v>25260</c:v>
                </c:pt>
                <c:pt idx="3">
                  <c:v>25956</c:v>
                </c:pt>
                <c:pt idx="4">
                  <c:v>37499</c:v>
                </c:pt>
              </c:numCache>
            </c:numRef>
          </c:val>
          <c:smooth val="0"/>
          <c:extLst>
            <c:ext xmlns:c16="http://schemas.microsoft.com/office/drawing/2014/chart" uri="{C3380CC4-5D6E-409C-BE32-E72D297353CC}">
              <c16:uniqueId val="{00000001-10C2-41C0-B7DB-EF476289F3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7.74</c:v>
                </c:pt>
                <c:pt idx="1">
                  <c:v>5.4</c:v>
                </c:pt>
                <c:pt idx="2">
                  <c:v>6.11</c:v>
                </c:pt>
                <c:pt idx="3">
                  <c:v>3.23</c:v>
                </c:pt>
                <c:pt idx="4">
                  <c:v>7.47</c:v>
                </c:pt>
              </c:numCache>
            </c:numRef>
          </c:val>
          <c:extLst>
            <c:ext xmlns:c16="http://schemas.microsoft.com/office/drawing/2014/chart" uri="{C3380CC4-5D6E-409C-BE32-E72D297353CC}">
              <c16:uniqueId val="{00000000-8275-41E0-A1B6-9A568EDBFF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22.59</c:v>
                </c:pt>
                <c:pt idx="1">
                  <c:v>26.96</c:v>
                </c:pt>
                <c:pt idx="2">
                  <c:v>29.02</c:v>
                </c:pt>
                <c:pt idx="3">
                  <c:v>20.37</c:v>
                </c:pt>
                <c:pt idx="4">
                  <c:v>18.32</c:v>
                </c:pt>
              </c:numCache>
            </c:numRef>
          </c:val>
          <c:extLst>
            <c:ext xmlns:c16="http://schemas.microsoft.com/office/drawing/2014/chart" uri="{C3380CC4-5D6E-409C-BE32-E72D297353CC}">
              <c16:uniqueId val="{00000001-8275-41E0-A1B6-9A568EDBFF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-0.13</c:v>
                </c:pt>
                <c:pt idx="1">
                  <c:v>-3.73</c:v>
                </c:pt>
                <c:pt idx="2">
                  <c:v>0.24</c:v>
                </c:pt>
                <c:pt idx="3">
                  <c:v>-14.08</c:v>
                </c:pt>
                <c:pt idx="4">
                  <c:v>0.48</c:v>
                </c:pt>
              </c:numCache>
            </c:numRef>
          </c:val>
          <c:smooth val="0"/>
          <c:extLst>
            <c:ext xmlns:c16="http://schemas.microsoft.com/office/drawing/2014/chart" uri="{C3380CC4-5D6E-409C-BE32-E72D297353CC}">
              <c16:uniqueId val="{00000002-8275-41E0-A1B6-9A568EDBFF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0.41</c:v>
                </c:pt>
                <c:pt idx="8">
                  <c:v>0</c:v>
                </c:pt>
                <c:pt idx="9">
                  <c:v>0</c:v>
                </c:pt>
              </c:numCache>
            </c:numRef>
          </c:val>
          <c:extLst>
            <c:ext xmlns:c16="http://schemas.microsoft.com/office/drawing/2014/chart" uri="{C3380CC4-5D6E-409C-BE32-E72D297353CC}">
              <c16:uniqueId val="{00000000-6B93-4E22-8B18-D0C2A62451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93-4E22-8B18-D0C2A62451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93-4E22-8B18-D0C2A62451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B93-4E22-8B18-D0C2A624515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B93-4E22-8B18-D0C2A624515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6B93-4E22-8B18-D0C2A624515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6-6B93-4E22-8B18-D0C2A624515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3.81</c:v>
                </c:pt>
                <c:pt idx="2">
                  <c:v>#N/A</c:v>
                </c:pt>
                <c:pt idx="3">
                  <c:v>3.79</c:v>
                </c:pt>
                <c:pt idx="4">
                  <c:v>#N/A</c:v>
                </c:pt>
                <c:pt idx="5">
                  <c:v>3.83</c:v>
                </c:pt>
                <c:pt idx="6">
                  <c:v>#N/A</c:v>
                </c:pt>
                <c:pt idx="7">
                  <c:v>2.73</c:v>
                </c:pt>
                <c:pt idx="8">
                  <c:v>#N/A</c:v>
                </c:pt>
                <c:pt idx="9">
                  <c:v>1.77</c:v>
                </c:pt>
              </c:numCache>
            </c:numRef>
          </c:val>
          <c:extLst>
            <c:ext xmlns:c16="http://schemas.microsoft.com/office/drawing/2014/chart" uri="{C3380CC4-5D6E-409C-BE32-E72D297353CC}">
              <c16:uniqueId val="{00000007-6B93-4E22-8B18-D0C2A62451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7.74</c:v>
                </c:pt>
                <c:pt idx="2">
                  <c:v>#N/A</c:v>
                </c:pt>
                <c:pt idx="3">
                  <c:v>5.39</c:v>
                </c:pt>
                <c:pt idx="4">
                  <c:v>#N/A</c:v>
                </c:pt>
                <c:pt idx="5">
                  <c:v>6.1</c:v>
                </c:pt>
                <c:pt idx="6">
                  <c:v>#N/A</c:v>
                </c:pt>
                <c:pt idx="7">
                  <c:v>3.23</c:v>
                </c:pt>
                <c:pt idx="8">
                  <c:v>#N/A</c:v>
                </c:pt>
                <c:pt idx="9">
                  <c:v>7.47</c:v>
                </c:pt>
              </c:numCache>
            </c:numRef>
          </c:val>
          <c:extLst>
            <c:ext xmlns:c16="http://schemas.microsoft.com/office/drawing/2014/chart" uri="{C3380CC4-5D6E-409C-BE32-E72D297353CC}">
              <c16:uniqueId val="{00000008-6B93-4E22-8B18-D0C2A62451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12.12</c:v>
                </c:pt>
                <c:pt idx="2">
                  <c:v>#N/A</c:v>
                </c:pt>
                <c:pt idx="3">
                  <c:v>12.69</c:v>
                </c:pt>
                <c:pt idx="4">
                  <c:v>#N/A</c:v>
                </c:pt>
                <c:pt idx="5">
                  <c:v>14.1</c:v>
                </c:pt>
                <c:pt idx="6">
                  <c:v>#N/A</c:v>
                </c:pt>
                <c:pt idx="7">
                  <c:v>15.2</c:v>
                </c:pt>
                <c:pt idx="8">
                  <c:v>#N/A</c:v>
                </c:pt>
                <c:pt idx="9">
                  <c:v>16.46</c:v>
                </c:pt>
              </c:numCache>
            </c:numRef>
          </c:val>
          <c:extLst>
            <c:ext xmlns:c16="http://schemas.microsoft.com/office/drawing/2014/chart" uri="{C3380CC4-5D6E-409C-BE32-E72D297353CC}">
              <c16:uniqueId val="{00000009-6B93-4E22-8B18-D0C2A62451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1500</c:v>
                </c:pt>
                <c:pt idx="5">
                  <c:v>1527</c:v>
                </c:pt>
                <c:pt idx="8">
                  <c:v>1536</c:v>
                </c:pt>
                <c:pt idx="11">
                  <c:v>1518</c:v>
                </c:pt>
                <c:pt idx="14">
                  <c:v>1370</c:v>
                </c:pt>
              </c:numCache>
            </c:numRef>
          </c:val>
          <c:extLst>
            <c:ext xmlns:c16="http://schemas.microsoft.com/office/drawing/2014/chart" uri="{C3380CC4-5D6E-409C-BE32-E72D297353CC}">
              <c16:uniqueId val="{00000000-BA41-45B7-BF90-E3C9AA1D29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41-45B7-BF90-E3C9AA1D29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BA41-45B7-BF90-E3C9AA1D29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28</c:v>
                </c:pt>
                <c:pt idx="6">
                  <c:v>36</c:v>
                </c:pt>
                <c:pt idx="9">
                  <c:v>29</c:v>
                </c:pt>
                <c:pt idx="12">
                  <c:v>55</c:v>
                </c:pt>
              </c:numCache>
            </c:numRef>
          </c:val>
          <c:extLst>
            <c:ext xmlns:c16="http://schemas.microsoft.com/office/drawing/2014/chart" uri="{C3380CC4-5D6E-409C-BE32-E72D297353CC}">
              <c16:uniqueId val="{00000003-BA41-45B7-BF90-E3C9AA1D29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522</c:v>
                </c:pt>
                <c:pt idx="3">
                  <c:v>537</c:v>
                </c:pt>
                <c:pt idx="6">
                  <c:v>540</c:v>
                </c:pt>
                <c:pt idx="9">
                  <c:v>579</c:v>
                </c:pt>
                <c:pt idx="12">
                  <c:v>379</c:v>
                </c:pt>
              </c:numCache>
            </c:numRef>
          </c:val>
          <c:extLst>
            <c:ext xmlns:c16="http://schemas.microsoft.com/office/drawing/2014/chart" uri="{C3380CC4-5D6E-409C-BE32-E72D297353CC}">
              <c16:uniqueId val="{00000004-BA41-45B7-BF90-E3C9AA1D29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41-45B7-BF90-E3C9AA1D29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41-45B7-BF90-E3C9AA1D29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1110</c:v>
                </c:pt>
                <c:pt idx="3">
                  <c:v>1019</c:v>
                </c:pt>
                <c:pt idx="6">
                  <c:v>1020</c:v>
                </c:pt>
                <c:pt idx="9">
                  <c:v>958</c:v>
                </c:pt>
                <c:pt idx="12">
                  <c:v>882</c:v>
                </c:pt>
              </c:numCache>
            </c:numRef>
          </c:val>
          <c:extLst>
            <c:ext xmlns:c16="http://schemas.microsoft.com/office/drawing/2014/chart" uri="{C3380CC4-5D6E-409C-BE32-E72D297353CC}">
              <c16:uniqueId val="{00000007-BA41-45B7-BF90-E3C9AA1D29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199</c:v>
                </c:pt>
                <c:pt idx="2">
                  <c:v>#N/A</c:v>
                </c:pt>
                <c:pt idx="3">
                  <c:v>#N/A</c:v>
                </c:pt>
                <c:pt idx="4">
                  <c:v>90</c:v>
                </c:pt>
                <c:pt idx="5">
                  <c:v>#N/A</c:v>
                </c:pt>
                <c:pt idx="6">
                  <c:v>#N/A</c:v>
                </c:pt>
                <c:pt idx="7">
                  <c:v>93</c:v>
                </c:pt>
                <c:pt idx="8">
                  <c:v>#N/A</c:v>
                </c:pt>
                <c:pt idx="9">
                  <c:v>#N/A</c:v>
                </c:pt>
                <c:pt idx="10">
                  <c:v>81</c:v>
                </c:pt>
                <c:pt idx="11">
                  <c:v>#N/A</c:v>
                </c:pt>
                <c:pt idx="12">
                  <c:v>#N/A</c:v>
                </c:pt>
                <c:pt idx="13">
                  <c:v>-21</c:v>
                </c:pt>
                <c:pt idx="14">
                  <c:v>#N/A</c:v>
                </c:pt>
              </c:numCache>
            </c:numRef>
          </c:val>
          <c:smooth val="0"/>
          <c:extLst>
            <c:ext xmlns:c16="http://schemas.microsoft.com/office/drawing/2014/chart" uri="{C3380CC4-5D6E-409C-BE32-E72D297353CC}">
              <c16:uniqueId val="{00000008-BA41-45B7-BF90-E3C9AA1D29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11978</c:v>
                </c:pt>
                <c:pt idx="5">
                  <c:v>11692</c:v>
                </c:pt>
                <c:pt idx="8">
                  <c:v>11493</c:v>
                </c:pt>
                <c:pt idx="11">
                  <c:v>11849</c:v>
                </c:pt>
                <c:pt idx="14">
                  <c:v>11448</c:v>
                </c:pt>
              </c:numCache>
            </c:numRef>
          </c:val>
          <c:extLst>
            <c:ext xmlns:c16="http://schemas.microsoft.com/office/drawing/2014/chart" uri="{C3380CC4-5D6E-409C-BE32-E72D297353CC}">
              <c16:uniqueId val="{00000000-EBC8-41B5-AE2B-E91867E14E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5052</c:v>
                </c:pt>
                <c:pt idx="5">
                  <c:v>5156</c:v>
                </c:pt>
                <c:pt idx="8">
                  <c:v>5147</c:v>
                </c:pt>
                <c:pt idx="11">
                  <c:v>4898</c:v>
                </c:pt>
                <c:pt idx="14">
                  <c:v>4236</c:v>
                </c:pt>
              </c:numCache>
            </c:numRef>
          </c:val>
          <c:extLst>
            <c:ext xmlns:c16="http://schemas.microsoft.com/office/drawing/2014/chart" uri="{C3380CC4-5D6E-409C-BE32-E72D297353CC}">
              <c16:uniqueId val="{00000001-EBC8-41B5-AE2B-E91867E14E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3479</c:v>
                </c:pt>
                <c:pt idx="5">
                  <c:v>4108</c:v>
                </c:pt>
                <c:pt idx="8">
                  <c:v>4569</c:v>
                </c:pt>
                <c:pt idx="11">
                  <c:v>4943</c:v>
                </c:pt>
                <c:pt idx="14">
                  <c:v>5180</c:v>
                </c:pt>
              </c:numCache>
            </c:numRef>
          </c:val>
          <c:extLst>
            <c:ext xmlns:c16="http://schemas.microsoft.com/office/drawing/2014/chart" uri="{C3380CC4-5D6E-409C-BE32-E72D297353CC}">
              <c16:uniqueId val="{00000002-EBC8-41B5-AE2B-E91867E14E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C8-41B5-AE2B-E91867E14E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C8-41B5-AE2B-E91867E14E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16</c:v>
                </c:pt>
              </c:numCache>
            </c:numRef>
          </c:val>
          <c:extLst>
            <c:ext xmlns:c16="http://schemas.microsoft.com/office/drawing/2014/chart" uri="{C3380CC4-5D6E-409C-BE32-E72D297353CC}">
              <c16:uniqueId val="{00000005-EBC8-41B5-AE2B-E91867E14E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2074</c:v>
                </c:pt>
                <c:pt idx="3">
                  <c:v>1900</c:v>
                </c:pt>
                <c:pt idx="6">
                  <c:v>2017</c:v>
                </c:pt>
                <c:pt idx="9">
                  <c:v>2039</c:v>
                </c:pt>
                <c:pt idx="12">
                  <c:v>1570</c:v>
                </c:pt>
              </c:numCache>
            </c:numRef>
          </c:val>
          <c:extLst>
            <c:ext xmlns:c16="http://schemas.microsoft.com/office/drawing/2014/chart" uri="{C3380CC4-5D6E-409C-BE32-E72D297353CC}">
              <c16:uniqueId val="{00000006-EBC8-41B5-AE2B-E91867E14E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330</c:v>
                </c:pt>
                <c:pt idx="3">
                  <c:v>605</c:v>
                </c:pt>
                <c:pt idx="6">
                  <c:v>1254</c:v>
                </c:pt>
                <c:pt idx="9">
                  <c:v>2617</c:v>
                </c:pt>
                <c:pt idx="12">
                  <c:v>2834</c:v>
                </c:pt>
              </c:numCache>
            </c:numRef>
          </c:val>
          <c:extLst>
            <c:ext xmlns:c16="http://schemas.microsoft.com/office/drawing/2014/chart" uri="{C3380CC4-5D6E-409C-BE32-E72D297353CC}">
              <c16:uniqueId val="{00000007-EBC8-41B5-AE2B-E91867E14E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7461</c:v>
                </c:pt>
                <c:pt idx="3">
                  <c:v>7137</c:v>
                </c:pt>
                <c:pt idx="6">
                  <c:v>6800</c:v>
                </c:pt>
                <c:pt idx="9">
                  <c:v>6648</c:v>
                </c:pt>
                <c:pt idx="12">
                  <c:v>5677</c:v>
                </c:pt>
              </c:numCache>
            </c:numRef>
          </c:val>
          <c:extLst>
            <c:ext xmlns:c16="http://schemas.microsoft.com/office/drawing/2014/chart" uri="{C3380CC4-5D6E-409C-BE32-E72D297353CC}">
              <c16:uniqueId val="{00000008-EBC8-41B5-AE2B-E91867E14E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198</c:v>
                </c:pt>
                <c:pt idx="3">
                  <c:v>301</c:v>
                </c:pt>
                <c:pt idx="6">
                  <c:v>325</c:v>
                </c:pt>
                <c:pt idx="9">
                  <c:v>287</c:v>
                </c:pt>
                <c:pt idx="12">
                  <c:v>185</c:v>
                </c:pt>
              </c:numCache>
            </c:numRef>
          </c:val>
          <c:extLst>
            <c:ext xmlns:c16="http://schemas.microsoft.com/office/drawing/2014/chart" uri="{C3380CC4-5D6E-409C-BE32-E72D297353CC}">
              <c16:uniqueId val="{00000009-EBC8-41B5-AE2B-E91867E14E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9458</c:v>
                </c:pt>
                <c:pt idx="3">
                  <c:v>9030</c:v>
                </c:pt>
                <c:pt idx="6">
                  <c:v>8797</c:v>
                </c:pt>
                <c:pt idx="9">
                  <c:v>8569</c:v>
                </c:pt>
                <c:pt idx="12">
                  <c:v>8629</c:v>
                </c:pt>
              </c:numCache>
            </c:numRef>
          </c:val>
          <c:extLst>
            <c:ext xmlns:c16="http://schemas.microsoft.com/office/drawing/2014/chart" uri="{C3380CC4-5D6E-409C-BE32-E72D297353CC}">
              <c16:uniqueId val="{0000000A-EBC8-41B5-AE2B-E91867E14E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C8-41B5-AE2B-E91867E14E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2777</c:v>
                </c:pt>
                <c:pt idx="1">
                  <c:v>1976</c:v>
                </c:pt>
                <c:pt idx="2">
                  <c:v>1772</c:v>
                </c:pt>
              </c:numCache>
            </c:numRef>
          </c:val>
          <c:extLst>
            <c:ext xmlns:c16="http://schemas.microsoft.com/office/drawing/2014/chart" uri="{C3380CC4-5D6E-409C-BE32-E72D297353CC}">
              <c16:uniqueId val="{00000000-C2DA-49BA-A5CF-1657580E9A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C2DA-49BA-A5CF-1657580E9A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1559</c:v>
                </c:pt>
                <c:pt idx="1">
                  <c:v>2686</c:v>
                </c:pt>
                <c:pt idx="2">
                  <c:v>3098</c:v>
                </c:pt>
              </c:numCache>
            </c:numRef>
          </c:val>
          <c:extLst>
            <c:ext xmlns:c16="http://schemas.microsoft.com/office/drawing/2014/chart" uri="{C3380CC4-5D6E-409C-BE32-E72D297353CC}">
              <c16:uniqueId val="{00000002-C2DA-49BA-A5CF-1657580E9A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{3EAC93AD-32F7-4CEA-BD79-9F3A82E88BE8}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C16-4978-AEFC-56DB2B6082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{33768132-141A-45B2-A297-404DE27FF590}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16-4978-AEFC-56DB2B6082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{8A11AAF3-5B1B-4B99-82FF-795AC2045E87}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16-4978-AEFC-56DB2B6082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{F5D2F2F1-7FE2-4162-BAD3-6E4ED0098219}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16-4978-AEFC-56DB2B6082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{16AF2FFE-6DD2-4B29-8FED-9F44589AE40A}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16-4978-AEFC-56DB2B6082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{48C0DCA8-23A4-499E-91E0-C06110D162AA}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C16-4978-AEFC-56DB2B6082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{613C2638-3B68-474A-BCCC-1794145825F8}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C16-4978-AEFC-56DB2B6082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{10EC1D09-48E4-4BC9-9100-092CAF70D0DE}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C16-4978-AEFC-56DB2B6082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{2848E39E-19B3-4D22-BF94-A3B52FB0F6CA}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C16-4978-AEFC-56DB2B6082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60.5</c:v>
                </c:pt>
                <c:pt idx="24">
                  <c:v>62.3</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C16-4978-AEFC-56DB2B6082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{3326C3C7-CFD3-4D19-AF0B-E785C20609F5}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C16-4978-AEFC-56DB2B6082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{6EFD6A60-070F-4570-B496-1996090BED0F}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16-4978-AEFC-56DB2B6082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{E163287C-2602-4DC2-8369-620AB457FF52}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16-4978-AEFC-56DB2B6082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{0AE946E0-12EB-4780-B1C2-9CAAEF175994}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16-4978-AEFC-56DB2B6082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{99F82561-F1DA-41EC-BC30-5CC760529399}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16-4978-AEFC-56DB2B6082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{8D140AF1-17DB-4F90-BD11-84F9270E6CA7}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C16-4978-AEFC-56DB2B6082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{18178B99-49A2-4041-AC5A-CBAE08683BA0}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C16-4978-AEFC-56DB2B6082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{778883D5-B9B3-4DA3-A474-BEC0B37B04A6}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C16-4978-AEFC-56DB2B6082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{090163D8-FB04-49E6-932D-B391923FD5CB}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C16-4978-AEFC-56DB2B6082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0C16-4978-AEFC-56DB2B608236}"/>
            </c:ext>
          </c:extLst>
        </c:ser>
        <c:dLbls>
          <c:showLegendKey val="0"/>
          <c:showVal val="1"/>
          <c:showCatName val="0"/>
          <c:showSerName val="0"/>
          <c:showPercent val="0"/>
          <c:showBubbleSize val="0"/>
        </c:dLbls>
        <c:axId val="46179840"/>
        <c:axId val="46181760"/>
      </c:scatterChart>
      <c:valAx>
        <c:axId val="46179840"/>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{B2528C5B-47A8-4F3F-9AF3-E9DE36E101C3}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45-4F22-B352-E109E3D6EC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{F789E50B-F685-49A9-846C-E604B2FF9F1F}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5-4F22-B352-E109E3D6EC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{91102A2A-8E26-4694-A2E8-4C33C4C18EFF}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5-4F22-B352-E109E3D6EC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{8C0A5EAD-4CEE-4676-9325-C0AAF8F7EE6A}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5-4F22-B352-E109E3D6EC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{BE046BCA-8DCB-45CC-BAC6-77EC4FDE9476}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5-4F22-B352-E109E3D6ECA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{3D993FF7-50E1-4E04-BF72-4D5A1751E25A}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45-4F22-B352-E109E3D6ECA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{6740CA55-4D14-4B84-A07B-E3394B4FF4CC}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45-4F22-B352-E109E3D6ECA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{E754ECB6-CB64-4846-B653-A164BB6BDCAB}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45-4F22-B352-E109E3D6ECA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{9B2BC80D-2733-4624-962E-E68769D1EE99}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45-4F22-B352-E109E3D6EC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1.3</c:v>
                </c:pt>
                <c:pt idx="16">
                  <c:v>1.4</c:v>
                </c:pt>
                <c:pt idx="24">
                  <c:v>1</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45-4F22-B352-E109E3D6EC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{EBD4FB97-5232-4388-B394-4B892502ADE2}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45-4F22-B352-E109E3D6EC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{EC146876-1917-449A-9E7B-B5B83B73EAB2}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5-4F22-B352-E109E3D6EC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{0A1BF8B8-0CF5-4F2C-AD56-A38305270FF1}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5-4F22-B352-E109E3D6EC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{356315DB-6925-4461-BE05-132373287853}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5-4F22-B352-E109E3D6EC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{6A915D38-845A-4BC1-A920-0B7C8065AF78}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5-4F22-B352-E109E3D6EC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{23AFBFB6-7825-4C27-AFF2-6D5562FF1B5B}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45-4F22-B352-E109E3D6EC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{EB93A4FE-B4CD-4A31-9F0B-51C573C65C12}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45-4F22-B352-E109E3D6EC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{A6B233E8-7B3E-4E7E-979F-C92BBFC03FE0}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45-4F22-B352-E109E3D6EC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{36ECA7C7-DA58-42A2-9763-0EB611EC66F7}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45-4F22-B352-E109E3D6EC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E45-4F22-B352-E109E3D6ECA3}"/>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地方債残高を増やさない財政運営により、元利償還金や準元利償還金は逓減傾向にあり、引き続き地方債の新発抑制による元利償還金の減に努める。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新規の積み立てを行っていないため、積立額なし。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一般会計等に係る地方債の現在高や公営企業債等繰入見込額は逓減傾向にある。また、財政調整基金、新庁舎建設基金、ふるさとづくり基金（ふるさと納税に係る寄附金の積み立て用基金）の残高が増加しているため、充当可能基金も増加傾向にある。しかし、組合等負担等見込額が急増しているため、引き続き、地方債の新発抑制等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個々の基金では増減にばらつきがあるが、基金全体としては、新庁舎建設基金への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目的別の基金を設置するなどし、基金の使途を明確化し、必要な金額を積み立てていく。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新庁舎建設基金：新庁舎建設のため毎年２億円を積立予定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公共施設等整備基金：公共施設等の整備の財源確保のため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職員退職手当基金：退職手当財源確保のため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新庁舎建設基金：新庁舎建設のため２億円を積立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者数の増のため取り崩して対応</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職員退職手当基金については、退職者数が今後減となることから取り崩しが減となる予定で、その他の基金については例年通りの増減の見込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歳出予算の増に対応したため。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財政調整基金については、明確な使途が不明ということもあり、標準財政規模の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％程度から大規模な震災があった場合と一部事務組合への負担金増額に対する補填を考慮して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憶円程度が妥当であると考えている。当該額を維持できるように努めていく。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大幅に減少しているが、その他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施設については、大規模な施設更新を行っておらず、修繕での施設の長寿命化を図っているため、全体としては有形固定資産減価償却率は上昇してい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206240" y="5407279"/>
          <a:ext cx="1270" cy="10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258945" y="646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119245" y="6464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258945" y="5926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867025" y="6014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525905" y="5947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157345"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258945"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160782</xdr:rowOff>
    </xdr:from>
    <xdr:to>
      <xdr:col>19</xdr:col>
      <xdr:colOff>187325</xdr:colOff>
      <xdr:row>32</xdr:row>
      <xdr:rowOff>90932</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537585" y="6112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40132</xdr:rowOff>
    </xdr:from>
    <xdr:to>
      <xdr:col>23</xdr:col>
      <xdr:colOff>85725</xdr:colOff>
      <xdr:row>32</xdr:row>
      <xdr:rowOff>76835</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3588385" y="6158992"/>
          <a:ext cx="6197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867025" y="6073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40132</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2917825" y="6120130"/>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196465" y="6040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32</xdr:row>
      <xdr:rowOff>1270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247265" y="6091555"/>
          <a:ext cx="670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39598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2738129" y="579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0675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397009"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82059</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395989" y="620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2738129" y="616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067569" y="61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処理施設の建設により東部知多衛生組合への負担金が増え、債務償還比率は上昇している。地方債の償還額は、減少していく見込みだが、一部事務組合への負担金は今後も増加傾向にあるため、債務償還比率については、同水準で推移すると見込んで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3027660" y="5145223"/>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3080365" y="66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6608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3080365" y="5828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0016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35900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68844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01788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0347325" y="582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163603</xdr:rowOff>
    </xdr:from>
    <xdr:to>
      <xdr:col>76</xdr:col>
      <xdr:colOff>73025</xdr:colOff>
      <xdr:row>29</xdr:row>
      <xdr:rowOff>93753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001625" y="5611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15030</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3080365" y="546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149724</xdr:rowOff>
    </xdr:from>
    <xdr:to>
      <xdr:col>72</xdr:col>
      <xdr:colOff>123825</xdr:colOff>
      <xdr:row>29</xdr:row>
      <xdr:rowOff>79874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359005" y="5598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29074</xdr:rowOff>
    </xdr:from>
    <xdr:to>
      <xdr:col>76</xdr:col>
      <xdr:colOff>22225</xdr:colOff>
      <xdr:row>29</xdr:row>
      <xdr:rowOff>42953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409805" y="5645014"/>
          <a:ext cx="61976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92819</xdr:rowOff>
    </xdr:from>
    <xdr:to>
      <xdr:col>68</xdr:col>
      <xdr:colOff>123825</xdr:colOff>
      <xdr:row>29</xdr:row>
      <xdr:rowOff>22969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688445" y="5541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143619</xdr:rowOff>
    </xdr:from>
    <xdr:to>
      <xdr:col>72</xdr:col>
      <xdr:colOff>73025</xdr:colOff>
      <xdr:row>29</xdr:row>
      <xdr:rowOff>29074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39245" y="5591919"/>
          <a:ext cx="670560" cy="5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154042</xdr:rowOff>
    </xdr:from>
    <xdr:to>
      <xdr:col>64</xdr:col>
      <xdr:colOff>123825</xdr:colOff>
      <xdr:row>29</xdr:row>
      <xdr:rowOff>84192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017885" y="5602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143619</xdr:rowOff>
    </xdr:from>
    <xdr:to>
      <xdr:col>68</xdr:col>
      <xdr:colOff>73025</xdr:colOff>
      <xdr:row>29</xdr:row>
      <xdr:rowOff>33392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068685" y="5591919"/>
          <a:ext cx="670560" cy="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2023</xdr:rowOff>
    </xdr:from>
    <xdr:to>
      <xdr:col>60</xdr:col>
      <xdr:colOff>123825</xdr:colOff>
      <xdr:row>29</xdr:row>
      <xdr:rowOff>103623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0347325" y="56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33392</xdr:rowOff>
    </xdr:from>
    <xdr:to>
      <xdr:col>64</xdr:col>
      <xdr:colOff>73025</xdr:colOff>
      <xdr:row>29</xdr:row>
      <xdr:rowOff>52823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0398125" y="5649332"/>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218509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152723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0856672" y="59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0186112" y="59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96401</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2185092" y="537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39496</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1527232" y="532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100719</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0856672" y="53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120150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0186112" y="54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6547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370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18885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22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138067</xdr:rowOff>
    </xdr:from>
    <xdr:to>
      <xdr:col>20</xdr:col>
      <xdr:colOff>38100</xdr:colOff>
      <xdr:row>38</xdr:row>
      <xdr:rowOff>68218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340747"/>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17417</xdr:rowOff>
    </xdr:from>
    <xdr:to>
      <xdr:col>24</xdr:col>
      <xdr:colOff>63500</xdr:colOff>
      <xdr:row>38</xdr:row>
      <xdr:rowOff>46809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387737"/>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309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17417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360523"/>
          <a:ext cx="78994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74386</xdr:rowOff>
    </xdr:from>
    <xdr:to>
      <xdr:col>10</xdr:col>
      <xdr:colOff>165100</xdr:colOff>
      <xdr:row>38</xdr:row>
      <xdr:rowOff>4536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27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125186</xdr:rowOff>
    </xdr:from>
    <xdr:to>
      <xdr:col>15</xdr:col>
      <xdr:colOff>50800</xdr:colOff>
      <xdr:row>37</xdr:row>
      <xdr:rowOff>157843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32786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38570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61100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84744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17056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53720</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38570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21063</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61100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565801"/>
          <a:ext cx="0" cy="15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3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565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6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794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78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78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75412</xdr:rowOff>
    </xdr:from>
    <xdr:to>
      <xdr:col>55</xdr:col>
      <xdr:colOff>50800</xdr:colOff>
      <xdr:row>42</xdr:row>
      <xdr:rowOff>5562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948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161789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86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75273</xdr:rowOff>
    </xdr:from>
    <xdr:to>
      <xdr:col>50</xdr:col>
      <xdr:colOff>165100</xdr:colOff>
      <xdr:row>42</xdr:row>
      <xdr:rowOff>5423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948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126073</xdr:rowOff>
    </xdr:from>
    <xdr:to>
      <xdr:col>55</xdr:col>
      <xdr:colOff>0</xdr:colOff>
      <xdr:row>41</xdr:row>
      <xdr:rowOff>126212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8496300" y="6999313"/>
          <a:ext cx="7239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75806</xdr:rowOff>
    </xdr:from>
    <xdr:to>
      <xdr:col>46</xdr:col>
      <xdr:colOff>38100</xdr:colOff>
      <xdr:row>42</xdr:row>
      <xdr:rowOff>5956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94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126073</xdr:rowOff>
    </xdr:from>
    <xdr:to>
      <xdr:col>50</xdr:col>
      <xdr:colOff>114300</xdr:colOff>
      <xdr:row>41</xdr:row>
      <xdr:rowOff>126606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6999313"/>
          <a:ext cx="78232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75679</xdr:rowOff>
    </xdr:from>
    <xdr:to>
      <xdr:col>41</xdr:col>
      <xdr:colOff>101600</xdr:colOff>
      <xdr:row>42</xdr:row>
      <xdr:rowOff>5829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948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126479</xdr:rowOff>
    </xdr:from>
    <xdr:to>
      <xdr:col>45</xdr:col>
      <xdr:colOff>177800</xdr:colOff>
      <xdr:row>41</xdr:row>
      <xdr:rowOff>126606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6924040" y="6999719"/>
          <a:ext cx="78994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8239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7477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67025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59050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168000</xdr:rowOff>
    </xdr:from>
    <xdr:ext cx="469744"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8271587" y="704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168533</xdr:rowOff>
    </xdr:from>
    <xdr:ext cx="469744"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7509587" y="70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168406</xdr:rowOff>
    </xdr:from>
    <xdr:ext cx="469744"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6712027" y="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086225" y="939546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12496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02082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124960" y="917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02082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12496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31216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5146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7399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965200" y="102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03606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59707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12496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312160" y="9963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60</xdr:row>
      <xdr:rowOff>87630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355340" y="10014585"/>
          <a:ext cx="73152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5146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123825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565400" y="998220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7399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91440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790700" y="994981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3857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61100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83630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17056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38570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61100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0000000-0008-0000-0E00-0000D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9219565" y="9460901"/>
          <a:ext cx="0" cy="126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00000000-0008-0000-0E00-0000DB000000}"/>
            </a:ext>
          </a:extLst>
        </xdr:cNvPr>
        <xdr:cNvSpPr txBox="1"/>
      </xdr:nvSpPr>
      <xdr:spPr>
        <a:xfrm>
          <a:off x="9258300" y="107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9154160" y="10726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00000000-0008-0000-0E00-0000DD000000}"/>
            </a:ext>
          </a:extLst>
        </xdr:cNvPr>
        <xdr:cNvSpPr txBox="1"/>
      </xdr:nvSpPr>
      <xdr:spPr>
        <a:xfrm>
          <a:off x="9258300" y="92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9154160" y="9460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0000000-0008-0000-0E00-0000DF000000}"/>
            </a:ext>
          </a:extLst>
        </xdr:cNvPr>
        <xdr:cNvSpPr txBox="1"/>
      </xdr:nvSpPr>
      <xdr:spPr>
        <a:xfrm>
          <a:off x="9258300" y="10121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9192260" y="10266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844550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7670800" y="10264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68732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60985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171362</xdr:rowOff>
    </xdr:from>
    <xdr:to>
      <xdr:col>55</xdr:col>
      <xdr:colOff>50800</xdr:colOff>
      <xdr:row>63</xdr:row>
      <xdr:rowOff>101512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192260" y="10565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86289</xdr:rowOff>
    </xdr:from>
    <xdr:ext cx="534377" cy="259045"/>
    <xdr:sp macro="" textlink="">
      <xdr:nvSpPr>
        <xdr:cNvPr id="235" name="【橋りょう・トンネル】&#10;一人当たり有形固定資産（償却資産）額該当値テキスト">
          <a:extLst>
            <a:ext uri="{FF2B5EF4-FFF2-40B4-BE49-F238E27FC236}">
              <a16:creationId xmlns:a16="http://schemas.microsoft.com/office/drawing/2014/main" id="{00000000-0008-0000-0E00-0000EB000000}"/>
            </a:ext>
          </a:extLst>
        </xdr:cNvPr>
        <xdr:cNvSpPr txBox="1"/>
      </xdr:nvSpPr>
      <xdr:spPr>
        <a:xfrm>
          <a:off x="9258300" y="104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171138</xdr:rowOff>
    </xdr:from>
    <xdr:to>
      <xdr:col>50</xdr:col>
      <xdr:colOff>165100</xdr:colOff>
      <xdr:row>63</xdr:row>
      <xdr:rowOff>101288</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445500" y="1056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50488</xdr:rowOff>
    </xdr:from>
    <xdr:to>
      <xdr:col>55</xdr:col>
      <xdr:colOff>0</xdr:colOff>
      <xdr:row>63</xdr:row>
      <xdr:rowOff>50712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8496300" y="10611808"/>
          <a:ext cx="7239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xdr:rowOff>
    </xdr:from>
    <xdr:to>
      <xdr:col>46</xdr:col>
      <xdr:colOff>38100</xdr:colOff>
      <xdr:row>63</xdr:row>
      <xdr:rowOff>102077</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670800" y="105617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50488</xdr:rowOff>
    </xdr:from>
    <xdr:to>
      <xdr:col>50</xdr:col>
      <xdr:colOff>114300</xdr:colOff>
      <xdr:row>63</xdr:row>
      <xdr:rowOff>51277</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713980" y="10611808"/>
          <a:ext cx="78232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281</xdr:rowOff>
    </xdr:from>
    <xdr:to>
      <xdr:col>41</xdr:col>
      <xdr:colOff>101600</xdr:colOff>
      <xdr:row>63</xdr:row>
      <xdr:rowOff>101881</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6873240" y="105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51081</xdr:rowOff>
    </xdr:from>
    <xdr:to>
      <xdr:col>45</xdr:col>
      <xdr:colOff>177800</xdr:colOff>
      <xdr:row>63</xdr:row>
      <xdr:rowOff>51277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924040" y="10612401"/>
          <a:ext cx="78994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21457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4449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66702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587269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92415</xdr:rowOff>
    </xdr:from>
    <xdr:ext cx="534377"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8239271" y="106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93204</xdr:rowOff>
    </xdr:from>
    <xdr:ext cx="534377"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7477271" y="10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93008</xdr:rowOff>
    </xdr:from>
    <xdr:ext cx="534377" cy="259045"/>
    <xdr:sp macro="" textlink="">
      <xdr:nvSpPr>
        <xdr:cNvPr id="248" name="n_3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6702571" y="106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E00-00001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4086225" y="13249274"/>
          <a:ext cx="0" cy="12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a:extLst>
            <a:ext uri="{FF2B5EF4-FFF2-40B4-BE49-F238E27FC236}">
              <a16:creationId xmlns:a16="http://schemas.microsoft.com/office/drawing/2014/main" id="{00000000-0008-0000-0E00-000012010000}"/>
            </a:ext>
          </a:extLst>
        </xdr:cNvPr>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00000000-0008-0000-0E00-000014010000}"/>
            </a:ext>
          </a:extLst>
        </xdr:cNvPr>
        <xdr:cNvSpPr txBox="1"/>
      </xdr:nvSpPr>
      <xdr:spPr>
        <a:xfrm>
          <a:off x="4124960" y="1303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4020820" y="13249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E00-000016010000}"/>
            </a:ext>
          </a:extLst>
        </xdr:cNvPr>
        <xdr:cNvSpPr txBox="1"/>
      </xdr:nvSpPr>
      <xdr:spPr>
        <a:xfrm>
          <a:off x="4124960" y="1372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403606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3312160" y="1388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96520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403606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0000000-0008-0000-0E00-000022010000}"/>
            </a:ext>
          </a:extLst>
        </xdr:cNvPr>
        <xdr:cNvSpPr txBox="1"/>
      </xdr:nvSpPr>
      <xdr:spPr>
        <a:xfrm>
          <a:off x="412496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3312160" y="13806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83</xdr:row>
      <xdr:rowOff>26670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355340" y="13856969"/>
          <a:ext cx="73152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251460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110489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2565400" y="13769341"/>
          <a:ext cx="78994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17399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82</xdr:row>
      <xdr:rowOff>22861</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790700" y="13685520"/>
          <a:ext cx="7747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a:extLst>
            <a:ext uri="{FF2B5EF4-FFF2-40B4-BE49-F238E27FC236}">
              <a16:creationId xmlns:a16="http://schemas.microsoft.com/office/drawing/2014/main" id="{00000000-0008-0000-0E00-000029010000}"/>
            </a:ext>
          </a:extLst>
        </xdr:cNvPr>
        <xdr:cNvSpPr txBox="1"/>
      </xdr:nvSpPr>
      <xdr:spPr>
        <a:xfrm>
          <a:off x="3170564"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a:extLst>
            <a:ext uri="{FF2B5EF4-FFF2-40B4-BE49-F238E27FC236}">
              <a16:creationId xmlns:a16="http://schemas.microsoft.com/office/drawing/2014/main" id="{00000000-0008-0000-0E00-00002A010000}"/>
            </a:ext>
          </a:extLst>
        </xdr:cNvPr>
        <xdr:cNvSpPr txBox="1"/>
      </xdr:nvSpPr>
      <xdr:spPr>
        <a:xfrm>
          <a:off x="23857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9" name="n_3aveValue【公営住宅】&#10;有形固定資産減価償却率">
          <a:extLst>
            <a:ext uri="{FF2B5EF4-FFF2-40B4-BE49-F238E27FC236}">
              <a16:creationId xmlns:a16="http://schemas.microsoft.com/office/drawing/2014/main" id="{00000000-0008-0000-0E00-00002B010000}"/>
            </a:ext>
          </a:extLst>
        </xdr:cNvPr>
        <xdr:cNvSpPr txBox="1"/>
      </xdr:nvSpPr>
      <xdr:spPr>
        <a:xfrm>
          <a:off x="16110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a:extLst>
            <a:ext uri="{FF2B5EF4-FFF2-40B4-BE49-F238E27FC236}">
              <a16:creationId xmlns:a16="http://schemas.microsoft.com/office/drawing/2014/main" id="{00000000-0008-0000-0E00-00002C010000}"/>
            </a:ext>
          </a:extLst>
        </xdr:cNvPr>
        <xdr:cNvSpPr txBox="1"/>
      </xdr:nvSpPr>
      <xdr:spPr>
        <a:xfrm>
          <a:off x="8363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301" name="n_1mainValue【公営住宅】&#10;有形固定資産減価償却率">
          <a:extLst>
            <a:ext uri="{FF2B5EF4-FFF2-40B4-BE49-F238E27FC236}">
              <a16:creationId xmlns:a16="http://schemas.microsoft.com/office/drawing/2014/main" id="{00000000-0008-0000-0E00-00002D010000}"/>
            </a:ext>
          </a:extLst>
        </xdr:cNvPr>
        <xdr:cNvSpPr txBox="1"/>
      </xdr:nvSpPr>
      <xdr:spPr>
        <a:xfrm>
          <a:off x="317056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02" name="n_2mainValue【公営住宅】&#10;有形固定資産減価償却率">
          <a:extLst>
            <a:ext uri="{FF2B5EF4-FFF2-40B4-BE49-F238E27FC236}">
              <a16:creationId xmlns:a16="http://schemas.microsoft.com/office/drawing/2014/main" id="{00000000-0008-0000-0E00-00002E010000}"/>
            </a:ext>
          </a:extLst>
        </xdr:cNvPr>
        <xdr:cNvSpPr txBox="1"/>
      </xdr:nvSpPr>
      <xdr:spPr>
        <a:xfrm>
          <a:off x="238570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03" name="n_3mainValue【公営住宅】&#10;有形固定資産減価償却率">
          <a:extLst>
            <a:ext uri="{FF2B5EF4-FFF2-40B4-BE49-F238E27FC236}">
              <a16:creationId xmlns:a16="http://schemas.microsoft.com/office/drawing/2014/main" id="{00000000-0008-0000-0E00-00002F010000}"/>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9219565" y="13119164"/>
          <a:ext cx="0" cy="12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9258300" y="129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9154160" y="13119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9258300" y="1386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192260" y="14010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445500" y="1399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670800" y="13984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68732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0985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919226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119397</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9258300"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83820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8496300" y="1433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767080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83820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713980" y="1433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68732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83820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924040" y="1433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8271587" y="1377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7509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671202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59373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7509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67120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00000000-0008-0000-0E00-000089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4375764" y="569595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a:extLst>
            <a:ext uri="{FF2B5EF4-FFF2-40B4-BE49-F238E27FC236}">
              <a16:creationId xmlns:a16="http://schemas.microsoft.com/office/drawing/2014/main" id="{00000000-0008-0000-0E00-00008B010000}"/>
            </a:ext>
          </a:extLst>
        </xdr:cNvPr>
        <xdr:cNvSpPr txBox="1"/>
      </xdr:nvSpPr>
      <xdr:spPr>
        <a:xfrm>
          <a:off x="144145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4287500" y="698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00000000-0008-0000-0E00-00008D010000}"/>
            </a:ext>
          </a:extLst>
        </xdr:cNvPr>
        <xdr:cNvSpPr txBox="1"/>
      </xdr:nvSpPr>
      <xdr:spPr>
        <a:xfrm>
          <a:off x="144145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428750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0000000-0008-0000-0E00-00008F010000}"/>
            </a:ext>
          </a:extLst>
        </xdr:cNvPr>
        <xdr:cNvSpPr txBox="1"/>
      </xdr:nvSpPr>
      <xdr:spPr>
        <a:xfrm>
          <a:off x="1441450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325600" y="61976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5788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2029440" y="620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130175</xdr:rowOff>
    </xdr:from>
    <xdr:to>
      <xdr:col>85</xdr:col>
      <xdr:colOff>177800</xdr:colOff>
      <xdr:row>40</xdr:row>
      <xdr:rowOff>60325</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4325600" y="66681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108602</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id="{00000000-0008-0000-0E00-00009B010000}"/>
            </a:ext>
          </a:extLst>
        </xdr:cNvPr>
        <xdr:cNvSpPr txBox="1"/>
      </xdr:nvSpPr>
      <xdr:spPr>
        <a:xfrm>
          <a:off x="144145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101600</xdr:rowOff>
    </xdr:from>
    <xdr:to>
      <xdr:col>81</xdr:col>
      <xdr:colOff>101600</xdr:colOff>
      <xdr:row>40</xdr:row>
      <xdr:rowOff>31750</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357884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152400</xdr:rowOff>
    </xdr:from>
    <xdr:to>
      <xdr:col>85</xdr:col>
      <xdr:colOff>127000</xdr:colOff>
      <xdr:row>40</xdr:row>
      <xdr:rowOff>9525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3629640" y="6690360"/>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122555</xdr:rowOff>
    </xdr:from>
    <xdr:to>
      <xdr:col>76</xdr:col>
      <xdr:colOff>165100</xdr:colOff>
      <xdr:row>40</xdr:row>
      <xdr:rowOff>52705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2804140" y="666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152400</xdr:rowOff>
    </xdr:from>
    <xdr:to>
      <xdr:col>81</xdr:col>
      <xdr:colOff>50800</xdr:colOff>
      <xdr:row>40</xdr:row>
      <xdr:rowOff>1905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2854940" y="669036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101600</xdr:rowOff>
    </xdr:from>
    <xdr:to>
      <xdr:col>72</xdr:col>
      <xdr:colOff>38100</xdr:colOff>
      <xdr:row>40</xdr:row>
      <xdr:rowOff>31750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2029440" y="6639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1905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072620" y="669036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437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2675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19005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22877</xdr:rowOff>
    </xdr:from>
    <xdr:ext cx="405111" cy="259045"/>
    <xdr:sp macro="" textlink="">
      <xdr:nvSpPr>
        <xdr:cNvPr id="422" name="n_1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4372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43832</xdr:rowOff>
    </xdr:from>
    <xdr:ext cx="405111" cy="259045"/>
    <xdr:sp macro="" textlink="">
      <xdr:nvSpPr>
        <xdr:cNvPr id="423" name="n_2main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752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22877</xdr:rowOff>
    </xdr:from>
    <xdr:ext cx="405111" cy="259045"/>
    <xdr:sp macro="" textlink="">
      <xdr:nvSpPr>
        <xdr:cNvPr id="424" name="n_3main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19005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00000000-0008-0000-0E00-0000BD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9509104" y="5651754"/>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00000000-0008-0000-0E00-0000BF010000}"/>
            </a:ext>
          </a:extLst>
        </xdr:cNvPr>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00000000-0008-0000-0E00-0000C1010000}"/>
            </a:ext>
          </a:extLst>
        </xdr:cNvPr>
        <xdr:cNvSpPr txBox="1"/>
      </xdr:nvSpPr>
      <xdr:spPr>
        <a:xfrm>
          <a:off x="19547840" y="54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9443700" y="5651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00000000-0008-0000-0E00-0000C3010000}"/>
            </a:ext>
          </a:extLst>
        </xdr:cNvPr>
        <xdr:cNvSpPr txBox="1"/>
      </xdr:nvSpPr>
      <xdr:spPr>
        <a:xfrm>
          <a:off x="19547840" y="644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1945894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8735040" y="6484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6388080" y="649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94589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00000000-0008-0000-0E00-0000CF010000}"/>
            </a:ext>
          </a:extLst>
        </xdr:cNvPr>
        <xdr:cNvSpPr txBox="1"/>
      </xdr:nvSpPr>
      <xdr:spPr>
        <a:xfrm>
          <a:off x="1954784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1873504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144780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778220" y="65151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96266</xdr:rowOff>
    </xdr:from>
    <xdr:to>
      <xdr:col>107</xdr:col>
      <xdr:colOff>101600</xdr:colOff>
      <xdr:row>39</xdr:row>
      <xdr:rowOff>26416</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793748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147066</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7988280" y="651510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716278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147066</xdr:rowOff>
    </xdr:from>
    <xdr:to>
      <xdr:col>107</xdr:col>
      <xdr:colOff>50800</xdr:colOff>
      <xdr:row>38</xdr:row>
      <xdr:rowOff>147066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7213580" y="65173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8561127"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70015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162268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85611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42943</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1777626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1700156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00000000-0008-0000-0E00-0000F6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4375764" y="9427028"/>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00000000-0008-0000-0E00-0000F8010000}"/>
            </a:ext>
          </a:extLst>
        </xdr:cNvPr>
        <xdr:cNvSpPr txBox="1"/>
      </xdr:nvSpPr>
      <xdr:spPr>
        <a:xfrm>
          <a:off x="14414500" y="1085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4287500" y="10846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00000000-0008-0000-0E00-0000FA010000}"/>
            </a:ext>
          </a:extLst>
        </xdr:cNvPr>
        <xdr:cNvSpPr txBox="1"/>
      </xdr:nvSpPr>
      <xdr:spPr>
        <a:xfrm>
          <a:off x="14414500" y="920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287500" y="9427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00000000-0008-0000-0E00-0000FC010000}"/>
            </a:ext>
          </a:extLst>
        </xdr:cNvPr>
        <xdr:cNvSpPr txBox="1"/>
      </xdr:nvSpPr>
      <xdr:spPr>
        <a:xfrm>
          <a:off x="14414500" y="986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2029440" y="9906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1231880" y="9861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4325600" y="103728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520" name="【学校施設】&#10;有形固定資産減価償却率該当値テキスト">
          <a:extLst>
            <a:ext uri="{FF2B5EF4-FFF2-40B4-BE49-F238E27FC236}">
              <a16:creationId xmlns:a16="http://schemas.microsoft.com/office/drawing/2014/main" id="{00000000-0008-0000-0E00-000008020000}"/>
            </a:ext>
          </a:extLst>
        </xdr:cNvPr>
        <xdr:cNvSpPr txBox="1"/>
      </xdr:nvSpPr>
      <xdr:spPr>
        <a:xfrm>
          <a:off x="14414500"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35788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26126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3629640" y="10393680"/>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280414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62</xdr:row>
      <xdr:rowOff>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854940" y="10341973"/>
          <a:ext cx="7747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2029440" y="10261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115933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072620" y="10312581"/>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7" name="n_1aveValue【学校施設】&#10;有形固定資産減価償却率">
          <a:extLst>
            <a:ext uri="{FF2B5EF4-FFF2-40B4-BE49-F238E27FC236}">
              <a16:creationId xmlns:a16="http://schemas.microsoft.com/office/drawing/2014/main" id="{00000000-0008-0000-0E00-00000F020000}"/>
            </a:ext>
          </a:extLst>
        </xdr:cNvPr>
        <xdr:cNvSpPr txBox="1"/>
      </xdr:nvSpPr>
      <xdr:spPr>
        <a:xfrm>
          <a:off x="13437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28" name="n_2aveValue【学校施設】&#10;有形固定資産減価償却率">
          <a:extLst>
            <a:ext uri="{FF2B5EF4-FFF2-40B4-BE49-F238E27FC236}">
              <a16:creationId xmlns:a16="http://schemas.microsoft.com/office/drawing/2014/main" id="{00000000-0008-0000-0E00-000010020000}"/>
            </a:ext>
          </a:extLst>
        </xdr:cNvPr>
        <xdr:cNvSpPr txBox="1"/>
      </xdr:nvSpPr>
      <xdr:spPr>
        <a:xfrm>
          <a:off x="12675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9" name="n_3aveValue【学校施設】&#10;有形固定資産減価償却率">
          <a:extLst>
            <a:ext uri="{FF2B5EF4-FFF2-40B4-BE49-F238E27FC236}">
              <a16:creationId xmlns:a16="http://schemas.microsoft.com/office/drawing/2014/main" id="{00000000-0008-0000-0E00-000011020000}"/>
            </a:ext>
          </a:extLst>
        </xdr:cNvPr>
        <xdr:cNvSpPr txBox="1"/>
      </xdr:nvSpPr>
      <xdr:spPr>
        <a:xfrm>
          <a:off x="119005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0" name="n_4aveValue【学校施設】&#10;有形固定資産減価償却率">
          <a:extLst>
            <a:ext uri="{FF2B5EF4-FFF2-40B4-BE49-F238E27FC236}">
              <a16:creationId xmlns:a16="http://schemas.microsoft.com/office/drawing/2014/main" id="{00000000-0008-0000-0E00-000012020000}"/>
            </a:ext>
          </a:extLst>
        </xdr:cNvPr>
        <xdr:cNvSpPr txBox="1"/>
      </xdr:nvSpPr>
      <xdr:spPr>
        <a:xfrm>
          <a:off x="1110298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31" name="n_1mainValue【学校施設】&#10;有形固定資産減価償却率">
          <a:extLst>
            <a:ext uri="{FF2B5EF4-FFF2-40B4-BE49-F238E27FC236}">
              <a16:creationId xmlns:a16="http://schemas.microsoft.com/office/drawing/2014/main" id="{00000000-0008-0000-0E00-000013020000}"/>
            </a:ext>
          </a:extLst>
        </xdr:cNvPr>
        <xdr:cNvSpPr txBox="1"/>
      </xdr:nvSpPr>
      <xdr:spPr>
        <a:xfrm>
          <a:off x="13437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32" name="n_2mainValue【学校施設】&#10;有形固定資産減価償却率">
          <a:extLst>
            <a:ext uri="{FF2B5EF4-FFF2-40B4-BE49-F238E27FC236}">
              <a16:creationId xmlns:a16="http://schemas.microsoft.com/office/drawing/2014/main" id="{00000000-0008-0000-0E00-000014020000}"/>
            </a:ext>
          </a:extLst>
        </xdr:cNvPr>
        <xdr:cNvSpPr txBox="1"/>
      </xdr:nvSpPr>
      <xdr:spPr>
        <a:xfrm>
          <a:off x="1267524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533" name="n_3mainValue【学校施設】&#10;有形固定資産減価償却率">
          <a:extLst>
            <a:ext uri="{FF2B5EF4-FFF2-40B4-BE49-F238E27FC236}">
              <a16:creationId xmlns:a16="http://schemas.microsoft.com/office/drawing/2014/main" id="{00000000-0008-0000-0E00-000015020000}"/>
            </a:ext>
          </a:extLst>
        </xdr:cNvPr>
        <xdr:cNvSpPr txBox="1"/>
      </xdr:nvSpPr>
      <xdr:spPr>
        <a:xfrm>
          <a:off x="1190054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00000000-0008-0000-0E00-00002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9509104" y="9472422"/>
          <a:ext cx="0" cy="11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a:extLst>
            <a:ext uri="{FF2B5EF4-FFF2-40B4-BE49-F238E27FC236}">
              <a16:creationId xmlns:a16="http://schemas.microsoft.com/office/drawing/2014/main" id="{00000000-0008-0000-0E00-00002B020000}"/>
            </a:ext>
          </a:extLst>
        </xdr:cNvPr>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a:extLst>
            <a:ext uri="{FF2B5EF4-FFF2-40B4-BE49-F238E27FC236}">
              <a16:creationId xmlns:a16="http://schemas.microsoft.com/office/drawing/2014/main" id="{00000000-0008-0000-0E00-00002D020000}"/>
            </a:ext>
          </a:extLst>
        </xdr:cNvPr>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59" name="【学校施設】&#10;一人当たり面積平均値テキスト">
          <a:extLst>
            <a:ext uri="{FF2B5EF4-FFF2-40B4-BE49-F238E27FC236}">
              <a16:creationId xmlns:a16="http://schemas.microsoft.com/office/drawing/2014/main" id="{00000000-0008-0000-0E00-00002F020000}"/>
            </a:ext>
          </a:extLst>
        </xdr:cNvPr>
        <xdr:cNvSpPr txBox="1"/>
      </xdr:nvSpPr>
      <xdr:spPr>
        <a:xfrm>
          <a:off x="19547840" y="10029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9458940" y="10173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873504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7937480" y="101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71627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6388080" y="10215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140081</xdr:rowOff>
    </xdr:from>
    <xdr:to>
      <xdr:col>116</xdr:col>
      <xdr:colOff>114300</xdr:colOff>
      <xdr:row>61</xdr:row>
      <xdr:rowOff>70231</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9458940" y="10198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118508</xdr:rowOff>
    </xdr:from>
    <xdr:ext cx="469744" cy="259045"/>
    <xdr:sp macro="" textlink="">
      <xdr:nvSpPr>
        <xdr:cNvPr id="571" name="【学校施設】&#10;一人当たり面積該当値テキスト">
          <a:extLst>
            <a:ext uri="{FF2B5EF4-FFF2-40B4-BE49-F238E27FC236}">
              <a16:creationId xmlns:a16="http://schemas.microsoft.com/office/drawing/2014/main" id="{00000000-0008-0000-0E00-00003B020000}"/>
            </a:ext>
          </a:extLst>
        </xdr:cNvPr>
        <xdr:cNvSpPr txBox="1"/>
      </xdr:nvSpPr>
      <xdr:spPr>
        <a:xfrm>
          <a:off x="19547840" y="1017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138367</xdr:rowOff>
    </xdr:from>
    <xdr:to>
      <xdr:col>112</xdr:col>
      <xdr:colOff>38100</xdr:colOff>
      <xdr:row>61</xdr:row>
      <xdr:rowOff>68517</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8735040" y="10196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17717</xdr:rowOff>
    </xdr:from>
    <xdr:to>
      <xdr:col>116</xdr:col>
      <xdr:colOff>63500</xdr:colOff>
      <xdr:row>61</xdr:row>
      <xdr:rowOff>19431</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778220" y="10243757"/>
          <a:ext cx="73152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144081</xdr:rowOff>
    </xdr:from>
    <xdr:to>
      <xdr:col>107</xdr:col>
      <xdr:colOff>101600</xdr:colOff>
      <xdr:row>61</xdr:row>
      <xdr:rowOff>74231</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7937480" y="10202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17717</xdr:rowOff>
    </xdr:from>
    <xdr:to>
      <xdr:col>111</xdr:col>
      <xdr:colOff>177800</xdr:colOff>
      <xdr:row>61</xdr:row>
      <xdr:rowOff>23431</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17988280" y="10243757"/>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142939</xdr:rowOff>
    </xdr:from>
    <xdr:to>
      <xdr:col>102</xdr:col>
      <xdr:colOff>165100</xdr:colOff>
      <xdr:row>61</xdr:row>
      <xdr:rowOff>73089</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7162780" y="10201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22289</xdr:rowOff>
    </xdr:from>
    <xdr:to>
      <xdr:col>107</xdr:col>
      <xdr:colOff>50800</xdr:colOff>
      <xdr:row>61</xdr:row>
      <xdr:rowOff>23431</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7213580" y="10248329"/>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78" name="n_1aveValue【学校施設】&#10;一人当たり面積">
          <a:extLst>
            <a:ext uri="{FF2B5EF4-FFF2-40B4-BE49-F238E27FC236}">
              <a16:creationId xmlns:a16="http://schemas.microsoft.com/office/drawing/2014/main" id="{00000000-0008-0000-0E00-000042020000}"/>
            </a:ext>
          </a:extLst>
        </xdr:cNvPr>
        <xdr:cNvSpPr txBox="1"/>
      </xdr:nvSpPr>
      <xdr:spPr>
        <a:xfrm>
          <a:off x="18561127" y="99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79" name="n_2aveValue【学校施設】&#10;一人当たり面積">
          <a:extLst>
            <a:ext uri="{FF2B5EF4-FFF2-40B4-BE49-F238E27FC236}">
              <a16:creationId xmlns:a16="http://schemas.microsoft.com/office/drawing/2014/main" id="{00000000-0008-0000-0E00-000043020000}"/>
            </a:ext>
          </a:extLst>
        </xdr:cNvPr>
        <xdr:cNvSpPr txBox="1"/>
      </xdr:nvSpPr>
      <xdr:spPr>
        <a:xfrm>
          <a:off x="17776267" y="99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80" name="n_3aveValue【学校施設】&#10;一人当たり面積">
          <a:extLst>
            <a:ext uri="{FF2B5EF4-FFF2-40B4-BE49-F238E27FC236}">
              <a16:creationId xmlns:a16="http://schemas.microsoft.com/office/drawing/2014/main" id="{00000000-0008-0000-0E00-000044020000}"/>
            </a:ext>
          </a:extLst>
        </xdr:cNvPr>
        <xdr:cNvSpPr txBox="1"/>
      </xdr:nvSpPr>
      <xdr:spPr>
        <a:xfrm>
          <a:off x="170015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1" name="n_4aveValue【学校施設】&#10;一人当たり面積">
          <a:extLst>
            <a:ext uri="{FF2B5EF4-FFF2-40B4-BE49-F238E27FC236}">
              <a16:creationId xmlns:a16="http://schemas.microsoft.com/office/drawing/2014/main" id="{00000000-0008-0000-0E00-000045020000}"/>
            </a:ext>
          </a:extLst>
        </xdr:cNvPr>
        <xdr:cNvSpPr txBox="1"/>
      </xdr:nvSpPr>
      <xdr:spPr>
        <a:xfrm>
          <a:off x="162268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59644</xdr:rowOff>
    </xdr:from>
    <xdr:ext cx="469744" cy="259045"/>
    <xdr:sp macro="" textlink="">
      <xdr:nvSpPr>
        <xdr:cNvPr id="582" name="n_1mainValue【学校施設】&#10;一人当たり面積">
          <a:extLst>
            <a:ext uri="{FF2B5EF4-FFF2-40B4-BE49-F238E27FC236}">
              <a16:creationId xmlns:a16="http://schemas.microsoft.com/office/drawing/2014/main" id="{00000000-0008-0000-0E00-000046020000}"/>
            </a:ext>
          </a:extLst>
        </xdr:cNvPr>
        <xdr:cNvSpPr txBox="1"/>
      </xdr:nvSpPr>
      <xdr:spPr>
        <a:xfrm>
          <a:off x="18561127" y="102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65358</xdr:rowOff>
    </xdr:from>
    <xdr:ext cx="469744" cy="259045"/>
    <xdr:sp macro="" textlink="">
      <xdr:nvSpPr>
        <xdr:cNvPr id="583" name="n_2mainValue【学校施設】&#10;一人当たり面積">
          <a:extLst>
            <a:ext uri="{FF2B5EF4-FFF2-40B4-BE49-F238E27FC236}">
              <a16:creationId xmlns:a16="http://schemas.microsoft.com/office/drawing/2014/main" id="{00000000-0008-0000-0E00-000047020000}"/>
            </a:ext>
          </a:extLst>
        </xdr:cNvPr>
        <xdr:cNvSpPr txBox="1"/>
      </xdr:nvSpPr>
      <xdr:spPr>
        <a:xfrm>
          <a:off x="17776267" y="1029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64216</xdr:rowOff>
    </xdr:from>
    <xdr:ext cx="469744" cy="259045"/>
    <xdr:sp macro="" textlink="">
      <xdr:nvSpPr>
        <xdr:cNvPr id="584" name="n_3mainValue【学校施設】&#10;一人当たり面積">
          <a:extLst>
            <a:ext uri="{FF2B5EF4-FFF2-40B4-BE49-F238E27FC236}">
              <a16:creationId xmlns:a16="http://schemas.microsoft.com/office/drawing/2014/main" id="{00000000-0008-0000-0E00-000048020000}"/>
            </a:ext>
          </a:extLst>
        </xdr:cNvPr>
        <xdr:cNvSpPr txBox="1"/>
      </xdr:nvSpPr>
      <xdr:spPr>
        <a:xfrm>
          <a:off x="17001567" y="1029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00000000-0008-0000-0E00-00006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4375764" y="13222606"/>
          <a:ext cx="0" cy="1219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10" name="【児童館】&#10;有形固定資産減価償却率最小値テキスト">
          <a:extLst>
            <a:ext uri="{FF2B5EF4-FFF2-40B4-BE49-F238E27FC236}">
              <a16:creationId xmlns:a16="http://schemas.microsoft.com/office/drawing/2014/main" id="{00000000-0008-0000-0E00-000062020000}"/>
            </a:ext>
          </a:extLst>
        </xdr:cNvPr>
        <xdr:cNvSpPr txBox="1"/>
      </xdr:nvSpPr>
      <xdr:spPr>
        <a:xfrm>
          <a:off x="14414500" y="1444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4287500" y="14441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12" name="【児童館】&#10;有形固定資産減価償却率最大値テキスト">
          <a:extLst>
            <a:ext uri="{FF2B5EF4-FFF2-40B4-BE49-F238E27FC236}">
              <a16:creationId xmlns:a16="http://schemas.microsoft.com/office/drawing/2014/main" id="{00000000-0008-0000-0E00-000064020000}"/>
            </a:ext>
          </a:extLst>
        </xdr:cNvPr>
        <xdr:cNvSpPr txBox="1"/>
      </xdr:nvSpPr>
      <xdr:spPr>
        <a:xfrm>
          <a:off x="14414500" y="1300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4287500" y="13222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14" name="【児童館】&#10;有形固定資産減価償却率平均値テキスト">
          <a:extLst>
            <a:ext uri="{FF2B5EF4-FFF2-40B4-BE49-F238E27FC236}">
              <a16:creationId xmlns:a16="http://schemas.microsoft.com/office/drawing/2014/main" id="{00000000-0008-0000-0E00-000066020000}"/>
            </a:ext>
          </a:extLst>
        </xdr:cNvPr>
        <xdr:cNvSpPr txBox="1"/>
      </xdr:nvSpPr>
      <xdr:spPr>
        <a:xfrm>
          <a:off x="14414500" y="1365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4325600" y="13680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357884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280414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20294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123188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4325600" y="13642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626" name="【児童館】&#10;有形固定資産減価償却率該当値テキスト">
          <a:extLst>
            <a:ext uri="{FF2B5EF4-FFF2-40B4-BE49-F238E27FC236}">
              <a16:creationId xmlns:a16="http://schemas.microsoft.com/office/drawing/2014/main" id="{00000000-0008-0000-0E00-000072020000}"/>
            </a:ext>
          </a:extLst>
        </xdr:cNvPr>
        <xdr:cNvSpPr txBox="1"/>
      </xdr:nvSpPr>
      <xdr:spPr>
        <a:xfrm>
          <a:off x="144145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48261</xdr:rowOff>
    </xdr:from>
    <xdr:to>
      <xdr:col>81</xdr:col>
      <xdr:colOff>101600</xdr:colOff>
      <xdr:row>81</xdr:row>
      <xdr:rowOff>149861</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3578840" y="136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99061</xdr:rowOff>
    </xdr:from>
    <xdr:to>
      <xdr:col>85</xdr:col>
      <xdr:colOff>127000</xdr:colOff>
      <xdr:row>81</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3629640" y="13677901"/>
          <a:ext cx="74676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2804140" y="1357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99061</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854940" y="13626465"/>
          <a:ext cx="7747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130175</xdr:rowOff>
    </xdr:from>
    <xdr:to>
      <xdr:col>72</xdr:col>
      <xdr:colOff>38100</xdr:colOff>
      <xdr:row>81</xdr:row>
      <xdr:rowOff>60325</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202944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xdr:rowOff>
    </xdr:from>
    <xdr:to>
      <xdr:col>76</xdr:col>
      <xdr:colOff>114300</xdr:colOff>
      <xdr:row>81</xdr:row>
      <xdr:rowOff>47625</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072620" y="1358836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33" name="n_1aveValue【児童館】&#10;有形固定資産減価償却率">
          <a:extLst>
            <a:ext uri="{FF2B5EF4-FFF2-40B4-BE49-F238E27FC236}">
              <a16:creationId xmlns:a16="http://schemas.microsoft.com/office/drawing/2014/main" id="{00000000-0008-0000-0E00-000079020000}"/>
            </a:ext>
          </a:extLst>
        </xdr:cNvPr>
        <xdr:cNvSpPr txBox="1"/>
      </xdr:nvSpPr>
      <xdr:spPr>
        <a:xfrm>
          <a:off x="1343724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34" name="n_2aveValue【児童館】&#10;有形固定資産減価償却率">
          <a:extLst>
            <a:ext uri="{FF2B5EF4-FFF2-40B4-BE49-F238E27FC236}">
              <a16:creationId xmlns:a16="http://schemas.microsoft.com/office/drawing/2014/main" id="{00000000-0008-0000-0E00-00007A020000}"/>
            </a:ext>
          </a:extLst>
        </xdr:cNvPr>
        <xdr:cNvSpPr txBox="1"/>
      </xdr:nvSpPr>
      <xdr:spPr>
        <a:xfrm>
          <a:off x="126752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35" name="n_3aveValue【児童館】&#10;有形固定資産減価償却率">
          <a:extLst>
            <a:ext uri="{FF2B5EF4-FFF2-40B4-BE49-F238E27FC236}">
              <a16:creationId xmlns:a16="http://schemas.microsoft.com/office/drawing/2014/main" id="{00000000-0008-0000-0E00-00007B020000}"/>
            </a:ext>
          </a:extLst>
        </xdr:cNvPr>
        <xdr:cNvSpPr txBox="1"/>
      </xdr:nvSpPr>
      <xdr:spPr>
        <a:xfrm>
          <a:off x="119005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36" name="n_4aveValue【児童館】&#10;有形固定資産減価償却率">
          <a:extLst>
            <a:ext uri="{FF2B5EF4-FFF2-40B4-BE49-F238E27FC236}">
              <a16:creationId xmlns:a16="http://schemas.microsoft.com/office/drawing/2014/main" id="{00000000-0008-0000-0E00-00007C020000}"/>
            </a:ext>
          </a:extLst>
        </xdr:cNvPr>
        <xdr:cNvSpPr txBox="1"/>
      </xdr:nvSpPr>
      <xdr:spPr>
        <a:xfrm>
          <a:off x="1110298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166388</xdr:rowOff>
    </xdr:from>
    <xdr:ext cx="405111" cy="259045"/>
    <xdr:sp macro="" textlink="">
      <xdr:nvSpPr>
        <xdr:cNvPr id="637" name="n_1mainValue【児童館】&#10;有形固定資産減価償却率">
          <a:extLst>
            <a:ext uri="{FF2B5EF4-FFF2-40B4-BE49-F238E27FC236}">
              <a16:creationId xmlns:a16="http://schemas.microsoft.com/office/drawing/2014/main" id="{00000000-0008-0000-0E00-00007D020000}"/>
            </a:ext>
          </a:extLst>
        </xdr:cNvPr>
        <xdr:cNvSpPr txBox="1"/>
      </xdr:nvSpPr>
      <xdr:spPr>
        <a:xfrm>
          <a:off x="1343724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638" name="n_2mainValue【児童館】&#10;有形固定資産減価償却率">
          <a:extLst>
            <a:ext uri="{FF2B5EF4-FFF2-40B4-BE49-F238E27FC236}">
              <a16:creationId xmlns:a16="http://schemas.microsoft.com/office/drawing/2014/main" id="{00000000-0008-0000-0E00-00007E020000}"/>
            </a:ext>
          </a:extLst>
        </xdr:cNvPr>
        <xdr:cNvSpPr txBox="1"/>
      </xdr:nvSpPr>
      <xdr:spPr>
        <a:xfrm>
          <a:off x="1267524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76852</xdr:rowOff>
    </xdr:from>
    <xdr:ext cx="405111" cy="259045"/>
    <xdr:sp macro="" textlink="">
      <xdr:nvSpPr>
        <xdr:cNvPr id="639" name="n_3mainValue【児童館】&#10;有形固定資産減価償却率">
          <a:extLst>
            <a:ext uri="{FF2B5EF4-FFF2-40B4-BE49-F238E27FC236}">
              <a16:creationId xmlns:a16="http://schemas.microsoft.com/office/drawing/2014/main" id="{00000000-0008-0000-0E00-00007F020000}"/>
            </a:ext>
          </a:extLst>
        </xdr:cNvPr>
        <xdr:cNvSpPr txBox="1"/>
      </xdr:nvSpPr>
      <xdr:spPr>
        <a:xfrm>
          <a:off x="1190054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00000000-0008-0000-0E00-000096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9509104" y="12927330"/>
          <a:ext cx="0" cy="1578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4" name="【児童館】&#10;一人当たり面積最小値テキスト">
          <a:extLst>
            <a:ext uri="{FF2B5EF4-FFF2-40B4-BE49-F238E27FC236}">
              <a16:creationId xmlns:a16="http://schemas.microsoft.com/office/drawing/2014/main" id="{00000000-0008-0000-0E00-00009802000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6" name="【児童館】&#10;一人当たり面積最大値テキスト">
          <a:extLst>
            <a:ext uri="{FF2B5EF4-FFF2-40B4-BE49-F238E27FC236}">
              <a16:creationId xmlns:a16="http://schemas.microsoft.com/office/drawing/2014/main" id="{00000000-0008-0000-0E00-00009A020000}"/>
            </a:ext>
          </a:extLst>
        </xdr:cNvPr>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68" name="【児童館】&#10;一人当たり面積平均値テキスト">
          <a:extLst>
            <a:ext uri="{FF2B5EF4-FFF2-40B4-BE49-F238E27FC236}">
              <a16:creationId xmlns:a16="http://schemas.microsoft.com/office/drawing/2014/main" id="{00000000-0008-0000-0E00-00009C020000}"/>
            </a:ext>
          </a:extLst>
        </xdr:cNvPr>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8735040" y="13971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388080" y="13933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94589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80" name="【児童館】&#10;一人当たり面積該当値テキスト">
          <a:extLst>
            <a:ext uri="{FF2B5EF4-FFF2-40B4-BE49-F238E27FC236}">
              <a16:creationId xmlns:a16="http://schemas.microsoft.com/office/drawing/2014/main" id="{00000000-0008-0000-0E00-0000A8020000}"/>
            </a:ext>
          </a:extLst>
        </xdr:cNvPr>
        <xdr:cNvSpPr txBox="1"/>
      </xdr:nvSpPr>
      <xdr:spPr>
        <a:xfrm>
          <a:off x="19547840"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87350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778220" y="13449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7988280" y="13449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71627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7213580" y="134493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687" name="n_1aveValue【児童館】&#10;一人当たり面積">
          <a:extLst>
            <a:ext uri="{FF2B5EF4-FFF2-40B4-BE49-F238E27FC236}">
              <a16:creationId xmlns:a16="http://schemas.microsoft.com/office/drawing/2014/main" id="{00000000-0008-0000-0E00-0000AF020000}"/>
            </a:ext>
          </a:extLst>
        </xdr:cNvPr>
        <xdr:cNvSpPr txBox="1"/>
      </xdr:nvSpPr>
      <xdr:spPr>
        <a:xfrm>
          <a:off x="1856112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88" name="n_2aveValue【児童館】&#10;一人当たり面積">
          <a:extLst>
            <a:ext uri="{FF2B5EF4-FFF2-40B4-BE49-F238E27FC236}">
              <a16:creationId xmlns:a16="http://schemas.microsoft.com/office/drawing/2014/main" id="{00000000-0008-0000-0E00-0000B0020000}"/>
            </a:ext>
          </a:extLst>
        </xdr:cNvPr>
        <xdr:cNvSpPr txBox="1"/>
      </xdr:nvSpPr>
      <xdr:spPr>
        <a:xfrm>
          <a:off x="177762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89" name="n_3aveValue【児童館】&#10;一人当たり面積">
          <a:extLst>
            <a:ext uri="{FF2B5EF4-FFF2-40B4-BE49-F238E27FC236}">
              <a16:creationId xmlns:a16="http://schemas.microsoft.com/office/drawing/2014/main" id="{00000000-0008-0000-0E00-0000B1020000}"/>
            </a:ext>
          </a:extLst>
        </xdr:cNvPr>
        <xdr:cNvSpPr txBox="1"/>
      </xdr:nvSpPr>
      <xdr:spPr>
        <a:xfrm>
          <a:off x="170015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90" name="n_4aveValue【児童館】&#10;一人当たり面積">
          <a:extLst>
            <a:ext uri="{FF2B5EF4-FFF2-40B4-BE49-F238E27FC236}">
              <a16:creationId xmlns:a16="http://schemas.microsoft.com/office/drawing/2014/main" id="{00000000-0008-0000-0E00-0000B2020000}"/>
            </a:ext>
          </a:extLst>
        </xdr:cNvPr>
        <xdr:cNvSpPr txBox="1"/>
      </xdr:nvSpPr>
      <xdr:spPr>
        <a:xfrm>
          <a:off x="162268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91" name="n_1mainValue【児童館】&#10;一人当たり面積">
          <a:extLst>
            <a:ext uri="{FF2B5EF4-FFF2-40B4-BE49-F238E27FC236}">
              <a16:creationId xmlns:a16="http://schemas.microsoft.com/office/drawing/2014/main" id="{00000000-0008-0000-0E00-0000B3020000}"/>
            </a:ext>
          </a:extLst>
        </xdr:cNvPr>
        <xdr:cNvSpPr txBox="1"/>
      </xdr:nvSpPr>
      <xdr:spPr>
        <a:xfrm>
          <a:off x="185611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92" name="n_2mainValue【児童館】&#10;一人当たり面積">
          <a:extLst>
            <a:ext uri="{FF2B5EF4-FFF2-40B4-BE49-F238E27FC236}">
              <a16:creationId xmlns:a16="http://schemas.microsoft.com/office/drawing/2014/main" id="{00000000-0008-0000-0E00-0000B4020000}"/>
            </a:ext>
          </a:extLst>
        </xdr:cNvPr>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93" name="n_3mainValue【児童館】&#10;一人当たり面積">
          <a:extLst>
            <a:ext uri="{FF2B5EF4-FFF2-40B4-BE49-F238E27FC236}">
              <a16:creationId xmlns:a16="http://schemas.microsoft.com/office/drawing/2014/main" id="{00000000-0008-0000-0E00-0000B5020000}"/>
            </a:ext>
          </a:extLst>
        </xdr:cNvPr>
        <xdr:cNvSpPr txBox="1"/>
      </xdr:nvSpPr>
      <xdr:spPr>
        <a:xfrm>
          <a:off x="170015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a:extLst>
            <a:ext uri="{FF2B5EF4-FFF2-40B4-BE49-F238E27FC236}">
              <a16:creationId xmlns:a16="http://schemas.microsoft.com/office/drawing/2014/main" id="{00000000-0008-0000-0E00-0000C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4375764" y="168173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17" name="【公民館】&#10;有形固定資産減価償却率最小値テキスト">
          <a:extLst>
            <a:ext uri="{FF2B5EF4-FFF2-40B4-BE49-F238E27FC236}">
              <a16:creationId xmlns:a16="http://schemas.microsoft.com/office/drawing/2014/main" id="{00000000-0008-0000-0E00-0000CD020000}"/>
            </a:ext>
          </a:extLst>
        </xdr:cNvPr>
        <xdr:cNvSpPr txBox="1"/>
      </xdr:nvSpPr>
      <xdr:spPr>
        <a:xfrm>
          <a:off x="144145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42875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9" name="【公民館】&#10;有形固定資産減価償却率最大値テキスト">
          <a:extLst>
            <a:ext uri="{FF2B5EF4-FFF2-40B4-BE49-F238E27FC236}">
              <a16:creationId xmlns:a16="http://schemas.microsoft.com/office/drawing/2014/main" id="{00000000-0008-0000-0E00-0000CF020000}"/>
            </a:ext>
          </a:extLst>
        </xdr:cNvPr>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21" name="【公民館】&#10;有形固定資産減価償却率平均値テキスト">
          <a:extLst>
            <a:ext uri="{FF2B5EF4-FFF2-40B4-BE49-F238E27FC236}">
              <a16:creationId xmlns:a16="http://schemas.microsoft.com/office/drawing/2014/main" id="{00000000-0008-0000-0E00-0000D1020000}"/>
            </a:ext>
          </a:extLst>
        </xdr:cNvPr>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3578840" y="17229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2804140" y="17254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2029440" y="17211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123188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41402</xdr:rowOff>
    </xdr:from>
    <xdr:to>
      <xdr:col>85</xdr:col>
      <xdr:colOff>177800</xdr:colOff>
      <xdr:row>105</xdr:row>
      <xdr:rowOff>143002</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4325600" y="176436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19829</xdr:rowOff>
    </xdr:from>
    <xdr:ext cx="405111" cy="259045"/>
    <xdr:sp macro="" textlink="">
      <xdr:nvSpPr>
        <xdr:cNvPr id="733" name="【公民館】&#10;有形固定資産減価償却率該当値テキスト">
          <a:extLst>
            <a:ext uri="{FF2B5EF4-FFF2-40B4-BE49-F238E27FC236}">
              <a16:creationId xmlns:a16="http://schemas.microsoft.com/office/drawing/2014/main" id="{00000000-0008-0000-0E00-0000DD020000}"/>
            </a:ext>
          </a:extLst>
        </xdr:cNvPr>
        <xdr:cNvSpPr txBox="1"/>
      </xdr:nvSpPr>
      <xdr:spPr>
        <a:xfrm>
          <a:off x="14414500"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160274</xdr:rowOff>
    </xdr:from>
    <xdr:to>
      <xdr:col>81</xdr:col>
      <xdr:colOff>101600</xdr:colOff>
      <xdr:row>105</xdr:row>
      <xdr:rowOff>90424</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3578840" y="17594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39624</xdr:rowOff>
    </xdr:from>
    <xdr:to>
      <xdr:col>85</xdr:col>
      <xdr:colOff>127000</xdr:colOff>
      <xdr:row>105</xdr:row>
      <xdr:rowOff>92202</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3629640" y="17641824"/>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xdr:rowOff>
    </xdr:from>
    <xdr:to>
      <xdr:col>76</xdr:col>
      <xdr:colOff>165100</xdr:colOff>
      <xdr:row>105</xdr:row>
      <xdr:rowOff>101854</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280414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39624</xdr:rowOff>
    </xdr:from>
    <xdr:to>
      <xdr:col>81</xdr:col>
      <xdr:colOff>50800</xdr:colOff>
      <xdr:row>105</xdr:row>
      <xdr:rowOff>51054</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2854940" y="17641824"/>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2029440" y="173334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117348</xdr:rowOff>
    </xdr:from>
    <xdr:to>
      <xdr:col>76</xdr:col>
      <xdr:colOff>114300</xdr:colOff>
      <xdr:row>105</xdr:row>
      <xdr:rowOff>51054</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072620" y="17384268"/>
          <a:ext cx="78232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40" name="n_1aveValue【公民館】&#10;有形固定資産減価償却率">
          <a:extLst>
            <a:ext uri="{FF2B5EF4-FFF2-40B4-BE49-F238E27FC236}">
              <a16:creationId xmlns:a16="http://schemas.microsoft.com/office/drawing/2014/main" id="{00000000-0008-0000-0E00-0000E4020000}"/>
            </a:ext>
          </a:extLst>
        </xdr:cNvPr>
        <xdr:cNvSpPr txBox="1"/>
      </xdr:nvSpPr>
      <xdr:spPr>
        <a:xfrm>
          <a:off x="1343724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41" name="n_2aveValue【公民館】&#10;有形固定資産減価償却率">
          <a:extLst>
            <a:ext uri="{FF2B5EF4-FFF2-40B4-BE49-F238E27FC236}">
              <a16:creationId xmlns:a16="http://schemas.microsoft.com/office/drawing/2014/main" id="{00000000-0008-0000-0E00-0000E5020000}"/>
            </a:ext>
          </a:extLst>
        </xdr:cNvPr>
        <xdr:cNvSpPr txBox="1"/>
      </xdr:nvSpPr>
      <xdr:spPr>
        <a:xfrm>
          <a:off x="12675244" y="170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42" name="n_3aveValue【公民館】&#10;有形固定資産減価償却率">
          <a:extLst>
            <a:ext uri="{FF2B5EF4-FFF2-40B4-BE49-F238E27FC236}">
              <a16:creationId xmlns:a16="http://schemas.microsoft.com/office/drawing/2014/main" id="{00000000-0008-0000-0E00-0000E6020000}"/>
            </a:ext>
          </a:extLst>
        </xdr:cNvPr>
        <xdr:cNvSpPr txBox="1"/>
      </xdr:nvSpPr>
      <xdr:spPr>
        <a:xfrm>
          <a:off x="11900544" y="1699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43" name="n_4aveValue【公民館】&#10;有形固定資産減価償却率">
          <a:extLst>
            <a:ext uri="{FF2B5EF4-FFF2-40B4-BE49-F238E27FC236}">
              <a16:creationId xmlns:a16="http://schemas.microsoft.com/office/drawing/2014/main" id="{00000000-0008-0000-0E00-0000E7020000}"/>
            </a:ext>
          </a:extLst>
        </xdr:cNvPr>
        <xdr:cNvSpPr txBox="1"/>
      </xdr:nvSpPr>
      <xdr:spPr>
        <a:xfrm>
          <a:off x="1110298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81551</xdr:rowOff>
    </xdr:from>
    <xdr:ext cx="405111" cy="259045"/>
    <xdr:sp macro="" textlink="">
      <xdr:nvSpPr>
        <xdr:cNvPr id="744" name="n_1mainValue【公民館】&#10;有形固定資産減価償却率">
          <a:extLst>
            <a:ext uri="{FF2B5EF4-FFF2-40B4-BE49-F238E27FC236}">
              <a16:creationId xmlns:a16="http://schemas.microsoft.com/office/drawing/2014/main" id="{00000000-0008-0000-0E00-0000E8020000}"/>
            </a:ext>
          </a:extLst>
        </xdr:cNvPr>
        <xdr:cNvSpPr txBox="1"/>
      </xdr:nvSpPr>
      <xdr:spPr>
        <a:xfrm>
          <a:off x="13437244" y="176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92981</xdr:rowOff>
    </xdr:from>
    <xdr:ext cx="405111" cy="259045"/>
    <xdr:sp macro="" textlink="">
      <xdr:nvSpPr>
        <xdr:cNvPr id="745" name="n_2mainValue【公民館】&#10;有形固定資産減価償却率">
          <a:extLst>
            <a:ext uri="{FF2B5EF4-FFF2-40B4-BE49-F238E27FC236}">
              <a16:creationId xmlns:a16="http://schemas.microsoft.com/office/drawing/2014/main" id="{00000000-0008-0000-0E00-0000E9020000}"/>
            </a:ext>
          </a:extLst>
        </xdr:cNvPr>
        <xdr:cNvSpPr txBox="1"/>
      </xdr:nvSpPr>
      <xdr:spPr>
        <a:xfrm>
          <a:off x="12675244" y="1769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746" name="n_3mainValue【公民館】&#10;有形固定資産減価償却率">
          <a:extLst>
            <a:ext uri="{FF2B5EF4-FFF2-40B4-BE49-F238E27FC236}">
              <a16:creationId xmlns:a16="http://schemas.microsoft.com/office/drawing/2014/main" id="{00000000-0008-0000-0E00-0000EA020000}"/>
            </a:ext>
          </a:extLst>
        </xdr:cNvPr>
        <xdr:cNvSpPr txBox="1"/>
      </xdr:nvSpPr>
      <xdr:spPr>
        <a:xfrm>
          <a:off x="11900544" y="1742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00000000-0008-0000-0E00-00000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9509104" y="16680724"/>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73" name="【公民館】&#10;一人当たり面積最小値テキスト">
          <a:extLst>
            <a:ext uri="{FF2B5EF4-FFF2-40B4-BE49-F238E27FC236}">
              <a16:creationId xmlns:a16="http://schemas.microsoft.com/office/drawing/2014/main" id="{00000000-0008-0000-0E00-000005030000}"/>
            </a:ext>
          </a:extLst>
        </xdr:cNvPr>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5" name="【公民館】&#10;一人当たり面積最大値テキスト">
          <a:extLst>
            <a:ext uri="{FF2B5EF4-FFF2-40B4-BE49-F238E27FC236}">
              <a16:creationId xmlns:a16="http://schemas.microsoft.com/office/drawing/2014/main" id="{00000000-0008-0000-0E00-000007030000}"/>
            </a:ext>
          </a:extLst>
        </xdr:cNvPr>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77" name="【公民館】&#10;一人当たり面積平均値テキスト">
          <a:extLst>
            <a:ext uri="{FF2B5EF4-FFF2-40B4-BE49-F238E27FC236}">
              <a16:creationId xmlns:a16="http://schemas.microsoft.com/office/drawing/2014/main" id="{00000000-0008-0000-0E00-000009030000}"/>
            </a:ext>
          </a:extLst>
        </xdr:cNvPr>
        <xdr:cNvSpPr txBox="1"/>
      </xdr:nvSpPr>
      <xdr:spPr>
        <a:xfrm>
          <a:off x="19547840" y="1754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179374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81" name="フローチャート: 判断 780">
          <a:extLst>
            <a:ext uri="{FF2B5EF4-FFF2-40B4-BE49-F238E27FC236}">
              <a16:creationId xmlns:a16="http://schemas.microsoft.com/office/drawing/2014/main" id="{00000000-0008-0000-0E00-00000D030000}"/>
            </a:ext>
          </a:extLst>
        </xdr:cNvPr>
        <xdr:cNvSpPr/>
      </xdr:nvSpPr>
      <xdr:spPr>
        <a:xfrm>
          <a:off x="171627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9458940" y="17880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789" name="【公民館】&#10;一人当たり面積該当値テキスト">
          <a:extLst>
            <a:ext uri="{FF2B5EF4-FFF2-40B4-BE49-F238E27FC236}">
              <a16:creationId xmlns:a16="http://schemas.microsoft.com/office/drawing/2014/main" id="{00000000-0008-0000-0E00-000015030000}"/>
            </a:ext>
          </a:extLst>
        </xdr:cNvPr>
        <xdr:cNvSpPr txBox="1"/>
      </xdr:nvSpPr>
      <xdr:spPr>
        <a:xfrm>
          <a:off x="19547840"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873504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164374</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flipV="1">
          <a:off x="18778220" y="17930948"/>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79374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167639</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flipV="1">
          <a:off x="17988280" y="17934214"/>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71627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167639</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7213580" y="179374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96" name="n_1aveValue【公民館】&#10;一人当たり面積">
          <a:extLst>
            <a:ext uri="{FF2B5EF4-FFF2-40B4-BE49-F238E27FC236}">
              <a16:creationId xmlns:a16="http://schemas.microsoft.com/office/drawing/2014/main" id="{00000000-0008-0000-0E00-00001C030000}"/>
            </a:ext>
          </a:extLst>
        </xdr:cNvPr>
        <xdr:cNvSpPr txBox="1"/>
      </xdr:nvSpPr>
      <xdr:spPr>
        <a:xfrm>
          <a:off x="185611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97" name="n_2aveValue【公民館】&#10;一人当たり面積">
          <a:extLst>
            <a:ext uri="{FF2B5EF4-FFF2-40B4-BE49-F238E27FC236}">
              <a16:creationId xmlns:a16="http://schemas.microsoft.com/office/drawing/2014/main" id="{00000000-0008-0000-0E00-00001D030000}"/>
            </a:ext>
          </a:extLst>
        </xdr:cNvPr>
        <xdr:cNvSpPr txBox="1"/>
      </xdr:nvSpPr>
      <xdr:spPr>
        <a:xfrm>
          <a:off x="177762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98" name="n_3aveValue【公民館】&#10;一人当たり面積">
          <a:extLst>
            <a:ext uri="{FF2B5EF4-FFF2-40B4-BE49-F238E27FC236}">
              <a16:creationId xmlns:a16="http://schemas.microsoft.com/office/drawing/2014/main" id="{00000000-0008-0000-0E00-00001E030000}"/>
            </a:ext>
          </a:extLst>
        </xdr:cNvPr>
        <xdr:cNvSpPr txBox="1"/>
      </xdr:nvSpPr>
      <xdr:spPr>
        <a:xfrm>
          <a:off x="170015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9" name="n_4aveValue【公民館】&#10;一人当たり面積">
          <a:extLst>
            <a:ext uri="{FF2B5EF4-FFF2-40B4-BE49-F238E27FC236}">
              <a16:creationId xmlns:a16="http://schemas.microsoft.com/office/drawing/2014/main" id="{00000000-0008-0000-0E00-00001F030000}"/>
            </a:ext>
          </a:extLst>
        </xdr:cNvPr>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800" name="n_1mainValue【公民館】&#10;一人当たり面積">
          <a:extLst>
            <a:ext uri="{FF2B5EF4-FFF2-40B4-BE49-F238E27FC236}">
              <a16:creationId xmlns:a16="http://schemas.microsoft.com/office/drawing/2014/main" id="{00000000-0008-0000-0E00-000020030000}"/>
            </a:ext>
          </a:extLst>
        </xdr:cNvPr>
        <xdr:cNvSpPr txBox="1"/>
      </xdr:nvSpPr>
      <xdr:spPr>
        <a:xfrm>
          <a:off x="18561127" y="179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01" name="n_2mainValue【公民館】&#10;一人当たり面積">
          <a:extLst>
            <a:ext uri="{FF2B5EF4-FFF2-40B4-BE49-F238E27FC236}">
              <a16:creationId xmlns:a16="http://schemas.microsoft.com/office/drawing/2014/main" id="{00000000-0008-0000-0E00-000021030000}"/>
            </a:ext>
          </a:extLst>
        </xdr:cNvPr>
        <xdr:cNvSpPr txBox="1"/>
      </xdr:nvSpPr>
      <xdr:spPr>
        <a:xfrm>
          <a:off x="177762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02" name="n_3mainValue【公民館】&#10;一人当たり面積">
          <a:extLst>
            <a:ext uri="{FF2B5EF4-FFF2-40B4-BE49-F238E27FC236}">
              <a16:creationId xmlns:a16="http://schemas.microsoft.com/office/drawing/2014/main" id="{00000000-0008-0000-0E00-000022030000}"/>
            </a:ext>
          </a:extLst>
        </xdr:cNvPr>
        <xdr:cNvSpPr txBox="1"/>
      </xdr:nvSpPr>
      <xdr:spPr>
        <a:xfrm>
          <a:off x="170015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及び公民館の減価償却率が類似団体と比べ、かなり高く老朽化が進んでいると考えられる。これは、大規模な施設更新を行わず、修繕での施設の長寿命化を図っているためである。今後は、個別施設計画に基づき各施設の適正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14851"/>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14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9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672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84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37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361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71301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40896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38644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397535"/>
          <a:ext cx="78994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368687"/>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17056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6110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8363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80571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17056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3857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61100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219565" y="565023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44550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7080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732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985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19226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25830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44550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496300" y="6686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67080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713980" y="66865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8732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24040" y="66941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8271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7509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67120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59373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827158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7509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67120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086225" y="954595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31216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965200" y="1000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03606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12496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312160" y="1051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167640</xdr:rowOff>
    </xdr:from>
    <xdr:to>
      <xdr:col>24</xdr:col>
      <xdr:colOff>63500</xdr:colOff>
      <xdr:row>63</xdr:row>
      <xdr:rowOff>22860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355340" y="1056132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514600" y="1048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62</xdr:row>
      <xdr:rowOff>167640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565400" y="1053655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67310</xdr:rowOff>
    </xdr:from>
    <xdr:to>
      <xdr:col>10</xdr:col>
      <xdr:colOff>165100</xdr:colOff>
      <xdr:row>62</xdr:row>
      <xdr:rowOff>168910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7399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118110</xdr:rowOff>
    </xdr:from>
    <xdr:to>
      <xdr:col>15</xdr:col>
      <xdr:colOff>50800</xdr:colOff>
      <xdr:row>62</xdr:row>
      <xdr:rowOff>142875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790700" y="105117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17056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38570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83630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17056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38570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160037</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61100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F00-0000D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9219565" y="950214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F00-0000DE000000}"/>
            </a:ext>
          </a:extLst>
        </xdr:cNvPr>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F00-0000E0000000}"/>
            </a:ext>
          </a:extLst>
        </xdr:cNvPr>
        <xdr:cNvSpPr txBox="1"/>
      </xdr:nvSpPr>
      <xdr:spPr>
        <a:xfrm>
          <a:off x="92583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915416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F00-0000E2000000}"/>
            </a:ext>
          </a:extLst>
        </xdr:cNvPr>
        <xdr:cNvSpPr txBox="1"/>
      </xdr:nvSpPr>
      <xdr:spPr>
        <a:xfrm>
          <a:off x="925830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9192260" y="10458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8445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767080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687324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6098540"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9192260" y="10628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F00-0000EE000000}"/>
            </a:ext>
          </a:extLst>
        </xdr:cNvPr>
        <xdr:cNvSpPr txBox="1"/>
      </xdr:nvSpPr>
      <xdr:spPr>
        <a:xfrm>
          <a:off x="9258300"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445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118110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8496300" y="106794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670800" y="10628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118110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713980" y="106794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687324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118110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924040" y="106794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F00-0000F5000000}"/>
            </a:ext>
          </a:extLst>
        </xdr:cNvPr>
        <xdr:cNvSpPr txBox="1"/>
      </xdr:nvSpPr>
      <xdr:spPr>
        <a:xfrm>
          <a:off x="827158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F00-0000F6000000}"/>
            </a:ext>
          </a:extLst>
        </xdr:cNvPr>
        <xdr:cNvSpPr txBox="1"/>
      </xdr:nvSpPr>
      <xdr:spPr>
        <a:xfrm>
          <a:off x="750958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67120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F00-0000F8000000}"/>
            </a:ext>
          </a:extLst>
        </xdr:cNvPr>
        <xdr:cNvSpPr txBox="1"/>
      </xdr:nvSpPr>
      <xdr:spPr>
        <a:xfrm>
          <a:off x="59373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F00-0000F9000000}"/>
            </a:ext>
          </a:extLst>
        </xdr:cNvPr>
        <xdr:cNvSpPr txBox="1"/>
      </xdr:nvSpPr>
      <xdr:spPr>
        <a:xfrm>
          <a:off x="827158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F00-0000FA000000}"/>
            </a:ext>
          </a:extLst>
        </xdr:cNvPr>
        <xdr:cNvSpPr txBox="1"/>
      </xdr:nvSpPr>
      <xdr:spPr>
        <a:xfrm>
          <a:off x="750958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F00-0000FB000000}"/>
            </a:ext>
          </a:extLst>
        </xdr:cNvPr>
        <xdr:cNvSpPr txBox="1"/>
      </xdr:nvSpPr>
      <xdr:spPr>
        <a:xfrm>
          <a:off x="67120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a:extLst>
            <a:ext uri="{FF2B5EF4-FFF2-40B4-BE49-F238E27FC236}">
              <a16:creationId xmlns:a16="http://schemas.microsoft.com/office/drawing/2014/main" id="{00000000-0008-0000-0F00-00003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4375764" y="564261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09" name="【一般廃棄物処理施設】&#10;有形固定資産減価償却率最小値テキスト">
          <a:extLst>
            <a:ext uri="{FF2B5EF4-FFF2-40B4-BE49-F238E27FC236}">
              <a16:creationId xmlns:a16="http://schemas.microsoft.com/office/drawing/2014/main" id="{00000000-0008-0000-0F00-000035010000}"/>
            </a:ext>
          </a:extLst>
        </xdr:cNvPr>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11" name="【一般廃棄物処理施設】&#10;有形固定資産減価償却率最大値テキスト">
          <a:extLst>
            <a:ext uri="{FF2B5EF4-FFF2-40B4-BE49-F238E27FC236}">
              <a16:creationId xmlns:a16="http://schemas.microsoft.com/office/drawing/2014/main" id="{00000000-0008-0000-0F00-000037010000}"/>
            </a:ext>
          </a:extLst>
        </xdr:cNvPr>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313" name="【一般廃棄物処理施設】&#10;有形固定資産減価償却率平均値テキスト">
          <a:extLst>
            <a:ext uri="{FF2B5EF4-FFF2-40B4-BE49-F238E27FC236}">
              <a16:creationId xmlns:a16="http://schemas.microsoft.com/office/drawing/2014/main" id="{00000000-0008-0000-0F00-000039010000}"/>
            </a:ext>
          </a:extLst>
        </xdr:cNvPr>
        <xdr:cNvSpPr txBox="1"/>
      </xdr:nvSpPr>
      <xdr:spPr>
        <a:xfrm>
          <a:off x="144145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4325600" y="63290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35788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280414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xdr:rowOff>
    </xdr:from>
    <xdr:to>
      <xdr:col>85</xdr:col>
      <xdr:colOff>177800</xdr:colOff>
      <xdr:row>34</xdr:row>
      <xdr:rowOff>111760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4325600" y="57099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96537</xdr:rowOff>
    </xdr:from>
    <xdr:ext cx="405111" cy="259045"/>
    <xdr:sp macro="" textlink="">
      <xdr:nvSpPr>
        <xdr:cNvPr id="325" name="【一般廃棄物処理施設】&#10;有形固定資産減価償却率該当値テキスト">
          <a:extLst>
            <a:ext uri="{FF2B5EF4-FFF2-40B4-BE49-F238E27FC236}">
              <a16:creationId xmlns:a16="http://schemas.microsoft.com/office/drawing/2014/main" id="{00000000-0008-0000-0F00-000045010000}"/>
            </a:ext>
          </a:extLst>
        </xdr:cNvPr>
        <xdr:cNvSpPr txBox="1"/>
      </xdr:nvSpPr>
      <xdr:spPr>
        <a:xfrm>
          <a:off x="14414500" y="56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xdr:rowOff>
    </xdr:from>
    <xdr:to>
      <xdr:col>81</xdr:col>
      <xdr:colOff>101600</xdr:colOff>
      <xdr:row>34</xdr:row>
      <xdr:rowOff>102235</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357884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51435</xdr:rowOff>
    </xdr:from>
    <xdr:to>
      <xdr:col>85</xdr:col>
      <xdr:colOff>127000</xdr:colOff>
      <xdr:row>34</xdr:row>
      <xdr:rowOff>60960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3629640" y="5751195"/>
          <a:ext cx="7467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2804140" y="632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37</xdr:row>
      <xdr:rowOff>169545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12854940" y="5751195"/>
          <a:ext cx="7747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2029440" y="6224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72390</xdr:rowOff>
    </xdr:from>
    <xdr:to>
      <xdr:col>76</xdr:col>
      <xdr:colOff>114300</xdr:colOff>
      <xdr:row>37</xdr:row>
      <xdr:rowOff>169545</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072620" y="6275070"/>
          <a:ext cx="78232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332" name="n_1ave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34372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33" name="n_2ave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26752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34" name="n_3ave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35" name="n_4aveValue【一般廃棄物処理施設】&#10;有形固定資産減価償却率">
          <a:extLst>
            <a:ext uri="{FF2B5EF4-FFF2-40B4-BE49-F238E27FC236}">
              <a16:creationId xmlns:a16="http://schemas.microsoft.com/office/drawing/2014/main" id="{00000000-0008-0000-0F00-00004F010000}"/>
            </a:ext>
          </a:extLst>
        </xdr:cNvPr>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118762</xdr:rowOff>
    </xdr:from>
    <xdr:ext cx="405111" cy="259045"/>
    <xdr:sp macro="" textlink="">
      <xdr:nvSpPr>
        <xdr:cNvPr id="336" name="n_1mainValue【一般廃棄物処理施設】&#10;有形固定資産減価償却率">
          <a:extLst>
            <a:ext uri="{FF2B5EF4-FFF2-40B4-BE49-F238E27FC236}">
              <a16:creationId xmlns:a16="http://schemas.microsoft.com/office/drawing/2014/main" id="{00000000-0008-0000-0F00-000050010000}"/>
            </a:ext>
          </a:extLst>
        </xdr:cNvPr>
        <xdr:cNvSpPr txBox="1"/>
      </xdr:nvSpPr>
      <xdr:spPr>
        <a:xfrm>
          <a:off x="134372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337" name="n_2main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26752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139717</xdr:rowOff>
    </xdr:from>
    <xdr:ext cx="405111" cy="259045"/>
    <xdr:sp macro="" textlink="">
      <xdr:nvSpPr>
        <xdr:cNvPr id="338" name="n_3main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19005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a:extLst>
            <a:ext uri="{FF2B5EF4-FFF2-40B4-BE49-F238E27FC236}">
              <a16:creationId xmlns:a16="http://schemas.microsoft.com/office/drawing/2014/main" id="{00000000-0008-0000-0F00-000067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9509104" y="5928289"/>
          <a:ext cx="0" cy="107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361" name="【一般廃棄物処理施設】&#10;一人当たり有形固定資産（償却資産）額最小値テキスト">
          <a:extLst>
            <a:ext uri="{FF2B5EF4-FFF2-40B4-BE49-F238E27FC236}">
              <a16:creationId xmlns:a16="http://schemas.microsoft.com/office/drawing/2014/main" id="{00000000-0008-0000-0F00-000069010000}"/>
            </a:ext>
          </a:extLst>
        </xdr:cNvPr>
        <xdr:cNvSpPr txBox="1"/>
      </xdr:nvSpPr>
      <xdr:spPr>
        <a:xfrm>
          <a:off x="19547840" y="70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9443700" y="7000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363" name="【一般廃棄物処理施設】&#10;一人当たり有形固定資産（償却資産）額最大値テキスト">
          <a:extLst>
            <a:ext uri="{FF2B5EF4-FFF2-40B4-BE49-F238E27FC236}">
              <a16:creationId xmlns:a16="http://schemas.microsoft.com/office/drawing/2014/main" id="{00000000-0008-0000-0F00-00006B010000}"/>
            </a:ext>
          </a:extLst>
        </xdr:cNvPr>
        <xdr:cNvSpPr txBox="1"/>
      </xdr:nvSpPr>
      <xdr:spPr>
        <a:xfrm>
          <a:off x="19547840" y="570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9443700" y="592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365" name="【一般廃棄物処理施設】&#10;一人当たり有形固定資産（償却資産）額平均値テキスト">
          <a:extLst>
            <a:ext uri="{FF2B5EF4-FFF2-40B4-BE49-F238E27FC236}">
              <a16:creationId xmlns:a16="http://schemas.microsoft.com/office/drawing/2014/main" id="{00000000-0008-0000-0F00-00006D010000}"/>
            </a:ext>
          </a:extLst>
        </xdr:cNvPr>
        <xdr:cNvSpPr txBox="1"/>
      </xdr:nvSpPr>
      <xdr:spPr>
        <a:xfrm>
          <a:off x="19547840" y="648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9458940" y="6630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8735040" y="6646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7937480" y="6622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7162780" y="672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6388080" y="6701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78339</xdr:rowOff>
    </xdr:from>
    <xdr:to>
      <xdr:col>116</xdr:col>
      <xdr:colOff>114300</xdr:colOff>
      <xdr:row>41</xdr:row>
      <xdr:rowOff>8489</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9458940" y="6783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56766</xdr:rowOff>
    </xdr:from>
    <xdr:ext cx="534377" cy="259045"/>
    <xdr:sp macro="" textlink="">
      <xdr:nvSpPr>
        <xdr:cNvPr id="377" name="【一般廃棄物処理施設】&#10;一人当たり有形固定資産（償却資産）額該当値テキスト">
          <a:extLst>
            <a:ext uri="{FF2B5EF4-FFF2-40B4-BE49-F238E27FC236}">
              <a16:creationId xmlns:a16="http://schemas.microsoft.com/office/drawing/2014/main" id="{00000000-0008-0000-0F00-000079010000}"/>
            </a:ext>
          </a:extLst>
        </xdr:cNvPr>
        <xdr:cNvSpPr txBox="1"/>
      </xdr:nvSpPr>
      <xdr:spPr>
        <a:xfrm>
          <a:off x="19547840" y="67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78010</xdr:rowOff>
    </xdr:from>
    <xdr:to>
      <xdr:col>112</xdr:col>
      <xdr:colOff>38100</xdr:colOff>
      <xdr:row>41</xdr:row>
      <xdr:rowOff>8160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8735040" y="6783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128810</xdr:rowOff>
    </xdr:from>
    <xdr:to>
      <xdr:col>116</xdr:col>
      <xdr:colOff>63500</xdr:colOff>
      <xdr:row>40</xdr:row>
      <xdr:rowOff>129139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8778220" y="6834410"/>
          <a:ext cx="73152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3052</xdr:rowOff>
    </xdr:from>
    <xdr:to>
      <xdr:col>107</xdr:col>
      <xdr:colOff>101600</xdr:colOff>
      <xdr:row>41</xdr:row>
      <xdr:rowOff>104652</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7937480" y="68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128810</xdr:rowOff>
    </xdr:from>
    <xdr:to>
      <xdr:col>111</xdr:col>
      <xdr:colOff>177800</xdr:colOff>
      <xdr:row>41</xdr:row>
      <xdr:rowOff>53852</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17988280" y="6834410"/>
          <a:ext cx="78994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2037</xdr:rowOff>
    </xdr:from>
    <xdr:to>
      <xdr:col>102</xdr:col>
      <xdr:colOff>165100</xdr:colOff>
      <xdr:row>41</xdr:row>
      <xdr:rowOff>103637</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17162780" y="68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52837</xdr:rowOff>
    </xdr:from>
    <xdr:to>
      <xdr:col>107</xdr:col>
      <xdr:colOff>50800</xdr:colOff>
      <xdr:row>41</xdr:row>
      <xdr:rowOff>53852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7213580" y="6926077"/>
          <a:ext cx="7747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1852881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1776681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6969251" y="65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6194551" y="64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170737</xdr:rowOff>
    </xdr:from>
    <xdr:ext cx="534377" cy="259045"/>
    <xdr:sp macro="" textlink="">
      <xdr:nvSpPr>
        <xdr:cNvPr id="388" name="n_1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18528811" y="68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95779</xdr:rowOff>
    </xdr:from>
    <xdr:ext cx="534377" cy="259045"/>
    <xdr:sp macro="" textlink="">
      <xdr:nvSpPr>
        <xdr:cNvPr id="389" name="n_2main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17766811" y="69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94764</xdr:rowOff>
    </xdr:from>
    <xdr:ext cx="534377" cy="259045"/>
    <xdr:sp macro="" textlink="">
      <xdr:nvSpPr>
        <xdr:cNvPr id="390" name="n_3main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16969251" y="696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00000000-0008-0000-0F00-00009D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4375764" y="954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15" name="【保健センター・保健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44145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428750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7" name="【保健センター・保健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44145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428750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44145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357884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280414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2029440" y="10203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12318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31115</xdr:rowOff>
    </xdr:from>
    <xdr:to>
      <xdr:col>85</xdr:col>
      <xdr:colOff>177800</xdr:colOff>
      <xdr:row>62</xdr:row>
      <xdr:rowOff>132715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4325600" y="104247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9542</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44145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3578840" y="1038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81915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3629640" y="1043559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124460</xdr:rowOff>
    </xdr:from>
    <xdr:to>
      <xdr:col>76</xdr:col>
      <xdr:colOff>165100</xdr:colOff>
      <xdr:row>62</xdr:row>
      <xdr:rowOff>54610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280414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41910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854940" y="103974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2029440" y="1032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3810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072620" y="1037463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00000000-0008-0000-0F00-0000B6010000}"/>
            </a:ext>
          </a:extLst>
        </xdr:cNvPr>
        <xdr:cNvSpPr txBox="1"/>
      </xdr:nvSpPr>
      <xdr:spPr>
        <a:xfrm>
          <a:off x="134372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26752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19005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110298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34372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26752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19005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a:extLst>
            <a:ext uri="{FF2B5EF4-FFF2-40B4-BE49-F238E27FC236}">
              <a16:creationId xmlns:a16="http://schemas.microsoft.com/office/drawing/2014/main" id="{00000000-0008-0000-0F00-0000D3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1950910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69" name="【保健センター・保健所】&#10;一人当たり面積最小値テキスト">
          <a:extLst>
            <a:ext uri="{FF2B5EF4-FFF2-40B4-BE49-F238E27FC236}">
              <a16:creationId xmlns:a16="http://schemas.microsoft.com/office/drawing/2014/main" id="{00000000-0008-0000-0F00-0000D5010000}"/>
            </a:ext>
          </a:extLst>
        </xdr:cNvPr>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71" name="【保健センター・保健所】&#10;一人当たり面積最大値テキスト">
          <a:extLst>
            <a:ext uri="{FF2B5EF4-FFF2-40B4-BE49-F238E27FC236}">
              <a16:creationId xmlns:a16="http://schemas.microsoft.com/office/drawing/2014/main" id="{00000000-0008-0000-0F00-0000D7010000}"/>
            </a:ext>
          </a:extLst>
        </xdr:cNvPr>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73" name="【保健センター・保健所】&#10;一人当たり面積平均値テキスト">
          <a:extLst>
            <a:ext uri="{FF2B5EF4-FFF2-40B4-BE49-F238E27FC236}">
              <a16:creationId xmlns:a16="http://schemas.microsoft.com/office/drawing/2014/main" id="{00000000-0008-0000-0F00-0000D9010000}"/>
            </a:ext>
          </a:extLst>
        </xdr:cNvPr>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8735040" y="1048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71627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388080" y="1051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945894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485" name="【保健センター・保健所】&#10;一人当たり面積該当値テキスト">
          <a:extLst>
            <a:ext uri="{FF2B5EF4-FFF2-40B4-BE49-F238E27FC236}">
              <a16:creationId xmlns:a16="http://schemas.microsoft.com/office/drawing/2014/main" id="{00000000-0008-0000-0F00-0000E5010000}"/>
            </a:ext>
          </a:extLst>
        </xdr:cNvPr>
        <xdr:cNvSpPr txBox="1"/>
      </xdr:nvSpPr>
      <xdr:spPr>
        <a:xfrm>
          <a:off x="1954784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8735040" y="1067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778220" y="1072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793748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63</xdr:row>
      <xdr:rowOff>167640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7988280" y="1072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716278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7213580" y="107289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492" name="n_1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185611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93" name="n_2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94" name="n_3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170015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495" name="n_4aveValue【保健センター・保健所】&#10;一人当たり面積">
          <a:extLst>
            <a:ext uri="{FF2B5EF4-FFF2-40B4-BE49-F238E27FC236}">
              <a16:creationId xmlns:a16="http://schemas.microsoft.com/office/drawing/2014/main" id="{00000000-0008-0000-0F00-0000EF010000}"/>
            </a:ext>
          </a:extLst>
        </xdr:cNvPr>
        <xdr:cNvSpPr txBox="1"/>
      </xdr:nvSpPr>
      <xdr:spPr>
        <a:xfrm>
          <a:off x="162268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496" name="n_1mainValue【保健センター・保健所】&#10;一人当たり面積">
          <a:extLst>
            <a:ext uri="{FF2B5EF4-FFF2-40B4-BE49-F238E27FC236}">
              <a16:creationId xmlns:a16="http://schemas.microsoft.com/office/drawing/2014/main" id="{00000000-0008-0000-0F00-0000F0010000}"/>
            </a:ext>
          </a:extLst>
        </xdr:cNvPr>
        <xdr:cNvSpPr txBox="1"/>
      </xdr:nvSpPr>
      <xdr:spPr>
        <a:xfrm>
          <a:off x="185611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497" name="n_2mainValue【保健センター・保健所】&#10;一人当たり面積">
          <a:extLst>
            <a:ext uri="{FF2B5EF4-FFF2-40B4-BE49-F238E27FC236}">
              <a16:creationId xmlns:a16="http://schemas.microsoft.com/office/drawing/2014/main" id="{00000000-0008-0000-0F00-0000F1010000}"/>
            </a:ext>
          </a:extLst>
        </xdr:cNvPr>
        <xdr:cNvSpPr txBox="1"/>
      </xdr:nvSpPr>
      <xdr:spPr>
        <a:xfrm>
          <a:off x="1777626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498" name="n_3mainValue【保健センター・保健所】&#10;一人当たり面積">
          <a:extLst>
            <a:ext uri="{FF2B5EF4-FFF2-40B4-BE49-F238E27FC236}">
              <a16:creationId xmlns:a16="http://schemas.microsoft.com/office/drawing/2014/main" id="{00000000-0008-0000-0F00-0000F2010000}"/>
            </a:ext>
          </a:extLst>
        </xdr:cNvPr>
        <xdr:cNvSpPr txBox="1"/>
      </xdr:nvSpPr>
      <xdr:spPr>
        <a:xfrm>
          <a:off x="1700156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00000000-0008-0000-0F00-00000B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4375764" y="13054149"/>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25" name="【消防施設】&#10;有形固定資産減価償却率最小値テキスト">
          <a:extLst>
            <a:ext uri="{FF2B5EF4-FFF2-40B4-BE49-F238E27FC236}">
              <a16:creationId xmlns:a16="http://schemas.microsoft.com/office/drawing/2014/main" id="{00000000-0008-0000-0F00-00000D020000}"/>
            </a:ext>
          </a:extLst>
        </xdr:cNvPr>
        <xdr:cNvSpPr txBox="1"/>
      </xdr:nvSpPr>
      <xdr:spPr>
        <a:xfrm>
          <a:off x="14414500" y="1458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4287500" y="14584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27" name="【消防施設】&#10;有形固定資産減価償却率最大値テキスト">
          <a:extLst>
            <a:ext uri="{FF2B5EF4-FFF2-40B4-BE49-F238E27FC236}">
              <a16:creationId xmlns:a16="http://schemas.microsoft.com/office/drawing/2014/main" id="{00000000-0008-0000-0F00-00000F020000}"/>
            </a:ext>
          </a:extLst>
        </xdr:cNvPr>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00000000-0008-0000-0F00-000011020000}"/>
            </a:ext>
          </a:extLst>
        </xdr:cNvPr>
        <xdr:cNvSpPr txBox="1"/>
      </xdr:nvSpPr>
      <xdr:spPr>
        <a:xfrm>
          <a:off x="14414500" y="13706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4325600" y="137277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35788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029440" y="13628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123188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325600" y="135764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16708</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00000000-0008-0000-0F00-00001D020000}"/>
            </a:ext>
          </a:extLst>
        </xdr:cNvPr>
        <xdr:cNvSpPr txBox="1"/>
      </xdr:nvSpPr>
      <xdr:spPr>
        <a:xfrm>
          <a:off x="14414500"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578840" y="13556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44631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629640" y="13603877"/>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129358</xdr:rowOff>
    </xdr:from>
    <xdr:to>
      <xdr:col>76</xdr:col>
      <xdr:colOff>165100</xdr:colOff>
      <xdr:row>81</xdr:row>
      <xdr:rowOff>59508</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804140" y="13540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xdr:rowOff>
    </xdr:from>
    <xdr:to>
      <xdr:col>81</xdr:col>
      <xdr:colOff>50800</xdr:colOff>
      <xdr:row>81</xdr:row>
      <xdr:rowOff>25037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54940" y="13587548"/>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95069</xdr:rowOff>
    </xdr:from>
    <xdr:to>
      <xdr:col>72</xdr:col>
      <xdr:colOff>38100</xdr:colOff>
      <xdr:row>81</xdr:row>
      <xdr:rowOff>25219</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2029440" y="13506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145869</xdr:rowOff>
    </xdr:from>
    <xdr:to>
      <xdr:col>76</xdr:col>
      <xdr:colOff>114300</xdr:colOff>
      <xdr:row>81</xdr:row>
      <xdr:rowOff>8708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072620" y="13557069"/>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548" name="n_1aveValue【消防施設】&#10;有形固定資産減価償却率">
          <a:extLst>
            <a:ext uri="{FF2B5EF4-FFF2-40B4-BE49-F238E27FC236}">
              <a16:creationId xmlns:a16="http://schemas.microsoft.com/office/drawing/2014/main" id="{00000000-0008-0000-0F00-000024020000}"/>
            </a:ext>
          </a:extLst>
        </xdr:cNvPr>
        <xdr:cNvSpPr txBox="1"/>
      </xdr:nvSpPr>
      <xdr:spPr>
        <a:xfrm>
          <a:off x="13437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49" name="n_2aveValue【消防施設】&#10;有形固定資産減価償却率">
          <a:extLst>
            <a:ext uri="{FF2B5EF4-FFF2-40B4-BE49-F238E27FC236}">
              <a16:creationId xmlns:a16="http://schemas.microsoft.com/office/drawing/2014/main" id="{00000000-0008-0000-0F00-000025020000}"/>
            </a:ext>
          </a:extLst>
        </xdr:cNvPr>
        <xdr:cNvSpPr txBox="1"/>
      </xdr:nvSpPr>
      <xdr:spPr>
        <a:xfrm>
          <a:off x="1267524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550" name="n_3aveValue【消防施設】&#10;有形固定資産減価償却率">
          <a:extLst>
            <a:ext uri="{FF2B5EF4-FFF2-40B4-BE49-F238E27FC236}">
              <a16:creationId xmlns:a16="http://schemas.microsoft.com/office/drawing/2014/main" id="{00000000-0008-0000-0F00-000026020000}"/>
            </a:ext>
          </a:extLst>
        </xdr:cNvPr>
        <xdr:cNvSpPr txBox="1"/>
      </xdr:nvSpPr>
      <xdr:spPr>
        <a:xfrm>
          <a:off x="11900544" y="137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51" name="n_4aveValue【消防施設】&#10;有形固定資産減価償却率">
          <a:extLst>
            <a:ext uri="{FF2B5EF4-FFF2-40B4-BE49-F238E27FC236}">
              <a16:creationId xmlns:a16="http://schemas.microsoft.com/office/drawing/2014/main" id="{00000000-0008-0000-0F00-000027020000}"/>
            </a:ext>
          </a:extLst>
        </xdr:cNvPr>
        <xdr:cNvSpPr txBox="1"/>
      </xdr:nvSpPr>
      <xdr:spPr>
        <a:xfrm>
          <a:off x="11102984" y="1338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552" name="n_1mainValue【消防施設】&#10;有形固定資産減価償却率">
          <a:extLst>
            <a:ext uri="{FF2B5EF4-FFF2-40B4-BE49-F238E27FC236}">
              <a16:creationId xmlns:a16="http://schemas.microsoft.com/office/drawing/2014/main" id="{00000000-0008-0000-0F00-000028020000}"/>
            </a:ext>
          </a:extLst>
        </xdr:cNvPr>
        <xdr:cNvSpPr txBox="1"/>
      </xdr:nvSpPr>
      <xdr:spPr>
        <a:xfrm>
          <a:off x="13437244" y="1333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76035</xdr:rowOff>
    </xdr:from>
    <xdr:ext cx="405111" cy="259045"/>
    <xdr:sp macro="" textlink="">
      <xdr:nvSpPr>
        <xdr:cNvPr id="553" name="n_2mainValue【消防施設】&#10;有形固定資産減価償却率">
          <a:extLst>
            <a:ext uri="{FF2B5EF4-FFF2-40B4-BE49-F238E27FC236}">
              <a16:creationId xmlns:a16="http://schemas.microsoft.com/office/drawing/2014/main" id="{00000000-0008-0000-0F00-000029020000}"/>
            </a:ext>
          </a:extLst>
        </xdr:cNvPr>
        <xdr:cNvSpPr txBox="1"/>
      </xdr:nvSpPr>
      <xdr:spPr>
        <a:xfrm>
          <a:off x="12675244" y="1331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41746</xdr:rowOff>
    </xdr:from>
    <xdr:ext cx="405111" cy="259045"/>
    <xdr:sp macro="" textlink="">
      <xdr:nvSpPr>
        <xdr:cNvPr id="554" name="n_3mainValue【消防施設】&#10;有形固定資産減価償却率">
          <a:extLst>
            <a:ext uri="{FF2B5EF4-FFF2-40B4-BE49-F238E27FC236}">
              <a16:creationId xmlns:a16="http://schemas.microsoft.com/office/drawing/2014/main" id="{00000000-0008-0000-0F00-00002A020000}"/>
            </a:ext>
          </a:extLst>
        </xdr:cNvPr>
        <xdr:cNvSpPr txBox="1"/>
      </xdr:nvSpPr>
      <xdr:spPr>
        <a:xfrm>
          <a:off x="1190054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00000000-0008-0000-0F00-00004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9509104" y="1322959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79" name="【消防施設】&#10;一人当たり面積最小値テキスト">
          <a:extLst>
            <a:ext uri="{FF2B5EF4-FFF2-40B4-BE49-F238E27FC236}">
              <a16:creationId xmlns:a16="http://schemas.microsoft.com/office/drawing/2014/main" id="{00000000-0008-0000-0F00-000043020000}"/>
            </a:ext>
          </a:extLst>
        </xdr:cNvPr>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81" name="【消防施設】&#10;一人当たり面積最大値テキスト">
          <a:extLst>
            <a:ext uri="{FF2B5EF4-FFF2-40B4-BE49-F238E27FC236}">
              <a16:creationId xmlns:a16="http://schemas.microsoft.com/office/drawing/2014/main" id="{00000000-0008-0000-0F00-000045020000}"/>
            </a:ext>
          </a:extLst>
        </xdr:cNvPr>
        <xdr:cNvSpPr txBox="1"/>
      </xdr:nvSpPr>
      <xdr:spPr>
        <a:xfrm>
          <a:off x="1954784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9443700" y="13229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83" name="【消防施設】&#10;一人当たり面積平均値テキスト">
          <a:extLst>
            <a:ext uri="{FF2B5EF4-FFF2-40B4-BE49-F238E27FC236}">
              <a16:creationId xmlns:a16="http://schemas.microsoft.com/office/drawing/2014/main" id="{00000000-0008-0000-0F00-000047020000}"/>
            </a:ext>
          </a:extLst>
        </xdr:cNvPr>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58940" y="143598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79374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638808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26670</xdr:rowOff>
    </xdr:from>
    <xdr:to>
      <xdr:col>116</xdr:col>
      <xdr:colOff>114300</xdr:colOff>
      <xdr:row>86</xdr:row>
      <xdr:rowOff>128270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945894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113047</xdr:rowOff>
    </xdr:from>
    <xdr:ext cx="469744" cy="259045"/>
    <xdr:sp macro="" textlink="">
      <xdr:nvSpPr>
        <xdr:cNvPr id="595" name="【消防施設】&#10;一人当たり面積該当値テキスト">
          <a:extLst>
            <a:ext uri="{FF2B5EF4-FFF2-40B4-BE49-F238E27FC236}">
              <a16:creationId xmlns:a16="http://schemas.microsoft.com/office/drawing/2014/main" id="{00000000-0008-0000-0F00-000053020000}"/>
            </a:ext>
          </a:extLst>
        </xdr:cNvPr>
        <xdr:cNvSpPr txBox="1"/>
      </xdr:nvSpPr>
      <xdr:spPr>
        <a:xfrm>
          <a:off x="19547840"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30480</xdr:rowOff>
    </xdr:from>
    <xdr:to>
      <xdr:col>112</xdr:col>
      <xdr:colOff>38100</xdr:colOff>
      <xdr:row>86</xdr:row>
      <xdr:rowOff>132080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8735040" y="14447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77470</xdr:rowOff>
    </xdr:from>
    <xdr:to>
      <xdr:col>116</xdr:col>
      <xdr:colOff>63500</xdr:colOff>
      <xdr:row>86</xdr:row>
      <xdr:rowOff>81280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8778220" y="144945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26670</xdr:rowOff>
    </xdr:from>
    <xdr:to>
      <xdr:col>107</xdr:col>
      <xdr:colOff>101600</xdr:colOff>
      <xdr:row>86</xdr:row>
      <xdr:rowOff>128270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793748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77470</xdr:rowOff>
    </xdr:from>
    <xdr:to>
      <xdr:col>111</xdr:col>
      <xdr:colOff>177800</xdr:colOff>
      <xdr:row>86</xdr:row>
      <xdr:rowOff>81280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7988280" y="144945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19050</xdr:rowOff>
    </xdr:from>
    <xdr:to>
      <xdr:col>102</xdr:col>
      <xdr:colOff>165100</xdr:colOff>
      <xdr:row>86</xdr:row>
      <xdr:rowOff>120650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7162780" y="144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69850</xdr:rowOff>
    </xdr:from>
    <xdr:to>
      <xdr:col>107</xdr:col>
      <xdr:colOff>50800</xdr:colOff>
      <xdr:row>86</xdr:row>
      <xdr:rowOff>77470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7213580" y="1448689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02" name="n_1aveValue【消防施設】&#10;一人当たり面積">
          <a:extLst>
            <a:ext uri="{FF2B5EF4-FFF2-40B4-BE49-F238E27FC236}">
              <a16:creationId xmlns:a16="http://schemas.microsoft.com/office/drawing/2014/main" id="{00000000-0008-0000-0F00-00005A020000}"/>
            </a:ext>
          </a:extLst>
        </xdr:cNvPr>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03" name="n_2aveValue【消防施設】&#10;一人当たり面積">
          <a:extLst>
            <a:ext uri="{FF2B5EF4-FFF2-40B4-BE49-F238E27FC236}">
              <a16:creationId xmlns:a16="http://schemas.microsoft.com/office/drawing/2014/main" id="{00000000-0008-0000-0F00-00005B020000}"/>
            </a:ext>
          </a:extLst>
        </xdr:cNvPr>
        <xdr:cNvSpPr txBox="1"/>
      </xdr:nvSpPr>
      <xdr:spPr>
        <a:xfrm>
          <a:off x="1777626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04" name="n_3aveValue【消防施設】&#10;一人当たり面積">
          <a:extLst>
            <a:ext uri="{FF2B5EF4-FFF2-40B4-BE49-F238E27FC236}">
              <a16:creationId xmlns:a16="http://schemas.microsoft.com/office/drawing/2014/main" id="{00000000-0008-0000-0F00-00005C020000}"/>
            </a:ext>
          </a:extLst>
        </xdr:cNvPr>
        <xdr:cNvSpPr txBox="1"/>
      </xdr:nvSpPr>
      <xdr:spPr>
        <a:xfrm>
          <a:off x="170015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05" name="n_4aveValue【消防施設】&#10;一人当たり面積">
          <a:extLst>
            <a:ext uri="{FF2B5EF4-FFF2-40B4-BE49-F238E27FC236}">
              <a16:creationId xmlns:a16="http://schemas.microsoft.com/office/drawing/2014/main" id="{00000000-0008-0000-0F00-00005D020000}"/>
            </a:ext>
          </a:extLst>
        </xdr:cNvPr>
        <xdr:cNvSpPr txBox="1"/>
      </xdr:nvSpPr>
      <xdr:spPr>
        <a:xfrm>
          <a:off x="162268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123207</xdr:rowOff>
    </xdr:from>
    <xdr:ext cx="469744" cy="259045"/>
    <xdr:sp macro="" textlink="">
      <xdr:nvSpPr>
        <xdr:cNvPr id="606" name="n_1mainValue【消防施設】&#10;一人当たり面積">
          <a:extLst>
            <a:ext uri="{FF2B5EF4-FFF2-40B4-BE49-F238E27FC236}">
              <a16:creationId xmlns:a16="http://schemas.microsoft.com/office/drawing/2014/main" id="{00000000-0008-0000-0F00-00005E020000}"/>
            </a:ext>
          </a:extLst>
        </xdr:cNvPr>
        <xdr:cNvSpPr txBox="1"/>
      </xdr:nvSpPr>
      <xdr:spPr>
        <a:xfrm>
          <a:off x="18561127"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119397</xdr:rowOff>
    </xdr:from>
    <xdr:ext cx="469744" cy="259045"/>
    <xdr:sp macro="" textlink="">
      <xdr:nvSpPr>
        <xdr:cNvPr id="607" name="n_2mainValue【消防施設】&#10;一人当たり面積">
          <a:extLst>
            <a:ext uri="{FF2B5EF4-FFF2-40B4-BE49-F238E27FC236}">
              <a16:creationId xmlns:a16="http://schemas.microsoft.com/office/drawing/2014/main" id="{00000000-0008-0000-0F00-00005F020000}"/>
            </a:ext>
          </a:extLst>
        </xdr:cNvPr>
        <xdr:cNvSpPr txBox="1"/>
      </xdr:nvSpPr>
      <xdr:spPr>
        <a:xfrm>
          <a:off x="17776267"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111777</xdr:rowOff>
    </xdr:from>
    <xdr:ext cx="469744" cy="259045"/>
    <xdr:sp macro="" textlink="">
      <xdr:nvSpPr>
        <xdr:cNvPr id="608" name="n_3mainValue【消防施設】&#10;一人当たり面積">
          <a:extLst>
            <a:ext uri="{FF2B5EF4-FFF2-40B4-BE49-F238E27FC236}">
              <a16:creationId xmlns:a16="http://schemas.microsoft.com/office/drawing/2014/main" id="{00000000-0008-0000-0F00-000060020000}"/>
            </a:ext>
          </a:extLst>
        </xdr:cNvPr>
        <xdr:cNvSpPr txBox="1"/>
      </xdr:nvSpPr>
      <xdr:spPr>
        <a:xfrm>
          <a:off x="17001567"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00000000-0008-0000-0F00-00007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35" name="【庁舎】&#10;有形固定資産減価償却率最小値テキスト">
          <a:extLst>
            <a:ext uri="{FF2B5EF4-FFF2-40B4-BE49-F238E27FC236}">
              <a16:creationId xmlns:a16="http://schemas.microsoft.com/office/drawing/2014/main" id="{00000000-0008-0000-0F00-00007B020000}"/>
            </a:ext>
          </a:extLst>
        </xdr:cNvPr>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7" name="【庁舎】&#10;有形固定資産減価償却率最大値テキスト">
          <a:extLst>
            <a:ext uri="{FF2B5EF4-FFF2-40B4-BE49-F238E27FC236}">
              <a16:creationId xmlns:a16="http://schemas.microsoft.com/office/drawing/2014/main" id="{00000000-0008-0000-0F00-00007D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639" name="【庁舎】&#10;有形固定資産減価償却率平均値テキスト">
          <a:extLst>
            <a:ext uri="{FF2B5EF4-FFF2-40B4-BE49-F238E27FC236}">
              <a16:creationId xmlns:a16="http://schemas.microsoft.com/office/drawing/2014/main" id="{00000000-0008-0000-0F00-00007F020000}"/>
            </a:ext>
          </a:extLst>
        </xdr:cNvPr>
        <xdr:cNvSpPr txBox="1"/>
      </xdr:nvSpPr>
      <xdr:spPr>
        <a:xfrm>
          <a:off x="14414500" y="1745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325600" y="176036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5788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8041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029440" y="1750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139700</xdr:rowOff>
    </xdr:from>
    <xdr:to>
      <xdr:col>85</xdr:col>
      <xdr:colOff>177800</xdr:colOff>
      <xdr:row>108</xdr:row>
      <xdr:rowOff>69850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325600" y="18077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118127</xdr:rowOff>
    </xdr:from>
    <xdr:ext cx="405111" cy="259045"/>
    <xdr:sp macro="" textlink="">
      <xdr:nvSpPr>
        <xdr:cNvPr id="651" name="【庁舎】&#10;有形固定資産減価償却率該当値テキスト">
          <a:extLst>
            <a:ext uri="{FF2B5EF4-FFF2-40B4-BE49-F238E27FC236}">
              <a16:creationId xmlns:a16="http://schemas.microsoft.com/office/drawing/2014/main" id="{00000000-0008-0000-0F00-00008B020000}"/>
            </a:ext>
          </a:extLst>
        </xdr:cNvPr>
        <xdr:cNvSpPr txBox="1"/>
      </xdr:nvSpPr>
      <xdr:spPr>
        <a:xfrm>
          <a:off x="144145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129902</xdr:rowOff>
    </xdr:from>
    <xdr:to>
      <xdr:col>81</xdr:col>
      <xdr:colOff>101600</xdr:colOff>
      <xdr:row>108</xdr:row>
      <xdr:rowOff>60052</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578840" y="18067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9252</xdr:rowOff>
    </xdr:from>
    <xdr:to>
      <xdr:col>85</xdr:col>
      <xdr:colOff>127000</xdr:colOff>
      <xdr:row>108</xdr:row>
      <xdr:rowOff>19050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629640" y="18114372"/>
          <a:ext cx="74676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804140" y="1803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144780</xdr:rowOff>
    </xdr:from>
    <xdr:to>
      <xdr:col>81</xdr:col>
      <xdr:colOff>50800</xdr:colOff>
      <xdr:row>108</xdr:row>
      <xdr:rowOff>9252</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54940" y="18082260"/>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029440" y="179955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144780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072620" y="1804633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658" name="n_1aveValue【庁舎】&#10;有形固定資産減価償却率">
          <a:extLst>
            <a:ext uri="{FF2B5EF4-FFF2-40B4-BE49-F238E27FC236}">
              <a16:creationId xmlns:a16="http://schemas.microsoft.com/office/drawing/2014/main" id="{00000000-0008-0000-0F00-000092020000}"/>
            </a:ext>
          </a:extLst>
        </xdr:cNvPr>
        <xdr:cNvSpPr txBox="1"/>
      </xdr:nvSpPr>
      <xdr:spPr>
        <a:xfrm>
          <a:off x="13437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659" name="n_2aveValue【庁舎】&#10;有形固定資産減価償却率">
          <a:extLst>
            <a:ext uri="{FF2B5EF4-FFF2-40B4-BE49-F238E27FC236}">
              <a16:creationId xmlns:a16="http://schemas.microsoft.com/office/drawing/2014/main" id="{00000000-0008-0000-0F00-000093020000}"/>
            </a:ext>
          </a:extLst>
        </xdr:cNvPr>
        <xdr:cNvSpPr txBox="1"/>
      </xdr:nvSpPr>
      <xdr:spPr>
        <a:xfrm>
          <a:off x="12675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660" name="n_3aveValue【庁舎】&#10;有形固定資産減価償却率">
          <a:extLst>
            <a:ext uri="{FF2B5EF4-FFF2-40B4-BE49-F238E27FC236}">
              <a16:creationId xmlns:a16="http://schemas.microsoft.com/office/drawing/2014/main" id="{00000000-0008-0000-0F00-000094020000}"/>
            </a:ext>
          </a:extLst>
        </xdr:cNvPr>
        <xdr:cNvSpPr txBox="1"/>
      </xdr:nvSpPr>
      <xdr:spPr>
        <a:xfrm>
          <a:off x="119005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61" name="n_4aveValue【庁舎】&#10;有形固定資産減価償却率">
          <a:extLst>
            <a:ext uri="{FF2B5EF4-FFF2-40B4-BE49-F238E27FC236}">
              <a16:creationId xmlns:a16="http://schemas.microsoft.com/office/drawing/2014/main" id="{00000000-0008-0000-0F00-000095020000}"/>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51179</xdr:rowOff>
    </xdr:from>
    <xdr:ext cx="405111" cy="259045"/>
    <xdr:sp macro="" textlink="">
      <xdr:nvSpPr>
        <xdr:cNvPr id="662" name="n_1mainValue【庁舎】&#10;有形固定資産減価償却率">
          <a:extLst>
            <a:ext uri="{FF2B5EF4-FFF2-40B4-BE49-F238E27FC236}">
              <a16:creationId xmlns:a16="http://schemas.microsoft.com/office/drawing/2014/main" id="{00000000-0008-0000-0F00-000096020000}"/>
            </a:ext>
          </a:extLst>
        </xdr:cNvPr>
        <xdr:cNvSpPr txBox="1"/>
      </xdr:nvSpPr>
      <xdr:spPr>
        <a:xfrm>
          <a:off x="13437244" y="1815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663" name="n_2mainValue【庁舎】&#10;有形固定資産減価償却率">
          <a:extLst>
            <a:ext uri="{FF2B5EF4-FFF2-40B4-BE49-F238E27FC236}">
              <a16:creationId xmlns:a16="http://schemas.microsoft.com/office/drawing/2014/main" id="{00000000-0008-0000-0F00-000097020000}"/>
            </a:ext>
          </a:extLst>
        </xdr:cNvPr>
        <xdr:cNvSpPr txBox="1"/>
      </xdr:nvSpPr>
      <xdr:spPr>
        <a:xfrm>
          <a:off x="126752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664" name="n_3mainValue【庁舎】&#10;有形固定資産減価償却率">
          <a:extLst>
            <a:ext uri="{FF2B5EF4-FFF2-40B4-BE49-F238E27FC236}">
              <a16:creationId xmlns:a16="http://schemas.microsoft.com/office/drawing/2014/main" id="{00000000-0008-0000-0F00-000098020000}"/>
            </a:ext>
          </a:extLst>
        </xdr:cNvPr>
        <xdr:cNvSpPr txBox="1"/>
      </xdr:nvSpPr>
      <xdr:spPr>
        <a:xfrm>
          <a:off x="11900544" y="180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a:extLst>
            <a:ext uri="{FF2B5EF4-FFF2-40B4-BE49-F238E27FC236}">
              <a16:creationId xmlns:a16="http://schemas.microsoft.com/office/drawing/2014/main" id="{00000000-0008-0000-0F00-0000B1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19509104" y="16787949"/>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91" name="【庁舎】&#10;一人当たり面積最小値テキスト">
          <a:extLst>
            <a:ext uri="{FF2B5EF4-FFF2-40B4-BE49-F238E27FC236}">
              <a16:creationId xmlns:a16="http://schemas.microsoft.com/office/drawing/2014/main" id="{00000000-0008-0000-0F00-0000B3020000}"/>
            </a:ext>
          </a:extLst>
        </xdr:cNvPr>
        <xdr:cNvSpPr txBox="1"/>
      </xdr:nvSpPr>
      <xdr:spPr>
        <a:xfrm>
          <a:off x="1954784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94437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693" name="【庁舎】&#10;一人当たり面積最大値テキスト">
          <a:extLst>
            <a:ext uri="{FF2B5EF4-FFF2-40B4-BE49-F238E27FC236}">
              <a16:creationId xmlns:a16="http://schemas.microsoft.com/office/drawing/2014/main" id="{00000000-0008-0000-0F00-0000B5020000}"/>
            </a:ext>
          </a:extLst>
        </xdr:cNvPr>
        <xdr:cNvSpPr txBox="1"/>
      </xdr:nvSpPr>
      <xdr:spPr>
        <a:xfrm>
          <a:off x="19547840" y="165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9443700" y="167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695" name="【庁舎】&#10;一人当たり面積平均値テキスト">
          <a:extLst>
            <a:ext uri="{FF2B5EF4-FFF2-40B4-BE49-F238E27FC236}">
              <a16:creationId xmlns:a16="http://schemas.microsoft.com/office/drawing/2014/main" id="{00000000-0008-0000-0F00-0000B7020000}"/>
            </a:ext>
          </a:extLst>
        </xdr:cNvPr>
        <xdr:cNvSpPr txBox="1"/>
      </xdr:nvSpPr>
      <xdr:spPr>
        <a:xfrm>
          <a:off x="19547840" y="17691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5894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79374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71627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6388080" y="17891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945894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07" name="【庁舎】&#10;一人当たり面積該当値テキスト">
          <a:extLst>
            <a:ext uri="{FF2B5EF4-FFF2-40B4-BE49-F238E27FC236}">
              <a16:creationId xmlns:a16="http://schemas.microsoft.com/office/drawing/2014/main" id="{00000000-0008-0000-0F00-0000C3020000}"/>
            </a:ext>
          </a:extLst>
        </xdr:cNvPr>
        <xdr:cNvSpPr txBox="1"/>
      </xdr:nvSpPr>
      <xdr:spPr>
        <a:xfrm>
          <a:off x="19547840" y="180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xdr:rowOff>
    </xdr:from>
    <xdr:to>
      <xdr:col>112</xdr:col>
      <xdr:colOff>38100</xdr:colOff>
      <xdr:row>108</xdr:row>
      <xdr:rowOff>102507</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8735040" y="18106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51707</xdr:rowOff>
    </xdr:from>
    <xdr:to>
      <xdr:col>116</xdr:col>
      <xdr:colOff>63500</xdr:colOff>
      <xdr:row>108</xdr:row>
      <xdr:rowOff>53339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778220" y="18156827"/>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793748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51707</xdr:rowOff>
    </xdr:from>
    <xdr:to>
      <xdr:col>111</xdr:col>
      <xdr:colOff>177800</xdr:colOff>
      <xdr:row>108</xdr:row>
      <xdr:rowOff>53339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7988280" y="18156827"/>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716278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7213580" y="1815845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14" name="n_1aveValue【庁舎】&#10;一人当たり面積">
          <a:extLst>
            <a:ext uri="{FF2B5EF4-FFF2-40B4-BE49-F238E27FC236}">
              <a16:creationId xmlns:a16="http://schemas.microsoft.com/office/drawing/2014/main" id="{00000000-0008-0000-0F00-0000CA020000}"/>
            </a:ext>
          </a:extLst>
        </xdr:cNvPr>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15" name="n_2aveValue【庁舎】&#10;一人当たり面積">
          <a:extLst>
            <a:ext uri="{FF2B5EF4-FFF2-40B4-BE49-F238E27FC236}">
              <a16:creationId xmlns:a16="http://schemas.microsoft.com/office/drawing/2014/main" id="{00000000-0008-0000-0F00-0000CB020000}"/>
            </a:ext>
          </a:extLst>
        </xdr:cNvPr>
        <xdr:cNvSpPr txBox="1"/>
      </xdr:nvSpPr>
      <xdr:spPr>
        <a:xfrm>
          <a:off x="177762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16" name="n_3aveValue【庁舎】&#10;一人当たり面積">
          <a:extLst>
            <a:ext uri="{FF2B5EF4-FFF2-40B4-BE49-F238E27FC236}">
              <a16:creationId xmlns:a16="http://schemas.microsoft.com/office/drawing/2014/main" id="{00000000-0008-0000-0F00-0000CC020000}"/>
            </a:ext>
          </a:extLst>
        </xdr:cNvPr>
        <xdr:cNvSpPr txBox="1"/>
      </xdr:nvSpPr>
      <xdr:spPr>
        <a:xfrm>
          <a:off x="170015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717" name="n_4aveValue【庁舎】&#10;一人当たり面積">
          <a:extLst>
            <a:ext uri="{FF2B5EF4-FFF2-40B4-BE49-F238E27FC236}">
              <a16:creationId xmlns:a16="http://schemas.microsoft.com/office/drawing/2014/main" id="{00000000-0008-0000-0F00-0000CD020000}"/>
            </a:ext>
          </a:extLst>
        </xdr:cNvPr>
        <xdr:cNvSpPr txBox="1"/>
      </xdr:nvSpPr>
      <xdr:spPr>
        <a:xfrm>
          <a:off x="162268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93634</xdr:rowOff>
    </xdr:from>
    <xdr:ext cx="469744" cy="259045"/>
    <xdr:sp macro="" textlink="">
      <xdr:nvSpPr>
        <xdr:cNvPr id="718" name="n_1mainValue【庁舎】&#10;一人当たり面積">
          <a:extLst>
            <a:ext uri="{FF2B5EF4-FFF2-40B4-BE49-F238E27FC236}">
              <a16:creationId xmlns:a16="http://schemas.microsoft.com/office/drawing/2014/main" id="{00000000-0008-0000-0F00-0000CE020000}"/>
            </a:ext>
          </a:extLst>
        </xdr:cNvPr>
        <xdr:cNvSpPr txBox="1"/>
      </xdr:nvSpPr>
      <xdr:spPr>
        <a:xfrm>
          <a:off x="185611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19" name="n_2mainValue【庁舎】&#10;一人当たり面積">
          <a:extLst>
            <a:ext uri="{FF2B5EF4-FFF2-40B4-BE49-F238E27FC236}">
              <a16:creationId xmlns:a16="http://schemas.microsoft.com/office/drawing/2014/main" id="{00000000-0008-0000-0F00-0000CF020000}"/>
            </a:ext>
          </a:extLst>
        </xdr:cNvPr>
        <xdr:cNvSpPr txBox="1"/>
      </xdr:nvSpPr>
      <xdr:spPr>
        <a:xfrm>
          <a:off x="177762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20" name="n_3mainValue【庁舎】&#10;一人当たり面積">
          <a:extLst>
            <a:ext uri="{FF2B5EF4-FFF2-40B4-BE49-F238E27FC236}">
              <a16:creationId xmlns:a16="http://schemas.microsoft.com/office/drawing/2014/main" id="{00000000-0008-0000-0F00-0000D0020000}"/>
            </a:ext>
          </a:extLst>
        </xdr:cNvPr>
        <xdr:cNvSpPr txBox="1"/>
      </xdr:nvSpPr>
      <xdr:spPr>
        <a:xfrm>
          <a:off x="170015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一般廃棄物処理施設及び消防施設の減価償却率が類似団体と比べて低いのは、平成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年度に東部知多衛生組合にてごみ処理施設が新設され、平成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知多中部広域事務組合にて東浦西部出張所が新設されているからである。その他施設については、類似団体と比較して減価償却率が高くなっており、個別施設計画に基づき適切な施設管理に努める。なお、庁舎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年先での更新を見込み、毎年２億円を基金に積み立てている。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本町は、自動車産業の集積地域にあることから類似団体平均を上回る税収等があり、財政力指数は、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と高い数値となっている。ただし、近年は、横ばい傾向にあるため、企業誘致に努め、税収増加等による歳入確保に努める。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前年度と同程度の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退職者数により収支比率が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大量退職が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なくなっていくこと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改善することが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62</xdr:row>
      <xdr:rowOff>169926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9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169926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88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63</xdr:row>
      <xdr:rowOff>17780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8882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17780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119905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ごみ・し尿処理、介護保険事業の広域化などにより人件費支出が類似団体より低いこと、一部の経常的な物件費の予算額を前年度と同額とするなど物件費の抑制に努め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例年通り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類似団体よりも低い決算額となった。しかし、退職者数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が前年度に引き続き多かったため、全体としては横ばいのままであった。今後は会計年度任用職員の費用の増により、増加が見込まれる。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50831</xdr:rowOff>
    </xdr:from>
    <xdr:to>
      <xdr:col>23</xdr:col>
      <xdr:colOff>133350</xdr:colOff>
      <xdr:row>82</xdr:row>
      <xdr:rowOff>51264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9731"/>
          <a:ext cx="8382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32604</xdr:rowOff>
    </xdr:from>
    <xdr:to>
      <xdr:col>19</xdr:col>
      <xdr:colOff>133350</xdr:colOff>
      <xdr:row>82</xdr:row>
      <xdr:rowOff>50831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1504"/>
          <a:ext cx="889000" cy="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16667</xdr:rowOff>
    </xdr:from>
    <xdr:to>
      <xdr:col>15</xdr:col>
      <xdr:colOff>82550</xdr:colOff>
      <xdr:row>82</xdr:row>
      <xdr:rowOff>32604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5567"/>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8896</xdr:rowOff>
    </xdr:from>
    <xdr:to>
      <xdr:col>11</xdr:col>
      <xdr:colOff>31750</xdr:colOff>
      <xdr:row>82</xdr:row>
      <xdr:rowOff>16667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779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464</xdr:rowOff>
    </xdr:from>
    <xdr:to>
      <xdr:col>23</xdr:col>
      <xdr:colOff>184150</xdr:colOff>
      <xdr:row>82</xdr:row>
      <xdr:rowOff>102064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xdr:rowOff>
    </xdr:from>
    <xdr:to>
      <xdr:col>19</xdr:col>
      <xdr:colOff>184150</xdr:colOff>
      <xdr:row>82</xdr:row>
      <xdr:rowOff>101631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111808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153254</xdr:rowOff>
    </xdr:from>
    <xdr:to>
      <xdr:col>15</xdr:col>
      <xdr:colOff>133350</xdr:colOff>
      <xdr:row>82</xdr:row>
      <xdr:rowOff>83404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137317</xdr:rowOff>
    </xdr:from>
    <xdr:to>
      <xdr:col>11</xdr:col>
      <xdr:colOff>82550</xdr:colOff>
      <xdr:row>82</xdr:row>
      <xdr:rowOff>67467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77644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9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129546</xdr:rowOff>
    </xdr:from>
    <xdr:to>
      <xdr:col>7</xdr:col>
      <xdr:colOff>31750</xdr:colOff>
      <xdr:row>82</xdr:row>
      <xdr:rowOff>59696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69873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類似団体平均より高い数値となっているものの、指数は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を下回っており、給与水準は適正の範囲内であると考える。今後も適正な給与制度の運用に努める。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ごみ・し尿処理や介護保険業務の広域化などにより類似団体よりも下回る職員数となっている。引き続き、事業の広域化、民間活用等により職員数の抑制に努める。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117656</xdr:rowOff>
    </xdr:from>
    <xdr:to>
      <xdr:col>81</xdr:col>
      <xdr:colOff>44450</xdr:colOff>
      <xdr:row>61</xdr:row>
      <xdr:rowOff>131445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57610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131445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9912"/>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81462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175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59055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66856</xdr:rowOff>
    </xdr:from>
    <xdr:to>
      <xdr:col>81</xdr:col>
      <xdr:colOff>95250</xdr:colOff>
      <xdr:row>61</xdr:row>
      <xdr:rowOff>168456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38933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9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142439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を増やさない財政運営により、近年は地方債の元利償還金、準元利償還金が逓減傾向にあるため、実質公債費比率も逓減傾向にある。引き続き規律ある財政運営により実質公債費比率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21772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5024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49349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42454</xdr:rowOff>
    </xdr:from>
    <xdr:to>
      <xdr:col>72</xdr:col>
      <xdr:colOff>203200</xdr:colOff>
      <xdr:row>38</xdr:row>
      <xdr:rowOff>49349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5575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42454</xdr:rowOff>
    </xdr:from>
    <xdr:to>
      <xdr:col>68</xdr:col>
      <xdr:colOff>152400</xdr:colOff>
      <xdr:row>38</xdr:row>
      <xdr:rowOff>70031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5575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169999</xdr:rowOff>
    </xdr:from>
    <xdr:to>
      <xdr:col>73</xdr:col>
      <xdr:colOff>44450</xdr:colOff>
      <xdr:row>38</xdr:row>
      <xdr:rowOff>100149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110326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19231</xdr:rowOff>
    </xdr:from>
    <xdr:to>
      <xdr:col>64</xdr:col>
      <xdr:colOff>152400</xdr:colOff>
      <xdr:row>38</xdr:row>
      <xdr:rowOff>120831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131008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地方債残高を増やさない財政運営と充当可能基金の増により、将来負担比率なしとなっている。引き続き規律ある財政運営を行い現状維持に努める。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前年と同程度の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に加え、職位の高い職員の退職</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により退職手当が増額とな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り、比率は悪化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退職者数は今後減となるが、会計年度任用職員に係る費用が発生してくるため、今後は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物件費については、前年度までの支出に抑えるように運用をしているため、今後も減となることが予想される。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放課後デイサービス等の利用者数の増加や、支援を実施できる施設自体の増加に伴い、扶助費の支出が大幅に増えた。新型コロナウイルス感染症の影響により、今後も大幅な増となることが予想される。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711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介護保険事業などを広域化して負担金支出し、普通会計からの繰出金がないことから、その他の経常収支比率が類似団体よりも低い。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54</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87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54</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9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100330</xdr:rowOff>
    </xdr:from>
    <xdr:to>
      <xdr:col>73</xdr:col>
      <xdr:colOff>180975</xdr:colOff>
      <xdr:row>53</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100330</xdr:rowOff>
    </xdr:from>
    <xdr:to>
      <xdr:col>69</xdr:col>
      <xdr:colOff>92075</xdr:colOff>
      <xdr:row>53</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8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49530</xdr:rowOff>
    </xdr:from>
    <xdr:to>
      <xdr:col>82</xdr:col>
      <xdr:colOff>158750</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129557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125730</xdr:rowOff>
    </xdr:from>
    <xdr:to>
      <xdr:col>78</xdr:col>
      <xdr:colOff>120650</xdr:colOff>
      <xdr:row>54</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66057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49530</xdr:rowOff>
    </xdr:from>
    <xdr:to>
      <xdr:col>69</xdr:col>
      <xdr:colOff>142875</xdr:colOff>
      <xdr:row>53</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64770</xdr:rowOff>
    </xdr:from>
    <xdr:to>
      <xdr:col>65</xdr:col>
      <xdr:colOff>53975</xdr:colOff>
      <xdr:row>53</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令和元年度は、新たな補助を実施していないこともあり、横ばいとなったが、今後は新型コロナウイルス感染症対策に係る補助施策を行っていることから増加が見込まれる。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また、一部事務組合や広域連合への負担金増により、補助費等の経常収支比率は悪化することが見込まれる。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00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147574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77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町長政策の下、地方債残高を増やさない財政運営に努めた結果、公債費の抑制につながっている。引き続き地方債の発行を抑制し、公債費の逓減に努める。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76</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92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72137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前後の横ばいである。物件費を始め、類似団体より比率が高い区分については、支出逓減に努めたい。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852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480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480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61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144629</xdr:rowOff>
    </xdr:from>
    <xdr:to>
      <xdr:col>29</xdr:col>
      <xdr:colOff>127000</xdr:colOff>
      <xdr:row>18</xdr:row>
      <xdr:rowOff>7731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06904"/>
          <a:ext cx="6477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144629</xdr:rowOff>
    </xdr:from>
    <xdr:to>
      <xdr:col>26</xdr:col>
      <xdr:colOff>50800</xdr:colOff>
      <xdr:row>18</xdr:row>
      <xdr:rowOff>2326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690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2326</xdr:rowOff>
    </xdr:from>
    <xdr:to>
      <xdr:col>22</xdr:col>
      <xdr:colOff>114300</xdr:colOff>
      <xdr:row>18</xdr:row>
      <xdr:rowOff>31048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6051"/>
          <a:ext cx="698500" cy="2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28778</xdr:rowOff>
    </xdr:from>
    <xdr:to>
      <xdr:col>18</xdr:col>
      <xdr:colOff>177800</xdr:colOff>
      <xdr:row>18</xdr:row>
      <xdr:rowOff>31048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62503"/>
          <a:ext cx="698500" cy="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128381</xdr:rowOff>
    </xdr:from>
    <xdr:to>
      <xdr:col>29</xdr:col>
      <xdr:colOff>177800</xdr:colOff>
      <xdr:row>18</xdr:row>
      <xdr:rowOff>58531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100458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93829</xdr:rowOff>
    </xdr:from>
    <xdr:to>
      <xdr:col>26</xdr:col>
      <xdr:colOff>101600</xdr:colOff>
      <xdr:row>18</xdr:row>
      <xdr:rowOff>23979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122976</xdr:rowOff>
    </xdr:from>
    <xdr:to>
      <xdr:col>22</xdr:col>
      <xdr:colOff>165100</xdr:colOff>
      <xdr:row>18</xdr:row>
      <xdr:rowOff>53126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37903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151698</xdr:rowOff>
    </xdr:from>
    <xdr:to>
      <xdr:col>19</xdr:col>
      <xdr:colOff>38100</xdr:colOff>
      <xdr:row>18</xdr:row>
      <xdr:rowOff>81848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66625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149428</xdr:rowOff>
    </xdr:from>
    <xdr:to>
      <xdr:col>15</xdr:col>
      <xdr:colOff>101600</xdr:colOff>
      <xdr:row>18</xdr:row>
      <xdr:rowOff>79578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64355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318338</xdr:rowOff>
    </xdr:from>
    <xdr:to>
      <xdr:col>29</xdr:col>
      <xdr:colOff>127000</xdr:colOff>
      <xdr:row>38</xdr:row>
      <xdr:rowOff>22347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43038"/>
          <a:ext cx="647700" cy="4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313606</xdr:rowOff>
    </xdr:from>
    <xdr:to>
      <xdr:col>26</xdr:col>
      <xdr:colOff>50800</xdr:colOff>
      <xdr:row>37</xdr:row>
      <xdr:rowOff>318338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38306"/>
          <a:ext cx="698500" cy="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313606</xdr:rowOff>
    </xdr:from>
    <xdr:to>
      <xdr:col>22</xdr:col>
      <xdr:colOff>114300</xdr:colOff>
      <xdr:row>37</xdr:row>
      <xdr:rowOff>314727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38306"/>
          <a:ext cx="698500" cy="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265761</xdr:rowOff>
    </xdr:from>
    <xdr:to>
      <xdr:col>18</xdr:col>
      <xdr:colOff>177800</xdr:colOff>
      <xdr:row>37</xdr:row>
      <xdr:rowOff>314727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90461"/>
          <a:ext cx="698500" cy="4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314447</xdr:rowOff>
    </xdr:from>
    <xdr:to>
      <xdr:col>29</xdr:col>
      <xdr:colOff>177800</xdr:colOff>
      <xdr:row>38</xdr:row>
      <xdr:rowOff>73147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223024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4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267538</xdr:rowOff>
    </xdr:from>
    <xdr:to>
      <xdr:col>26</xdr:col>
      <xdr:colOff>101600</xdr:colOff>
      <xdr:row>38</xdr:row>
      <xdr:rowOff>26238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11015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78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262806</xdr:rowOff>
    </xdr:from>
    <xdr:to>
      <xdr:col>22</xdr:col>
      <xdr:colOff>165100</xdr:colOff>
      <xdr:row>38</xdr:row>
      <xdr:rowOff>21506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7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263927</xdr:rowOff>
    </xdr:from>
    <xdr:to>
      <xdr:col>19</xdr:col>
      <xdr:colOff>38100</xdr:colOff>
      <xdr:row>38</xdr:row>
      <xdr:rowOff>22627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214961</xdr:rowOff>
    </xdr:from>
    <xdr:to>
      <xdr:col>15</xdr:col>
      <xdr:colOff>101600</xdr:colOff>
      <xdr:row>37</xdr:row>
      <xdr:rowOff>316561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301338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2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42937</xdr:rowOff>
    </xdr:from>
    <xdr:to>
      <xdr:col>24</xdr:col>
      <xdr:colOff>63500</xdr:colOff>
      <xdr:row>38</xdr:row>
      <xdr:rowOff>48325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58037"/>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42937</xdr:rowOff>
    </xdr:from>
    <xdr:to>
      <xdr:col>19</xdr:col>
      <xdr:colOff>177800</xdr:colOff>
      <xdr:row>38</xdr:row>
      <xdr:rowOff>102520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58037"/>
          <a:ext cx="8890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54563</xdr:rowOff>
    </xdr:from>
    <xdr:to>
      <xdr:col>15</xdr:col>
      <xdr:colOff>50800</xdr:colOff>
      <xdr:row>38</xdr:row>
      <xdr:rowOff>102520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69663"/>
          <a:ext cx="8890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54563</xdr:rowOff>
    </xdr:from>
    <xdr:to>
      <xdr:col>10</xdr:col>
      <xdr:colOff>114300</xdr:colOff>
      <xdr:row>38</xdr:row>
      <xdr:rowOff>99761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69663"/>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168975</xdr:rowOff>
    </xdr:from>
    <xdr:to>
      <xdr:col>24</xdr:col>
      <xdr:colOff>114300</xdr:colOff>
      <xdr:row>38</xdr:row>
      <xdr:rowOff>99125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147402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163587</xdr:rowOff>
    </xdr:from>
    <xdr:to>
      <xdr:col>20</xdr:col>
      <xdr:colOff>38100</xdr:colOff>
      <xdr:row>38</xdr:row>
      <xdr:rowOff>93737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84864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51720</xdr:rowOff>
    </xdr:from>
    <xdr:to>
      <xdr:col>15</xdr:col>
      <xdr:colOff>101600</xdr:colOff>
      <xdr:row>38</xdr:row>
      <xdr:rowOff>153320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144447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3763</xdr:rowOff>
    </xdr:from>
    <xdr:to>
      <xdr:col>10</xdr:col>
      <xdr:colOff>165100</xdr:colOff>
      <xdr:row>38</xdr:row>
      <xdr:rowOff>105363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48961</xdr:rowOff>
    </xdr:from>
    <xdr:to>
      <xdr:col>6</xdr:col>
      <xdr:colOff>38100</xdr:colOff>
      <xdr:row>38</xdr:row>
      <xdr:rowOff>150561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141688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15570</xdr:rowOff>
    </xdr:from>
    <xdr:to>
      <xdr:col>24</xdr:col>
      <xdr:colOff>63500</xdr:colOff>
      <xdr:row>58</xdr:row>
      <xdr:rowOff>31439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59670"/>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15570</xdr:rowOff>
    </xdr:from>
    <xdr:to>
      <xdr:col>19</xdr:col>
      <xdr:colOff>177800</xdr:colOff>
      <xdr:row>58</xdr:row>
      <xdr:rowOff>32468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9670"/>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32468</xdr:rowOff>
    </xdr:from>
    <xdr:to>
      <xdr:col>15</xdr:col>
      <xdr:colOff>50800</xdr:colOff>
      <xdr:row>58</xdr:row>
      <xdr:rowOff>45707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6568"/>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45707</xdr:rowOff>
    </xdr:from>
    <xdr:to>
      <xdr:col>10</xdr:col>
      <xdr:colOff>114300</xdr:colOff>
      <xdr:row>58</xdr:row>
      <xdr:rowOff>63119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9807"/>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152089</xdr:rowOff>
    </xdr:from>
    <xdr:to>
      <xdr:col>24</xdr:col>
      <xdr:colOff>114300</xdr:colOff>
      <xdr:row>58</xdr:row>
      <xdr:rowOff>82239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130516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136220</xdr:rowOff>
    </xdr:from>
    <xdr:to>
      <xdr:col>20</xdr:col>
      <xdr:colOff>38100</xdr:colOff>
      <xdr:row>58</xdr:row>
      <xdr:rowOff>66370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57497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153118</xdr:rowOff>
    </xdr:from>
    <xdr:to>
      <xdr:col>15</xdr:col>
      <xdr:colOff>101600</xdr:colOff>
      <xdr:row>58</xdr:row>
      <xdr:rowOff>83268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74395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166357</xdr:rowOff>
    </xdr:from>
    <xdr:to>
      <xdr:col>10</xdr:col>
      <xdr:colOff>165100</xdr:colOff>
      <xdr:row>58</xdr:row>
      <xdr:rowOff>96507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87634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12319</xdr:rowOff>
    </xdr:from>
    <xdr:to>
      <xdr:col>6</xdr:col>
      <xdr:colOff>38100</xdr:colOff>
      <xdr:row>58</xdr:row>
      <xdr:rowOff>113919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140715</xdr:rowOff>
    </xdr:from>
    <xdr:to>
      <xdr:col>24</xdr:col>
      <xdr:colOff>63500</xdr:colOff>
      <xdr:row>77</xdr:row>
      <xdr:rowOff>150240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423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140715</xdr:rowOff>
    </xdr:from>
    <xdr:to>
      <xdr:col>19</xdr:col>
      <xdr:colOff>177800</xdr:colOff>
      <xdr:row>77</xdr:row>
      <xdr:rowOff>160528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2365"/>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160528</xdr:rowOff>
    </xdr:from>
    <xdr:to>
      <xdr:col>15</xdr:col>
      <xdr:colOff>50800</xdr:colOff>
      <xdr:row>78</xdr:row>
      <xdr:rowOff>27305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2178"/>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27305</xdr:rowOff>
    </xdr:from>
    <xdr:to>
      <xdr:col>10</xdr:col>
      <xdr:colOff>114300</xdr:colOff>
      <xdr:row>78</xdr:row>
      <xdr:rowOff>49149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0405"/>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99440</xdr:rowOff>
    </xdr:from>
    <xdr:to>
      <xdr:col>24</xdr:col>
      <xdr:colOff>114300</xdr:colOff>
      <xdr:row>78</xdr:row>
      <xdr:rowOff>29590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77867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89915</xdr:rowOff>
    </xdr:from>
    <xdr:to>
      <xdr:col>20</xdr:col>
      <xdr:colOff>38100</xdr:colOff>
      <xdr:row>78</xdr:row>
      <xdr:rowOff>20065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8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109728</xdr:rowOff>
    </xdr:from>
    <xdr:to>
      <xdr:col>15</xdr:col>
      <xdr:colOff>101600</xdr:colOff>
      <xdr:row>78</xdr:row>
      <xdr:rowOff>39878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31005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147955</xdr:rowOff>
    </xdr:from>
    <xdr:to>
      <xdr:col>10</xdr:col>
      <xdr:colOff>165100</xdr:colOff>
      <xdr:row>78</xdr:row>
      <xdr:rowOff>78105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69232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169799</xdr:rowOff>
    </xdr:from>
    <xdr:to>
      <xdr:col>6</xdr:col>
      <xdr:colOff>38100</xdr:colOff>
      <xdr:row>78</xdr:row>
      <xdr:rowOff>99949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91076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65100</xdr:rowOff>
    </xdr:from>
    <xdr:to>
      <xdr:col>24</xdr:col>
      <xdr:colOff>63500</xdr:colOff>
      <xdr:row>97</xdr:row>
      <xdr:rowOff>124194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95750"/>
          <a:ext cx="8382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124194</xdr:rowOff>
    </xdr:from>
    <xdr:to>
      <xdr:col>19</xdr:col>
      <xdr:colOff>177800</xdr:colOff>
      <xdr:row>97</xdr:row>
      <xdr:rowOff>127508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484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97410</xdr:rowOff>
    </xdr:from>
    <xdr:to>
      <xdr:col>15</xdr:col>
      <xdr:colOff>50800</xdr:colOff>
      <xdr:row>97</xdr:row>
      <xdr:rowOff>127508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28060"/>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97410</xdr:rowOff>
    </xdr:from>
    <xdr:to>
      <xdr:col>10</xdr:col>
      <xdr:colOff>114300</xdr:colOff>
      <xdr:row>97</xdr:row>
      <xdr:rowOff>162561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2806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14300</xdr:rowOff>
    </xdr:from>
    <xdr:to>
      <xdr:col>24</xdr:col>
      <xdr:colOff>114300</xdr:colOff>
      <xdr:row>97</xdr:row>
      <xdr:rowOff>115900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164177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73394</xdr:rowOff>
    </xdr:from>
    <xdr:to>
      <xdr:col>20</xdr:col>
      <xdr:colOff>38100</xdr:colOff>
      <xdr:row>98</xdr:row>
      <xdr:rowOff>3544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166121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76708</xdr:rowOff>
    </xdr:from>
    <xdr:to>
      <xdr:col>15</xdr:col>
      <xdr:colOff>101600</xdr:colOff>
      <xdr:row>98</xdr:row>
      <xdr:rowOff>6858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169435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46610</xdr:rowOff>
    </xdr:from>
    <xdr:to>
      <xdr:col>10</xdr:col>
      <xdr:colOff>165100</xdr:colOff>
      <xdr:row>97</xdr:row>
      <xdr:rowOff>148210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139337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111761</xdr:rowOff>
    </xdr:from>
    <xdr:to>
      <xdr:col>6</xdr:col>
      <xdr:colOff>38100</xdr:colOff>
      <xdr:row>98</xdr:row>
      <xdr:rowOff>41911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33038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53061</xdr:rowOff>
    </xdr:from>
    <xdr:to>
      <xdr:col>55</xdr:col>
      <xdr:colOff>0</xdr:colOff>
      <xdr:row>36</xdr:row>
      <xdr:rowOff>127704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25261"/>
          <a:ext cx="8382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127704</xdr:rowOff>
    </xdr:from>
    <xdr:to>
      <xdr:col>50</xdr:col>
      <xdr:colOff>114300</xdr:colOff>
      <xdr:row>36</xdr:row>
      <xdr:rowOff>169897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99904"/>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169897</xdr:rowOff>
    </xdr:from>
    <xdr:to>
      <xdr:col>45</xdr:col>
      <xdr:colOff>177800</xdr:colOff>
      <xdr:row>37</xdr:row>
      <xdr:rowOff>7983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42097"/>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7983</xdr:rowOff>
    </xdr:from>
    <xdr:to>
      <xdr:col>41</xdr:col>
      <xdr:colOff>50800</xdr:colOff>
      <xdr:row>37</xdr:row>
      <xdr:rowOff>30560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51633"/>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2261</xdr:rowOff>
    </xdr:from>
    <xdr:to>
      <xdr:col>55</xdr:col>
      <xdr:colOff>50800</xdr:colOff>
      <xdr:row>36</xdr:row>
      <xdr:rowOff>103861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152138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76904</xdr:rowOff>
    </xdr:from>
    <xdr:to>
      <xdr:col>50</xdr:col>
      <xdr:colOff>165100</xdr:colOff>
      <xdr:row>37</xdr:row>
      <xdr:rowOff>7054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169631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119097</xdr:rowOff>
    </xdr:from>
    <xdr:to>
      <xdr:col>46</xdr:col>
      <xdr:colOff>38100</xdr:colOff>
      <xdr:row>37</xdr:row>
      <xdr:rowOff>49247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40374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128633</xdr:rowOff>
    </xdr:from>
    <xdr:to>
      <xdr:col>41</xdr:col>
      <xdr:colOff>101600</xdr:colOff>
      <xdr:row>37</xdr:row>
      <xdr:rowOff>58783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49910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151210</xdr:rowOff>
    </xdr:from>
    <xdr:to>
      <xdr:col>36</xdr:col>
      <xdr:colOff>165100</xdr:colOff>
      <xdr:row>37</xdr:row>
      <xdr:rowOff>81360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72487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33575</xdr:rowOff>
    </xdr:from>
    <xdr:to>
      <xdr:col>55</xdr:col>
      <xdr:colOff>0</xdr:colOff>
      <xdr:row>57</xdr:row>
      <xdr:rowOff>159229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06225"/>
          <a:ext cx="8382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159229</xdr:rowOff>
    </xdr:from>
    <xdr:to>
      <xdr:col>50</xdr:col>
      <xdr:colOff>114300</xdr:colOff>
      <xdr:row>57</xdr:row>
      <xdr:rowOff>166805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31879"/>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127574</xdr:rowOff>
    </xdr:from>
    <xdr:to>
      <xdr:col>45</xdr:col>
      <xdr:colOff>177800</xdr:colOff>
      <xdr:row>57</xdr:row>
      <xdr:rowOff>166805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00224"/>
          <a:ext cx="889000" cy="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127574</xdr:rowOff>
    </xdr:from>
    <xdr:to>
      <xdr:col>41</xdr:col>
      <xdr:colOff>50800</xdr:colOff>
      <xdr:row>57</xdr:row>
      <xdr:rowOff>140419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00224"/>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154225</xdr:rowOff>
    </xdr:from>
    <xdr:to>
      <xdr:col>55</xdr:col>
      <xdr:colOff>50800</xdr:colOff>
      <xdr:row>57</xdr:row>
      <xdr:rowOff>84375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132652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3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108429</xdr:rowOff>
    </xdr:from>
    <xdr:to>
      <xdr:col>50</xdr:col>
      <xdr:colOff>165100</xdr:colOff>
      <xdr:row>58</xdr:row>
      <xdr:rowOff>38579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29706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116005</xdr:rowOff>
    </xdr:from>
    <xdr:to>
      <xdr:col>46</xdr:col>
      <xdr:colOff>38100</xdr:colOff>
      <xdr:row>58</xdr:row>
      <xdr:rowOff>46155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37282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8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76774</xdr:rowOff>
    </xdr:from>
    <xdr:to>
      <xdr:col>41</xdr:col>
      <xdr:colOff>101600</xdr:colOff>
      <xdr:row>58</xdr:row>
      <xdr:rowOff>6924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169501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89619</xdr:rowOff>
    </xdr:from>
    <xdr:to>
      <xdr:col>36</xdr:col>
      <xdr:colOff>165100</xdr:colOff>
      <xdr:row>58</xdr:row>
      <xdr:rowOff>19769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10896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73586</xdr:rowOff>
    </xdr:from>
    <xdr:to>
      <xdr:col>55</xdr:col>
      <xdr:colOff>0</xdr:colOff>
      <xdr:row>79</xdr:row>
      <xdr:rowOff>77014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618136"/>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153025</xdr:rowOff>
    </xdr:from>
    <xdr:to>
      <xdr:col>50</xdr:col>
      <xdr:colOff>114300</xdr:colOff>
      <xdr:row>79</xdr:row>
      <xdr:rowOff>77014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526125"/>
          <a:ext cx="889000" cy="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153025</xdr:rowOff>
    </xdr:from>
    <xdr:to>
      <xdr:col>45</xdr:col>
      <xdr:colOff>177800</xdr:colOff>
      <xdr:row>78</xdr:row>
      <xdr:rowOff>155212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526125"/>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129772</xdr:rowOff>
    </xdr:from>
    <xdr:to>
      <xdr:col>41</xdr:col>
      <xdr:colOff>50800</xdr:colOff>
      <xdr:row>78</xdr:row>
      <xdr:rowOff>155212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50287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22786</xdr:rowOff>
    </xdr:from>
    <xdr:to>
      <xdr:col>55</xdr:col>
      <xdr:colOff>50800</xdr:colOff>
      <xdr:row>79</xdr:row>
      <xdr:rowOff>124386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109163</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26214</xdr:rowOff>
    </xdr:from>
    <xdr:to>
      <xdr:col>50</xdr:col>
      <xdr:colOff>165100</xdr:colOff>
      <xdr:row>79</xdr:row>
      <xdr:rowOff>127814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118941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6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102225</xdr:rowOff>
    </xdr:from>
    <xdr:to>
      <xdr:col>46</xdr:col>
      <xdr:colOff>38100</xdr:colOff>
      <xdr:row>79</xdr:row>
      <xdr:rowOff>32375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23502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104412</xdr:rowOff>
    </xdr:from>
    <xdr:to>
      <xdr:col>41</xdr:col>
      <xdr:colOff>101600</xdr:colOff>
      <xdr:row>79</xdr:row>
      <xdr:rowOff>34562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25689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78972</xdr:rowOff>
    </xdr:from>
    <xdr:to>
      <xdr:col>36</xdr:col>
      <xdr:colOff>165100</xdr:colOff>
      <xdr:row>79</xdr:row>
      <xdr:rowOff>9122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249</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4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1037</xdr:rowOff>
    </xdr:from>
    <xdr:to>
      <xdr:col>55</xdr:col>
      <xdr:colOff>0</xdr:colOff>
      <xdr:row>98</xdr:row>
      <xdr:rowOff>98268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803137"/>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98268</xdr:rowOff>
    </xdr:from>
    <xdr:to>
      <xdr:col>50</xdr:col>
      <xdr:colOff>114300</xdr:colOff>
      <xdr:row>98</xdr:row>
      <xdr:rowOff>132352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900368"/>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125636</xdr:rowOff>
    </xdr:from>
    <xdr:to>
      <xdr:col>45</xdr:col>
      <xdr:colOff>177800</xdr:colOff>
      <xdr:row>98</xdr:row>
      <xdr:rowOff>132352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927736"/>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123317</xdr:rowOff>
    </xdr:from>
    <xdr:to>
      <xdr:col>41</xdr:col>
      <xdr:colOff>50800</xdr:colOff>
      <xdr:row>98</xdr:row>
      <xdr:rowOff>125636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92541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121687</xdr:rowOff>
    </xdr:from>
    <xdr:to>
      <xdr:col>55</xdr:col>
      <xdr:colOff>50800</xdr:colOff>
      <xdr:row>98</xdr:row>
      <xdr:rowOff>51837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100114</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47468</xdr:rowOff>
    </xdr:from>
    <xdr:to>
      <xdr:col>50</xdr:col>
      <xdr:colOff>165100</xdr:colOff>
      <xdr:row>98</xdr:row>
      <xdr:rowOff>149068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140195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81552</xdr:rowOff>
    </xdr:from>
    <xdr:to>
      <xdr:col>46</xdr:col>
      <xdr:colOff>38100</xdr:colOff>
      <xdr:row>99</xdr:row>
      <xdr:rowOff>11702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2829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9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74836</xdr:rowOff>
    </xdr:from>
    <xdr:to>
      <xdr:col>41</xdr:col>
      <xdr:colOff>101600</xdr:colOff>
      <xdr:row>99</xdr:row>
      <xdr:rowOff>4986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167563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96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72517</xdr:rowOff>
    </xdr:from>
    <xdr:to>
      <xdr:col>36</xdr:col>
      <xdr:colOff>165100</xdr:colOff>
      <xdr:row>99</xdr:row>
      <xdr:rowOff>2667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165244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9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127058</xdr:rowOff>
    </xdr:from>
    <xdr:to>
      <xdr:col>85</xdr:col>
      <xdr:colOff>127000</xdr:colOff>
      <xdr:row>38</xdr:row>
      <xdr:rowOff>130693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642158"/>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130693</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457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136248</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134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136248</xdr:rowOff>
    </xdr:from>
    <xdr:to>
      <xdr:col>71</xdr:col>
      <xdr:colOff>177800</xdr:colOff>
      <xdr:row>38</xdr:row>
      <xdr:rowOff>136706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5134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76258</xdr:rowOff>
    </xdr:from>
    <xdr:to>
      <xdr:col>85</xdr:col>
      <xdr:colOff>177800</xdr:colOff>
      <xdr:row>39</xdr:row>
      <xdr:rowOff>6408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162635</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0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79893</xdr:rowOff>
    </xdr:from>
    <xdr:to>
      <xdr:col>81</xdr:col>
      <xdr:colOff>101600</xdr:colOff>
      <xdr:row>39</xdr:row>
      <xdr:rowOff>10043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1170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85448</xdr:rowOff>
    </xdr:from>
    <xdr:to>
      <xdr:col>72</xdr:col>
      <xdr:colOff>38100</xdr:colOff>
      <xdr:row>39</xdr:row>
      <xdr:rowOff>15598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6725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9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85906</xdr:rowOff>
    </xdr:from>
    <xdr:to>
      <xdr:col>67</xdr:col>
      <xdr:colOff>101600</xdr:colOff>
      <xdr:row>39</xdr:row>
      <xdr:rowOff>16056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7183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9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22904</xdr:rowOff>
    </xdr:from>
    <xdr:to>
      <xdr:col>85</xdr:col>
      <xdr:colOff>127000</xdr:colOff>
      <xdr:row>77</xdr:row>
      <xdr:rowOff>52336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224554"/>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1739</xdr:rowOff>
    </xdr:from>
    <xdr:to>
      <xdr:col>81</xdr:col>
      <xdr:colOff>50800</xdr:colOff>
      <xdr:row>77</xdr:row>
      <xdr:rowOff>22904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20338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1588</xdr:rowOff>
    </xdr:from>
    <xdr:to>
      <xdr:col>76</xdr:col>
      <xdr:colOff>114300</xdr:colOff>
      <xdr:row>77</xdr:row>
      <xdr:rowOff>1739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203238"/>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137852</xdr:rowOff>
    </xdr:from>
    <xdr:to>
      <xdr:col>71</xdr:col>
      <xdr:colOff>177800</xdr:colOff>
      <xdr:row>77</xdr:row>
      <xdr:rowOff>1588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68052"/>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1536</xdr:rowOff>
    </xdr:from>
    <xdr:to>
      <xdr:col>85</xdr:col>
      <xdr:colOff>177800</xdr:colOff>
      <xdr:row>77</xdr:row>
      <xdr:rowOff>103136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2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151413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143554</xdr:rowOff>
    </xdr:from>
    <xdr:to>
      <xdr:col>81</xdr:col>
      <xdr:colOff>101600</xdr:colOff>
      <xdr:row>77</xdr:row>
      <xdr:rowOff>73704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64831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122389</xdr:rowOff>
    </xdr:from>
    <xdr:to>
      <xdr:col>76</xdr:col>
      <xdr:colOff>165100</xdr:colOff>
      <xdr:row>77</xdr:row>
      <xdr:rowOff>52539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43666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4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122238</xdr:rowOff>
    </xdr:from>
    <xdr:to>
      <xdr:col>72</xdr:col>
      <xdr:colOff>38100</xdr:colOff>
      <xdr:row>77</xdr:row>
      <xdr:rowOff>52388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43515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87052</xdr:rowOff>
    </xdr:from>
    <xdr:to>
      <xdr:col>67</xdr:col>
      <xdr:colOff>101600</xdr:colOff>
      <xdr:row>77</xdr:row>
      <xdr:rowOff>17202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8329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161303</xdr:rowOff>
    </xdr:from>
    <xdr:to>
      <xdr:col>85</xdr:col>
      <xdr:colOff>127000</xdr:colOff>
      <xdr:row>98</xdr:row>
      <xdr:rowOff>34913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620503"/>
          <a:ext cx="838200" cy="2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161303</xdr:rowOff>
    </xdr:from>
    <xdr:to>
      <xdr:col>81</xdr:col>
      <xdr:colOff>50800</xdr:colOff>
      <xdr:row>98</xdr:row>
      <xdr:rowOff>53975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620503"/>
          <a:ext cx="889000" cy="2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53493</xdr:rowOff>
    </xdr:from>
    <xdr:to>
      <xdr:col>76</xdr:col>
      <xdr:colOff>114300</xdr:colOff>
      <xdr:row>98</xdr:row>
      <xdr:rowOff>53975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855593"/>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53493</xdr:rowOff>
    </xdr:from>
    <xdr:to>
      <xdr:col>71</xdr:col>
      <xdr:colOff>177800</xdr:colOff>
      <xdr:row>98</xdr:row>
      <xdr:rowOff>116675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55593"/>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155563</xdr:rowOff>
    </xdr:from>
    <xdr:to>
      <xdr:col>85</xdr:col>
      <xdr:colOff>177800</xdr:colOff>
      <xdr:row>98</xdr:row>
      <xdr:rowOff>85713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133990</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6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110503</xdr:rowOff>
    </xdr:from>
    <xdr:to>
      <xdr:col>81</xdr:col>
      <xdr:colOff>101600</xdr:colOff>
      <xdr:row>97</xdr:row>
      <xdr:rowOff>40653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57180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3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3175</xdr:rowOff>
    </xdr:from>
    <xdr:to>
      <xdr:col>76</xdr:col>
      <xdr:colOff>165100</xdr:colOff>
      <xdr:row>98</xdr:row>
      <xdr:rowOff>104775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95902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8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2693</xdr:rowOff>
    </xdr:from>
    <xdr:to>
      <xdr:col>72</xdr:col>
      <xdr:colOff>38100</xdr:colOff>
      <xdr:row>98</xdr:row>
      <xdr:rowOff>104293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95420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8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65875</xdr:rowOff>
    </xdr:from>
    <xdr:to>
      <xdr:col>67</xdr:col>
      <xdr:colOff>101600</xdr:colOff>
      <xdr:row>98</xdr:row>
      <xdr:rowOff>167475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158602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6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459728"/>
          <a:ext cx="838200" cy="32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65278</xdr:rowOff>
    </xdr:from>
    <xdr:to>
      <xdr:col>116</xdr:col>
      <xdr:colOff>114300</xdr:colOff>
      <xdr:row>37</xdr:row>
      <xdr:rowOff>166878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88155</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119507</xdr:rowOff>
    </xdr:from>
    <xdr:to>
      <xdr:col>116</xdr:col>
      <xdr:colOff>63500</xdr:colOff>
      <xdr:row>58</xdr:row>
      <xdr:rowOff>122174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6360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119507</xdr:rowOff>
    </xdr:from>
    <xdr:to>
      <xdr:col>111</xdr:col>
      <xdr:colOff>177800</xdr:colOff>
      <xdr:row>58</xdr:row>
      <xdr:rowOff>120142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06360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120015</xdr:rowOff>
    </xdr:from>
    <xdr:to>
      <xdr:col>107</xdr:col>
      <xdr:colOff>50800</xdr:colOff>
      <xdr:row>58</xdr:row>
      <xdr:rowOff>120142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6411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117348</xdr:rowOff>
    </xdr:from>
    <xdr:to>
      <xdr:col>102</xdr:col>
      <xdr:colOff>114300</xdr:colOff>
      <xdr:row>58</xdr:row>
      <xdr:rowOff>120015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0614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71374</xdr:rowOff>
    </xdr:from>
    <xdr:to>
      <xdr:col>116</xdr:col>
      <xdr:colOff>114300</xdr:colOff>
      <xdr:row>59</xdr:row>
      <xdr:rowOff>1524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157751</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68707</xdr:rowOff>
    </xdr:from>
    <xdr:to>
      <xdr:col>112</xdr:col>
      <xdr:colOff>38100</xdr:colOff>
      <xdr:row>58</xdr:row>
      <xdr:rowOff>170307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161434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0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69342</xdr:rowOff>
    </xdr:from>
    <xdr:to>
      <xdr:col>107</xdr:col>
      <xdr:colOff>101600</xdr:colOff>
      <xdr:row>58</xdr:row>
      <xdr:rowOff>170942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162069</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0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69215</xdr:rowOff>
    </xdr:from>
    <xdr:to>
      <xdr:col>102</xdr:col>
      <xdr:colOff>165100</xdr:colOff>
      <xdr:row>58</xdr:row>
      <xdr:rowOff>170815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161942</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06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66548</xdr:rowOff>
    </xdr:from>
    <xdr:to>
      <xdr:col>98</xdr:col>
      <xdr:colOff>38100</xdr:colOff>
      <xdr:row>58</xdr:row>
      <xdr:rowOff>168148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159275</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0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160846</xdr:rowOff>
    </xdr:from>
    <xdr:to>
      <xdr:col>116</xdr:col>
      <xdr:colOff>63500</xdr:colOff>
      <xdr:row>79</xdr:row>
      <xdr:rowOff>123317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3362496"/>
          <a:ext cx="838200" cy="3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160846</xdr:rowOff>
    </xdr:from>
    <xdr:to>
      <xdr:col>111</xdr:col>
      <xdr:colOff>177800</xdr:colOff>
      <xdr:row>78</xdr:row>
      <xdr:rowOff>32544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362496"/>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32544</xdr:rowOff>
    </xdr:from>
    <xdr:to>
      <xdr:col>107</xdr:col>
      <xdr:colOff>50800</xdr:colOff>
      <xdr:row>78</xdr:row>
      <xdr:rowOff>51403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3405644"/>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44374</xdr:rowOff>
    </xdr:from>
    <xdr:to>
      <xdr:col>102</xdr:col>
      <xdr:colOff>114300</xdr:colOff>
      <xdr:row>78</xdr:row>
      <xdr:rowOff>51403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3417474"/>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72517</xdr:rowOff>
    </xdr:from>
    <xdr:to>
      <xdr:col>116</xdr:col>
      <xdr:colOff>114300</xdr:colOff>
      <xdr:row>80</xdr:row>
      <xdr:rowOff>2667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6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158894</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53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110046</xdr:rowOff>
    </xdr:from>
    <xdr:to>
      <xdr:col>112</xdr:col>
      <xdr:colOff>38100</xdr:colOff>
      <xdr:row>78</xdr:row>
      <xdr:rowOff>40196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31323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4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153194</xdr:rowOff>
    </xdr:from>
    <xdr:to>
      <xdr:col>107</xdr:col>
      <xdr:colOff>101600</xdr:colOff>
      <xdr:row>78</xdr:row>
      <xdr:rowOff>83344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3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74471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4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603</xdr:rowOff>
    </xdr:from>
    <xdr:to>
      <xdr:col>102</xdr:col>
      <xdr:colOff>165100</xdr:colOff>
      <xdr:row>78</xdr:row>
      <xdr:rowOff>102203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93330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4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165024</xdr:rowOff>
    </xdr:from>
    <xdr:to>
      <xdr:col>98</xdr:col>
      <xdr:colOff>38100</xdr:colOff>
      <xdr:row>78</xdr:row>
      <xdr:rowOff>95174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86301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上記グラフの性質別歳出の総額は、住民一人当たり</a:t>
          </a:r>
          <a:r>
            <a:rPr kumimoji="1" lang="en-US" altLang="ja-JP" sz="1300">
              <a:latin typeface="ＭＳ Ｐゴシック" panose="020B0600070205080204" pitchFamily="50" charset="-128"/>
              <a:ea typeface="ＭＳ Ｐゴシック" panose="020B0600070205080204" pitchFamily="50" charset="-128"/>
            </a:rPr>
            <a:t>302,999</a:t>
          </a:r>
          <a:r>
            <a:rPr kumimoji="1" lang="ja-JP" altLang="en-US" sz="1300">
              <a:latin typeface="ＭＳ Ｐゴシック" panose="020B0600070205080204" pitchFamily="50" charset="-128"/>
              <a:ea typeface="ＭＳ Ｐゴシック" panose="020B0600070205080204" pitchFamily="50" charset="-128"/>
            </a:rPr>
            <a:t>円であり、令和元年度決算において類似団体を超えて支出している区分は投資及び出資金以外ないが、主な支出である扶助費は、高齢者の増加に伴い増加傾向にある。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人件費は、前年と同程度の退職者がいたため、横ばいとなった。物件費については、一部の経常的な予算額を前年度と同額とし抑制を図っていることから、前年度と同水準となっている。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年度に公共施設等整備基金を設置し、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億円の積み立てを行ったため、令和元年度は減少している。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普通建設事業費は、小中学校の空調整備に伴い増額している。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50,168
48,639
31.14
15,971,656
15,200,856
722,868
9,676,583
8,629,036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95939</xdr:rowOff>
    </xdr:from>
    <xdr:to>
      <xdr:col>24</xdr:col>
      <xdr:colOff>63500</xdr:colOff>
      <xdr:row>38</xdr:row>
      <xdr:rowOff>131209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11039"/>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95939</xdr:rowOff>
    </xdr:from>
    <xdr:to>
      <xdr:col>19</xdr:col>
      <xdr:colOff>177800</xdr:colOff>
      <xdr:row>38</xdr:row>
      <xdr:rowOff>102144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1103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55118</xdr:rowOff>
    </xdr:from>
    <xdr:to>
      <xdr:col>15</xdr:col>
      <xdr:colOff>50800</xdr:colOff>
      <xdr:row>38</xdr:row>
      <xdr:rowOff>102144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70218"/>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29645</xdr:rowOff>
    </xdr:from>
    <xdr:to>
      <xdr:col>10</xdr:col>
      <xdr:colOff>114300</xdr:colOff>
      <xdr:row>38</xdr:row>
      <xdr:rowOff>55118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4474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80409</xdr:rowOff>
    </xdr:from>
    <xdr:to>
      <xdr:col>24</xdr:col>
      <xdr:colOff>114300</xdr:colOff>
      <xdr:row>39</xdr:row>
      <xdr:rowOff>10559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166786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45139</xdr:rowOff>
    </xdr:from>
    <xdr:to>
      <xdr:col>20</xdr:col>
      <xdr:colOff>38100</xdr:colOff>
      <xdr:row>38</xdr:row>
      <xdr:rowOff>146739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137866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51344</xdr:rowOff>
    </xdr:from>
    <xdr:to>
      <xdr:col>15</xdr:col>
      <xdr:colOff>101600</xdr:colOff>
      <xdr:row>38</xdr:row>
      <xdr:rowOff>152944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144071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4318</xdr:rowOff>
    </xdr:from>
    <xdr:to>
      <xdr:col>10</xdr:col>
      <xdr:colOff>165100</xdr:colOff>
      <xdr:row>38</xdr:row>
      <xdr:rowOff>105918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97045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150295</xdr:rowOff>
    </xdr:from>
    <xdr:to>
      <xdr:col>6</xdr:col>
      <xdr:colOff>38100</xdr:colOff>
      <xdr:row>38</xdr:row>
      <xdr:rowOff>80445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71572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26881</xdr:rowOff>
    </xdr:from>
    <xdr:to>
      <xdr:col>24</xdr:col>
      <xdr:colOff>63500</xdr:colOff>
      <xdr:row>57</xdr:row>
      <xdr:rowOff>82290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9531"/>
          <a:ext cx="838200" cy="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26881</xdr:rowOff>
    </xdr:from>
    <xdr:to>
      <xdr:col>19</xdr:col>
      <xdr:colOff>177800</xdr:colOff>
      <xdr:row>57</xdr:row>
      <xdr:rowOff>95763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99531"/>
          <a:ext cx="889000" cy="6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82235</xdr:rowOff>
    </xdr:from>
    <xdr:to>
      <xdr:col>15</xdr:col>
      <xdr:colOff>50800</xdr:colOff>
      <xdr:row>57</xdr:row>
      <xdr:rowOff>95763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54885"/>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82235</xdr:rowOff>
    </xdr:from>
    <xdr:to>
      <xdr:col>10</xdr:col>
      <xdr:colOff>114300</xdr:colOff>
      <xdr:row>57</xdr:row>
      <xdr:rowOff>119103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54885"/>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31490</xdr:rowOff>
    </xdr:from>
    <xdr:to>
      <xdr:col>24</xdr:col>
      <xdr:colOff>114300</xdr:colOff>
      <xdr:row>57</xdr:row>
      <xdr:rowOff>133090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117867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147531</xdr:rowOff>
    </xdr:from>
    <xdr:to>
      <xdr:col>20</xdr:col>
      <xdr:colOff>38100</xdr:colOff>
      <xdr:row>57</xdr:row>
      <xdr:rowOff>77681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68808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44963</xdr:rowOff>
    </xdr:from>
    <xdr:to>
      <xdr:col>15</xdr:col>
      <xdr:colOff>101600</xdr:colOff>
      <xdr:row>57</xdr:row>
      <xdr:rowOff>146563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137690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31435</xdr:rowOff>
    </xdr:from>
    <xdr:to>
      <xdr:col>10</xdr:col>
      <xdr:colOff>165100</xdr:colOff>
      <xdr:row>57</xdr:row>
      <xdr:rowOff>133035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124162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68303</xdr:rowOff>
    </xdr:from>
    <xdr:to>
      <xdr:col>6</xdr:col>
      <xdr:colOff>38100</xdr:colOff>
      <xdr:row>57</xdr:row>
      <xdr:rowOff>169903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161030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76518</xdr:rowOff>
    </xdr:from>
    <xdr:to>
      <xdr:col>24</xdr:col>
      <xdr:colOff>63500</xdr:colOff>
      <xdr:row>77</xdr:row>
      <xdr:rowOff>128752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8168"/>
          <a:ext cx="838200" cy="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128752</xdr:rowOff>
    </xdr:from>
    <xdr:to>
      <xdr:col>19</xdr:col>
      <xdr:colOff>177800</xdr:colOff>
      <xdr:row>77</xdr:row>
      <xdr:rowOff>166269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0402"/>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83122</xdr:rowOff>
    </xdr:from>
    <xdr:to>
      <xdr:col>15</xdr:col>
      <xdr:colOff>50800</xdr:colOff>
      <xdr:row>77</xdr:row>
      <xdr:rowOff>166269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84772"/>
          <a:ext cx="889000" cy="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83122</xdr:rowOff>
    </xdr:from>
    <xdr:to>
      <xdr:col>10</xdr:col>
      <xdr:colOff>114300</xdr:colOff>
      <xdr:row>78</xdr:row>
      <xdr:rowOff>41314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4772"/>
          <a:ext cx="889000" cy="1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25718</xdr:rowOff>
    </xdr:from>
    <xdr:to>
      <xdr:col>24</xdr:col>
      <xdr:colOff>114300</xdr:colOff>
      <xdr:row>77</xdr:row>
      <xdr:rowOff>127318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77952</xdr:rowOff>
    </xdr:from>
    <xdr:to>
      <xdr:col>20</xdr:col>
      <xdr:colOff>38100</xdr:colOff>
      <xdr:row>78</xdr:row>
      <xdr:rowOff>8102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170679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115469</xdr:rowOff>
    </xdr:from>
    <xdr:to>
      <xdr:col>15</xdr:col>
      <xdr:colOff>101600</xdr:colOff>
      <xdr:row>78</xdr:row>
      <xdr:rowOff>45619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36746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32322</xdr:rowOff>
    </xdr:from>
    <xdr:to>
      <xdr:col>10</xdr:col>
      <xdr:colOff>165100</xdr:colOff>
      <xdr:row>77</xdr:row>
      <xdr:rowOff>133922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125049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161964</xdr:rowOff>
    </xdr:from>
    <xdr:to>
      <xdr:col>6</xdr:col>
      <xdr:colOff>38100</xdr:colOff>
      <xdr:row>78</xdr:row>
      <xdr:rowOff>92114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83241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68986</xdr:rowOff>
    </xdr:from>
    <xdr:to>
      <xdr:col>24</xdr:col>
      <xdr:colOff>63500</xdr:colOff>
      <xdr:row>97</xdr:row>
      <xdr:rowOff>133959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99636"/>
          <a:ext cx="8382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68986</xdr:rowOff>
    </xdr:from>
    <xdr:to>
      <xdr:col>19</xdr:col>
      <xdr:colOff>177800</xdr:colOff>
      <xdr:row>97</xdr:row>
      <xdr:rowOff>118757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9636"/>
          <a:ext cx="8890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118757</xdr:rowOff>
    </xdr:from>
    <xdr:to>
      <xdr:col>15</xdr:col>
      <xdr:colOff>50800</xdr:colOff>
      <xdr:row>97</xdr:row>
      <xdr:rowOff>136373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9407"/>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136373</xdr:rowOff>
    </xdr:from>
    <xdr:to>
      <xdr:col>10</xdr:col>
      <xdr:colOff>114300</xdr:colOff>
      <xdr:row>97</xdr:row>
      <xdr:rowOff>143548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7023"/>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83159</xdr:rowOff>
    </xdr:from>
    <xdr:to>
      <xdr:col>24</xdr:col>
      <xdr:colOff>114300</xdr:colOff>
      <xdr:row>98</xdr:row>
      <xdr:rowOff>13309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169536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18186</xdr:rowOff>
    </xdr:from>
    <xdr:to>
      <xdr:col>20</xdr:col>
      <xdr:colOff>38100</xdr:colOff>
      <xdr:row>97</xdr:row>
      <xdr:rowOff>119786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67957</xdr:rowOff>
    </xdr:from>
    <xdr:to>
      <xdr:col>15</xdr:col>
      <xdr:colOff>101600</xdr:colOff>
      <xdr:row>97</xdr:row>
      <xdr:rowOff>169557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160684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85573</xdr:rowOff>
    </xdr:from>
    <xdr:to>
      <xdr:col>10</xdr:col>
      <xdr:colOff>165100</xdr:colOff>
      <xdr:row>98</xdr:row>
      <xdr:rowOff>15723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92748</xdr:rowOff>
    </xdr:from>
    <xdr:to>
      <xdr:col>6</xdr:col>
      <xdr:colOff>38100</xdr:colOff>
      <xdr:row>98</xdr:row>
      <xdr:rowOff>22898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118146</xdr:rowOff>
    </xdr:from>
    <xdr:to>
      <xdr:col>55</xdr:col>
      <xdr:colOff>0</xdr:colOff>
      <xdr:row>38</xdr:row>
      <xdr:rowOff>119780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3246"/>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119780</xdr:rowOff>
    </xdr:from>
    <xdr:to>
      <xdr:col>50</xdr:col>
      <xdr:colOff>114300</xdr:colOff>
      <xdr:row>38</xdr:row>
      <xdr:rowOff>121086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488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121086</xdr:rowOff>
    </xdr:from>
    <xdr:to>
      <xdr:col>45</xdr:col>
      <xdr:colOff>177800</xdr:colOff>
      <xdr:row>38</xdr:row>
      <xdr:rowOff>145578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3618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126964</xdr:rowOff>
    </xdr:from>
    <xdr:to>
      <xdr:col>41</xdr:col>
      <xdr:colOff>50800</xdr:colOff>
      <xdr:row>38</xdr:row>
      <xdr:rowOff>145578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4206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67346</xdr:rowOff>
    </xdr:from>
    <xdr:to>
      <xdr:col>55</xdr:col>
      <xdr:colOff>50800</xdr:colOff>
      <xdr:row>38</xdr:row>
      <xdr:rowOff>168946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45773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68980</xdr:rowOff>
    </xdr:from>
    <xdr:to>
      <xdr:col>50</xdr:col>
      <xdr:colOff>165100</xdr:colOff>
      <xdr:row>38</xdr:row>
      <xdr:rowOff>170580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161707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70286</xdr:rowOff>
    </xdr:from>
    <xdr:to>
      <xdr:col>46</xdr:col>
      <xdr:colOff>38100</xdr:colOff>
      <xdr:row>39</xdr:row>
      <xdr:rowOff>436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163013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94778</xdr:rowOff>
    </xdr:from>
    <xdr:to>
      <xdr:col>41</xdr:col>
      <xdr:colOff>101600</xdr:colOff>
      <xdr:row>39</xdr:row>
      <xdr:rowOff>24928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16055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76164</xdr:rowOff>
    </xdr:from>
    <xdr:to>
      <xdr:col>36</xdr:col>
      <xdr:colOff>165100</xdr:colOff>
      <xdr:row>39</xdr:row>
      <xdr:rowOff>6314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168891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36053</xdr:rowOff>
    </xdr:from>
    <xdr:to>
      <xdr:col>55</xdr:col>
      <xdr:colOff>0</xdr:colOff>
      <xdr:row>58</xdr:row>
      <xdr:rowOff>56649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80153"/>
          <a:ext cx="8382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48923</xdr:rowOff>
    </xdr:from>
    <xdr:to>
      <xdr:col>50</xdr:col>
      <xdr:colOff>114300</xdr:colOff>
      <xdr:row>58</xdr:row>
      <xdr:rowOff>56649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3023"/>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37767</xdr:rowOff>
    </xdr:from>
    <xdr:to>
      <xdr:col>45</xdr:col>
      <xdr:colOff>177800</xdr:colOff>
      <xdr:row>58</xdr:row>
      <xdr:rowOff>48923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1867"/>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37767</xdr:rowOff>
    </xdr:from>
    <xdr:to>
      <xdr:col>41</xdr:col>
      <xdr:colOff>50800</xdr:colOff>
      <xdr:row>58</xdr:row>
      <xdr:rowOff>44603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186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156703</xdr:rowOff>
    </xdr:from>
    <xdr:to>
      <xdr:col>55</xdr:col>
      <xdr:colOff>50800</xdr:colOff>
      <xdr:row>58</xdr:row>
      <xdr:rowOff>86853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71630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5849</xdr:rowOff>
    </xdr:from>
    <xdr:to>
      <xdr:col>50</xdr:col>
      <xdr:colOff>165100</xdr:colOff>
      <xdr:row>58</xdr:row>
      <xdr:rowOff>107449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98576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4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169573</xdr:rowOff>
    </xdr:from>
    <xdr:to>
      <xdr:col>46</xdr:col>
      <xdr:colOff>38100</xdr:colOff>
      <xdr:row>58</xdr:row>
      <xdr:rowOff>99723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90850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3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158417</xdr:rowOff>
    </xdr:from>
    <xdr:to>
      <xdr:col>41</xdr:col>
      <xdr:colOff>101600</xdr:colOff>
      <xdr:row>58</xdr:row>
      <xdr:rowOff>88567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79694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2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165253</xdr:rowOff>
    </xdr:from>
    <xdr:to>
      <xdr:col>36</xdr:col>
      <xdr:colOff>165100</xdr:colOff>
      <xdr:row>58</xdr:row>
      <xdr:rowOff>95403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86530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83731</xdr:rowOff>
    </xdr:from>
    <xdr:to>
      <xdr:col>55</xdr:col>
      <xdr:colOff>0</xdr:colOff>
      <xdr:row>78</xdr:row>
      <xdr:rowOff>129223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6831"/>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113106</xdr:rowOff>
    </xdr:from>
    <xdr:to>
      <xdr:col>50</xdr:col>
      <xdr:colOff>114300</xdr:colOff>
      <xdr:row>78</xdr:row>
      <xdr:rowOff>129223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6206"/>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113106</xdr:rowOff>
    </xdr:from>
    <xdr:to>
      <xdr:col>45</xdr:col>
      <xdr:colOff>177800</xdr:colOff>
      <xdr:row>78</xdr:row>
      <xdr:rowOff>120498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620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92914</xdr:rowOff>
    </xdr:from>
    <xdr:to>
      <xdr:col>41</xdr:col>
      <xdr:colOff>50800</xdr:colOff>
      <xdr:row>78</xdr:row>
      <xdr:rowOff>120498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66014"/>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32931</xdr:rowOff>
    </xdr:from>
    <xdr:to>
      <xdr:col>55</xdr:col>
      <xdr:colOff>50800</xdr:colOff>
      <xdr:row>78</xdr:row>
      <xdr:rowOff>134531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119308</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78423</xdr:rowOff>
    </xdr:from>
    <xdr:to>
      <xdr:col>50</xdr:col>
      <xdr:colOff>165100</xdr:colOff>
      <xdr:row>79</xdr:row>
      <xdr:rowOff>8573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171150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62306</xdr:rowOff>
    </xdr:from>
    <xdr:to>
      <xdr:col>46</xdr:col>
      <xdr:colOff>38100</xdr:colOff>
      <xdr:row>78</xdr:row>
      <xdr:rowOff>163906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155033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69698</xdr:rowOff>
    </xdr:from>
    <xdr:to>
      <xdr:col>41</xdr:col>
      <xdr:colOff>101600</xdr:colOff>
      <xdr:row>78</xdr:row>
      <xdr:rowOff>171298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162425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42114</xdr:rowOff>
    </xdr:from>
    <xdr:to>
      <xdr:col>36</xdr:col>
      <xdr:colOff>165100</xdr:colOff>
      <xdr:row>78</xdr:row>
      <xdr:rowOff>143714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134841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67073</xdr:rowOff>
    </xdr:from>
    <xdr:to>
      <xdr:col>55</xdr:col>
      <xdr:colOff>0</xdr:colOff>
      <xdr:row>96</xdr:row>
      <xdr:rowOff>80538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26273"/>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67073</xdr:rowOff>
    </xdr:from>
    <xdr:to>
      <xdr:col>50</xdr:col>
      <xdr:colOff>114300</xdr:colOff>
      <xdr:row>97</xdr:row>
      <xdr:rowOff>34795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26273"/>
          <a:ext cx="889000" cy="1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34795</xdr:rowOff>
    </xdr:from>
    <xdr:to>
      <xdr:col>45</xdr:col>
      <xdr:colOff>177800</xdr:colOff>
      <xdr:row>97</xdr:row>
      <xdr:rowOff>77819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65445"/>
          <a:ext cx="889000" cy="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54501</xdr:rowOff>
    </xdr:from>
    <xdr:to>
      <xdr:col>41</xdr:col>
      <xdr:colOff>50800</xdr:colOff>
      <xdr:row>97</xdr:row>
      <xdr:rowOff>77819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85151"/>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29738</xdr:rowOff>
    </xdr:from>
    <xdr:to>
      <xdr:col>55</xdr:col>
      <xdr:colOff>50800</xdr:colOff>
      <xdr:row>96</xdr:row>
      <xdr:rowOff>131338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8165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16273</xdr:rowOff>
    </xdr:from>
    <xdr:to>
      <xdr:col>50</xdr:col>
      <xdr:colOff>165100</xdr:colOff>
      <xdr:row>96</xdr:row>
      <xdr:rowOff>117873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109000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155445</xdr:rowOff>
    </xdr:from>
    <xdr:to>
      <xdr:col>46</xdr:col>
      <xdr:colOff>38100</xdr:colOff>
      <xdr:row>97</xdr:row>
      <xdr:rowOff>85595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27019</xdr:rowOff>
    </xdr:from>
    <xdr:to>
      <xdr:col>41</xdr:col>
      <xdr:colOff>101600</xdr:colOff>
      <xdr:row>97</xdr:row>
      <xdr:rowOff>128619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119746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3701</xdr:rowOff>
    </xdr:from>
    <xdr:to>
      <xdr:col>36</xdr:col>
      <xdr:colOff>165100</xdr:colOff>
      <xdr:row>97</xdr:row>
      <xdr:rowOff>105301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96428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110211</xdr:rowOff>
    </xdr:from>
    <xdr:to>
      <xdr:col>85</xdr:col>
      <xdr:colOff>127000</xdr:colOff>
      <xdr:row>37</xdr:row>
      <xdr:rowOff>120498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5386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110211</xdr:rowOff>
    </xdr:from>
    <xdr:to>
      <xdr:col>81</xdr:col>
      <xdr:colOff>50800</xdr:colOff>
      <xdr:row>37</xdr:row>
      <xdr:rowOff>158034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53861"/>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28737</xdr:rowOff>
    </xdr:from>
    <xdr:to>
      <xdr:col>76</xdr:col>
      <xdr:colOff>114300</xdr:colOff>
      <xdr:row>37</xdr:row>
      <xdr:rowOff>158034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72387"/>
          <a:ext cx="889000" cy="1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28737</xdr:rowOff>
    </xdr:from>
    <xdr:to>
      <xdr:col>71</xdr:col>
      <xdr:colOff>177800</xdr:colOff>
      <xdr:row>37</xdr:row>
      <xdr:rowOff>118029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72387"/>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69698</xdr:rowOff>
    </xdr:from>
    <xdr:to>
      <xdr:col>85</xdr:col>
      <xdr:colOff>177800</xdr:colOff>
      <xdr:row>37</xdr:row>
      <xdr:rowOff>171298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156075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59411</xdr:rowOff>
    </xdr:from>
    <xdr:to>
      <xdr:col>81</xdr:col>
      <xdr:colOff>101600</xdr:colOff>
      <xdr:row>37</xdr:row>
      <xdr:rowOff>161010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152137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107234</xdr:rowOff>
    </xdr:from>
    <xdr:to>
      <xdr:col>76</xdr:col>
      <xdr:colOff>165100</xdr:colOff>
      <xdr:row>38</xdr:row>
      <xdr:rowOff>37384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28511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149387</xdr:rowOff>
    </xdr:from>
    <xdr:to>
      <xdr:col>72</xdr:col>
      <xdr:colOff>38100</xdr:colOff>
      <xdr:row>37</xdr:row>
      <xdr:rowOff>79537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70664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67229</xdr:rowOff>
    </xdr:from>
    <xdr:to>
      <xdr:col>67</xdr:col>
      <xdr:colOff>101600</xdr:colOff>
      <xdr:row>37</xdr:row>
      <xdr:rowOff>168828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0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159955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152404</xdr:rowOff>
    </xdr:from>
    <xdr:to>
      <xdr:col>85</xdr:col>
      <xdr:colOff>127000</xdr:colOff>
      <xdr:row>58</xdr:row>
      <xdr:rowOff>31474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25054"/>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31474</xdr:rowOff>
    </xdr:from>
    <xdr:to>
      <xdr:col>81</xdr:col>
      <xdr:colOff>50800</xdr:colOff>
      <xdr:row>58</xdr:row>
      <xdr:rowOff>46578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75574"/>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46578</xdr:rowOff>
    </xdr:from>
    <xdr:to>
      <xdr:col>76</xdr:col>
      <xdr:colOff>114300</xdr:colOff>
      <xdr:row>58</xdr:row>
      <xdr:rowOff>114064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0678"/>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47134</xdr:rowOff>
    </xdr:from>
    <xdr:to>
      <xdr:col>71</xdr:col>
      <xdr:colOff>177800</xdr:colOff>
      <xdr:row>58</xdr:row>
      <xdr:rowOff>114064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91234"/>
          <a:ext cx="889000" cy="6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101604</xdr:rowOff>
    </xdr:from>
    <xdr:to>
      <xdr:col>85</xdr:col>
      <xdr:colOff>177800</xdr:colOff>
      <xdr:row>58</xdr:row>
      <xdr:rowOff>31754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80031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152124</xdr:rowOff>
    </xdr:from>
    <xdr:to>
      <xdr:col>81</xdr:col>
      <xdr:colOff>101600</xdr:colOff>
      <xdr:row>58</xdr:row>
      <xdr:rowOff>82274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73401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167228</xdr:rowOff>
    </xdr:from>
    <xdr:to>
      <xdr:col>76</xdr:col>
      <xdr:colOff>165100</xdr:colOff>
      <xdr:row>58</xdr:row>
      <xdr:rowOff>97378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88505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63264</xdr:rowOff>
    </xdr:from>
    <xdr:to>
      <xdr:col>72</xdr:col>
      <xdr:colOff>38100</xdr:colOff>
      <xdr:row>58</xdr:row>
      <xdr:rowOff>164864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155991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167784</xdr:rowOff>
    </xdr:from>
    <xdr:to>
      <xdr:col>67</xdr:col>
      <xdr:colOff>101600</xdr:colOff>
      <xdr:row>58</xdr:row>
      <xdr:rowOff>97934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89061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3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127059</xdr:rowOff>
    </xdr:from>
    <xdr:to>
      <xdr:col>85</xdr:col>
      <xdr:colOff>127000</xdr:colOff>
      <xdr:row>78</xdr:row>
      <xdr:rowOff>130693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00159"/>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130693</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037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136247</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934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136247</xdr:rowOff>
    </xdr:from>
    <xdr:to>
      <xdr:col>71</xdr:col>
      <xdr:colOff>177800</xdr:colOff>
      <xdr:row>78</xdr:row>
      <xdr:rowOff>136705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093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76259</xdr:rowOff>
    </xdr:from>
    <xdr:to>
      <xdr:col>85</xdr:col>
      <xdr:colOff>177800</xdr:colOff>
      <xdr:row>79</xdr:row>
      <xdr:rowOff>6409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162636</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6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79893</xdr:rowOff>
    </xdr:from>
    <xdr:to>
      <xdr:col>81</xdr:col>
      <xdr:colOff>101600</xdr:colOff>
      <xdr:row>79</xdr:row>
      <xdr:rowOff>10043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1170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85447</xdr:rowOff>
    </xdr:from>
    <xdr:to>
      <xdr:col>72</xdr:col>
      <xdr:colOff>38100</xdr:colOff>
      <xdr:row>79</xdr:row>
      <xdr:rowOff>15597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6724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5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85905</xdr:rowOff>
    </xdr:from>
    <xdr:to>
      <xdr:col>67</xdr:col>
      <xdr:colOff>101600</xdr:colOff>
      <xdr:row>79</xdr:row>
      <xdr:rowOff>16055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7182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5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22904</xdr:rowOff>
    </xdr:from>
    <xdr:to>
      <xdr:col>85</xdr:col>
      <xdr:colOff>127000</xdr:colOff>
      <xdr:row>97</xdr:row>
      <xdr:rowOff>52336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53554"/>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1739</xdr:rowOff>
    </xdr:from>
    <xdr:to>
      <xdr:col>81</xdr:col>
      <xdr:colOff>50800</xdr:colOff>
      <xdr:row>97</xdr:row>
      <xdr:rowOff>22904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238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1588</xdr:rowOff>
    </xdr:from>
    <xdr:to>
      <xdr:col>76</xdr:col>
      <xdr:colOff>114300</xdr:colOff>
      <xdr:row>97</xdr:row>
      <xdr:rowOff>1739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32238"/>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137852</xdr:rowOff>
    </xdr:from>
    <xdr:to>
      <xdr:col>71</xdr:col>
      <xdr:colOff>177800</xdr:colOff>
      <xdr:row>97</xdr:row>
      <xdr:rowOff>1588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97052"/>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1536</xdr:rowOff>
    </xdr:from>
    <xdr:to>
      <xdr:col>85</xdr:col>
      <xdr:colOff>177800</xdr:colOff>
      <xdr:row>97</xdr:row>
      <xdr:rowOff>103136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151413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143554</xdr:rowOff>
    </xdr:from>
    <xdr:to>
      <xdr:col>81</xdr:col>
      <xdr:colOff>101600</xdr:colOff>
      <xdr:row>97</xdr:row>
      <xdr:rowOff>73704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64831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122389</xdr:rowOff>
    </xdr:from>
    <xdr:to>
      <xdr:col>76</xdr:col>
      <xdr:colOff>165100</xdr:colOff>
      <xdr:row>97</xdr:row>
      <xdr:rowOff>52539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43666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122238</xdr:rowOff>
    </xdr:from>
    <xdr:to>
      <xdr:col>72</xdr:col>
      <xdr:colOff>38100</xdr:colOff>
      <xdr:row>97</xdr:row>
      <xdr:rowOff>52388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43515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87052</xdr:rowOff>
    </xdr:from>
    <xdr:to>
      <xdr:col>67</xdr:col>
      <xdr:colOff>101600</xdr:colOff>
      <xdr:row>97</xdr:row>
      <xdr:rowOff>17202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142748</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972048"/>
          <a:ext cx="8382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142748</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97204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91948</xdr:rowOff>
    </xdr:from>
    <xdr:to>
      <xdr:col>112</xdr:col>
      <xdr:colOff>38100</xdr:colOff>
      <xdr:row>35</xdr:row>
      <xdr:rowOff>22098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38625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69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令和元年度決算において類似団体を超えて支出している区分は一つもないが、主な支出である民生費が増加傾向にある。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民生費増加は、性質別の扶助費の増に同じく、高齢者の増加に伴うものが主な理由である。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教育費の増については、小中学校の空調設備の設置に伴う増が主なものとなっている。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公債費については今後も抑制していく方針であることから減少が見込まれる。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年度及び令和元年度を除いて赤字となっているが、純繰越金及び財政調整基金の取崩しにより実質収支は黒字を確保している。</a:t>
          </a:r>
        </a:p>
        <a:p>
          <a:r>
            <a:rPr kumimoji="1" lang="ja-JP" altLang="en-US" sz="1200">
              <a:latin typeface="ＭＳ ゴシック" pitchFamily="49" charset="-128"/>
              <a:ea typeface="ＭＳ ゴシック" pitchFamily="49" charset="-128"/>
            </a:rPr>
            <a:t>財政調整基金残高は、税収等の増により、歳計剰余金の積立額等が取崩し額を上回る年度が続いているため増加傾向にあったが、平成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年度に公共施設等整備基金を設置し、財政調整基金から積み換えを行ったことにより、減となっている。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引き続き黒字を確保していくよう、健全な財政運営を行う。</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令和元年度から下水道事業が公営企業に移行</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15971656</v>
      </c>
      <c r="BO4" s="462"/>
      <c r="BP4" s="462"/>
      <c r="BQ4" s="462"/>
      <c r="BR4" s="462"/>
      <c r="BS4" s="462"/>
      <c r="BT4" s="462"/>
      <c r="BU4" s="463"/>
      <c r="BV4" s="461">
        <v>16078641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7.5</v>
      </c>
      <c r="CU4" s="646"/>
      <c r="CV4" s="646"/>
      <c r="CW4" s="646"/>
      <c r="CX4" s="646"/>
      <c r="CY4" s="646"/>
      <c r="CZ4" s="646"/>
      <c r="DA4" s="647"/>
      <c r="DB4" s="645">
        <v>3.2</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15200856</v>
      </c>
      <c r="BO5" s="467"/>
      <c r="BP5" s="467"/>
      <c r="BQ5" s="467"/>
      <c r="BR5" s="467"/>
      <c r="BS5" s="467"/>
      <c r="BT5" s="467"/>
      <c r="BU5" s="468"/>
      <c r="BV5" s="466">
        <v>15735051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v>
      </c>
      <c r="CU5" s="437"/>
      <c r="CV5" s="437"/>
      <c r="CW5" s="437"/>
      <c r="CX5" s="437"/>
      <c r="CY5" s="437"/>
      <c r="CZ5" s="437"/>
      <c r="DA5" s="438"/>
      <c r="DB5" s="436">
        <v>85.1</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770800</v>
      </c>
      <c r="BO6" s="467"/>
      <c r="BP6" s="467"/>
      <c r="BQ6" s="467"/>
      <c r="BR6" s="467"/>
      <c r="BS6" s="467"/>
      <c r="BT6" s="467"/>
      <c r="BU6" s="468"/>
      <c r="BV6" s="466">
        <v>343590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88.5</v>
      </c>
      <c r="CU6" s="620"/>
      <c r="CV6" s="620"/>
      <c r="CW6" s="620"/>
      <c r="CX6" s="620"/>
      <c r="CY6" s="620"/>
      <c r="CZ6" s="620"/>
      <c r="DA6" s="621"/>
      <c r="DB6" s="619">
        <v>88.7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47932</v>
      </c>
      <c r="BO7" s="467"/>
      <c r="BP7" s="467"/>
      <c r="BQ7" s="467"/>
      <c r="BR7" s="467"/>
      <c r="BS7" s="467"/>
      <c r="BT7" s="467"/>
      <c r="BU7" s="468"/>
      <c r="BV7" s="466">
        <v>30136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9676583</v>
      </c>
      <c r="CU7" s="467"/>
      <c r="CV7" s="467"/>
      <c r="CW7" s="467"/>
      <c r="CX7" s="467"/>
      <c r="CY7" s="467"/>
      <c r="CZ7" s="467"/>
      <c r="DA7" s="468"/>
      <c r="DB7" s="466">
        <v>9699362</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722868</v>
      </c>
      <c r="BO8" s="467"/>
      <c r="BP8" s="467"/>
      <c r="BQ8" s="467"/>
      <c r="BR8" s="467"/>
      <c r="BS8" s="467"/>
      <c r="BT8" s="467"/>
      <c r="BU8" s="468"/>
      <c r="BV8" s="466">
        <v>313454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0.96</v>
      </c>
      <c r="CU8" s="580"/>
      <c r="CV8" s="580"/>
      <c r="CW8" s="580"/>
      <c r="CX8" s="580"/>
      <c r="CY8" s="580"/>
      <c r="CZ8" s="580"/>
      <c r="DA8" s="581"/>
      <c r="DB8" s="579">
        <v>0.96</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49230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409414</v>
      </c>
      <c r="BO9" s="467"/>
      <c r="BP9" s="467"/>
      <c r="BQ9" s="467"/>
      <c r="BR9" s="467"/>
      <c r="BS9" s="467"/>
      <c r="BT9" s="467"/>
      <c r="BU9" s="468"/>
      <c r="BV9" s="466">
        <v>-270854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7.3</v>
      </c>
      <c r="CU9" s="437"/>
      <c r="CV9" s="437"/>
      <c r="CW9" s="437"/>
      <c r="CX9" s="437"/>
      <c r="CY9" s="437"/>
      <c r="CZ9" s="437"/>
      <c r="DA9" s="438"/>
      <c r="DB9" s="436">
        <v>7.7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49800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2582</v>
      </c>
      <c r="BO10" s="467"/>
      <c r="BP10" s="467"/>
      <c r="BQ10" s="467"/>
      <c r="BR10" s="467"/>
      <c r="BS10" s="467"/>
      <c r="BT10" s="467"/>
      <c r="BU10" s="468"/>
      <c r="BV10" s="466">
        <v>5640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50168</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366000</v>
      </c>
      <c r="BO12" s="467"/>
      <c r="BP12" s="467"/>
      <c r="BQ12" s="467"/>
      <c r="BR12" s="467"/>
      <c r="BS12" s="467"/>
      <c r="BT12" s="467"/>
      <c r="BU12" s="468"/>
      <c r="BV12" s="466">
        <v>1100000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135</v>
      </c>
      <c r="N13" s="567"/>
      <c r="O13" s="567"/>
      <c r="P13" s="567"/>
      <c r="Q13" s="568"/>
      <c r="R13" s="569">
        <v>48639</v>
      </c>
      <c r="S13" s="570"/>
      <c r="T13" s="570"/>
      <c r="U13" s="570"/>
      <c r="V13" s="571"/>
      <c r="W13" s="557" t="s">
        <v>136</v>
      </c>
      <c r="X13" s="479"/>
      <c r="Y13" s="479"/>
      <c r="Z13" s="479"/>
      <c r="AA13" s="479"/>
      <c r="AB13" s="480"/>
      <c r="AC13" s="442">
        <v>497</v>
      </c>
      <c r="AD13" s="443"/>
      <c r="AE13" s="443"/>
      <c r="AF13" s="443"/>
      <c r="AG13" s="444"/>
      <c r="AH13" s="442">
        <v>536</v>
      </c>
      <c r="AI13" s="443"/>
      <c r="AJ13" s="443"/>
      <c r="AK13" s="443"/>
      <c r="AL13" s="445"/>
      <c r="AM13" s="535" t="s">
        <v>137</v>
      </c>
      <c r="AN13" s="440"/>
      <c r="AO13" s="440"/>
      <c r="AP13" s="440"/>
      <c r="AQ13" s="440"/>
      <c r="AR13" s="440"/>
      <c r="AS13" s="440"/>
      <c r="AT13" s="441"/>
      <c r="AU13" s="523" t="s">
        <v>94</v>
      </c>
      <c r="AV13" s="524"/>
      <c r="AW13" s="524"/>
      <c r="AX13" s="524"/>
      <c r="AY13" s="446" t="s">
        <v>138</v>
      </c>
      <c r="AZ13" s="447"/>
      <c r="BA13" s="447"/>
      <c r="BB13" s="447"/>
      <c r="BC13" s="447"/>
      <c r="BD13" s="447"/>
      <c r="BE13" s="447"/>
      <c r="BF13" s="447"/>
      <c r="BG13" s="447"/>
      <c r="BH13" s="447"/>
      <c r="BI13" s="447"/>
      <c r="BJ13" s="447"/>
      <c r="BK13" s="447"/>
      <c r="BL13" s="447"/>
      <c r="BM13" s="448"/>
      <c r="BN13" s="466">
        <v>45996</v>
      </c>
      <c r="BO13" s="467"/>
      <c r="BP13" s="467"/>
      <c r="BQ13" s="467"/>
      <c r="BR13" s="467"/>
      <c r="BS13" s="467"/>
      <c r="BT13" s="467"/>
      <c r="BU13" s="468"/>
      <c r="BV13" s="466">
        <v>-1365214</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0.5</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140</v>
      </c>
      <c r="M14" s="603"/>
      <c r="N14" s="603"/>
      <c r="O14" s="603"/>
      <c r="P14" s="603"/>
      <c r="Q14" s="604"/>
      <c r="R14" s="569">
        <v>50075</v>
      </c>
      <c r="S14" s="570"/>
      <c r="T14" s="570"/>
      <c r="U14" s="570"/>
      <c r="V14" s="571"/>
      <c r="W14" s="572"/>
      <c r="X14" s="482"/>
      <c r="Y14" s="482"/>
      <c r="Z14" s="482"/>
      <c r="AA14" s="482"/>
      <c r="AB14" s="483"/>
      <c r="AC14" s="562">
        <v>2.1</v>
      </c>
      <c r="AD14" s="563"/>
      <c r="AE14" s="563"/>
      <c r="AF14" s="563"/>
      <c r="AG14" s="564"/>
      <c r="AH14" s="562">
        <v>2.2999999999999998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142</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135</v>
      </c>
      <c r="N15" s="567"/>
      <c r="O15" s="567"/>
      <c r="P15" s="567"/>
      <c r="Q15" s="568"/>
      <c r="R15" s="569">
        <v>48589</v>
      </c>
      <c r="S15" s="570"/>
      <c r="T15" s="570"/>
      <c r="U15" s="570"/>
      <c r="V15" s="571"/>
      <c r="W15" s="557" t="s">
        <v>143</v>
      </c>
      <c r="X15" s="479"/>
      <c r="Y15" s="479"/>
      <c r="Z15" s="479"/>
      <c r="AA15" s="479"/>
      <c r="AB15" s="480"/>
      <c r="AC15" s="442">
        <v>9566</v>
      </c>
      <c r="AD15" s="443"/>
      <c r="AE15" s="443"/>
      <c r="AF15" s="443"/>
      <c r="AG15" s="444"/>
      <c r="AH15" s="442">
        <v>9673</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6991614</v>
      </c>
      <c r="BO15" s="462"/>
      <c r="BP15" s="462"/>
      <c r="BQ15" s="462"/>
      <c r="BR15" s="462"/>
      <c r="BS15" s="462"/>
      <c r="BT15" s="462"/>
      <c r="BU15" s="463"/>
      <c r="BV15" s="461">
        <v>6886872</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41</v>
      </c>
      <c r="AD16" s="563"/>
      <c r="AE16" s="563"/>
      <c r="AF16" s="563"/>
      <c r="AG16" s="564"/>
      <c r="AH16" s="562">
        <v>42</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7305379</v>
      </c>
      <c r="BO16" s="467"/>
      <c r="BP16" s="467"/>
      <c r="BQ16" s="467"/>
      <c r="BR16" s="467"/>
      <c r="BS16" s="467"/>
      <c r="BT16" s="467"/>
      <c r="BU16" s="468"/>
      <c r="BV16" s="466">
        <v>7208973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13293</v>
      </c>
      <c r="AD17" s="443"/>
      <c r="AE17" s="443"/>
      <c r="AF17" s="443"/>
      <c r="AG17" s="444"/>
      <c r="AH17" s="442">
        <v>12815</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8979907</v>
      </c>
      <c r="BO17" s="467"/>
      <c r="BP17" s="467"/>
      <c r="BQ17" s="467"/>
      <c r="BR17" s="467"/>
      <c r="BS17" s="467"/>
      <c r="BT17" s="467"/>
      <c r="BU17" s="468"/>
      <c r="BV17" s="466">
        <v>8853712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153</v>
      </c>
      <c r="C18" s="529"/>
      <c r="D18" s="529"/>
      <c r="E18" s="530"/>
      <c r="F18" s="530"/>
      <c r="G18" s="530"/>
      <c r="H18" s="530"/>
      <c r="I18" s="530"/>
      <c r="J18" s="530"/>
      <c r="K18" s="530"/>
      <c r="L18" s="531">
        <v>31.14</v>
      </c>
      <c r="M18" s="531"/>
      <c r="N18" s="531"/>
      <c r="O18" s="531"/>
      <c r="P18" s="531"/>
      <c r="Q18" s="531"/>
      <c r="R18" s="532"/>
      <c r="S18" s="532"/>
      <c r="T18" s="532"/>
      <c r="U18" s="532"/>
      <c r="V18" s="533"/>
      <c r="W18" s="547"/>
      <c r="X18" s="548"/>
      <c r="Y18" s="548"/>
      <c r="Z18" s="548"/>
      <c r="AA18" s="548"/>
      <c r="AB18" s="558"/>
      <c r="AC18" s="430">
        <v>56.9</v>
      </c>
      <c r="AD18" s="431"/>
      <c r="AE18" s="431"/>
      <c r="AF18" s="431"/>
      <c r="AG18" s="534"/>
      <c r="AH18" s="430">
        <v>55.7</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8469674</v>
      </c>
      <c r="BO18" s="467"/>
      <c r="BP18" s="467"/>
      <c r="BQ18" s="467"/>
      <c r="BR18" s="467"/>
      <c r="BS18" s="467"/>
      <c r="BT18" s="467"/>
      <c r="BU18" s="468"/>
      <c r="BV18" s="466">
        <v>8288963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155</v>
      </c>
      <c r="C19" s="529"/>
      <c r="D19" s="529"/>
      <c r="E19" s="530"/>
      <c r="F19" s="530"/>
      <c r="G19" s="530"/>
      <c r="H19" s="530"/>
      <c r="I19" s="530"/>
      <c r="J19" s="530"/>
      <c r="K19" s="530"/>
      <c r="L19" s="536">
        <v>1581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12036335</v>
      </c>
      <c r="BO19" s="467"/>
      <c r="BP19" s="467"/>
      <c r="BQ19" s="467"/>
      <c r="BR19" s="467"/>
      <c r="BS19" s="467"/>
      <c r="BT19" s="467"/>
      <c r="BU19" s="468"/>
      <c r="BV19" s="466">
        <v>12401090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157</v>
      </c>
      <c r="C20" s="529"/>
      <c r="D20" s="529"/>
      <c r="E20" s="530"/>
      <c r="F20" s="530"/>
      <c r="G20" s="530"/>
      <c r="H20" s="530"/>
      <c r="I20" s="530"/>
      <c r="J20" s="530"/>
      <c r="K20" s="530"/>
      <c r="L20" s="536">
        <v>18524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8629036</v>
      </c>
      <c r="BO23" s="467"/>
      <c r="BP23" s="467"/>
      <c r="BQ23" s="467"/>
      <c r="BR23" s="467"/>
      <c r="BS23" s="467"/>
      <c r="BT23" s="467"/>
      <c r="BU23" s="468"/>
      <c r="BV23" s="466">
        <v>8568989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166</v>
      </c>
      <c r="F24" s="440"/>
      <c r="G24" s="440"/>
      <c r="H24" s="440"/>
      <c r="I24" s="440"/>
      <c r="J24" s="440"/>
      <c r="K24" s="441"/>
      <c r="L24" s="442">
        <v>1</v>
      </c>
      <c r="M24" s="443"/>
      <c r="N24" s="443"/>
      <c r="O24" s="443"/>
      <c r="P24" s="444"/>
      <c r="Q24" s="442">
        <v>8710</v>
      </c>
      <c r="R24" s="443"/>
      <c r="S24" s="443"/>
      <c r="T24" s="443"/>
      <c r="U24" s="443"/>
      <c r="V24" s="444"/>
      <c r="W24" s="508"/>
      <c r="X24" s="499"/>
      <c r="Y24" s="500"/>
      <c r="Z24" s="439" t="s">
        <v>167</v>
      </c>
      <c r="AA24" s="440"/>
      <c r="AB24" s="440"/>
      <c r="AC24" s="440"/>
      <c r="AD24" s="440"/>
      <c r="AE24" s="440"/>
      <c r="AF24" s="440"/>
      <c r="AG24" s="441"/>
      <c r="AH24" s="442">
        <v>388</v>
      </c>
      <c r="AI24" s="443"/>
      <c r="AJ24" s="443"/>
      <c r="AK24" s="443"/>
      <c r="AL24" s="444"/>
      <c r="AM24" s="442">
        <v>1021992</v>
      </c>
      <c r="AN24" s="443"/>
      <c r="AO24" s="443"/>
      <c r="AP24" s="443"/>
      <c r="AQ24" s="443"/>
      <c r="AR24" s="444"/>
      <c r="AS24" s="442">
        <v>2634</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7609886</v>
      </c>
      <c r="BO24" s="467"/>
      <c r="BP24" s="467"/>
      <c r="BQ24" s="467"/>
      <c r="BR24" s="467"/>
      <c r="BS24" s="467"/>
      <c r="BT24" s="467"/>
      <c r="BU24" s="468"/>
      <c r="BV24" s="466">
        <v>7797285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169</v>
      </c>
      <c r="F25" s="440"/>
      <c r="G25" s="440"/>
      <c r="H25" s="440"/>
      <c r="I25" s="440"/>
      <c r="J25" s="440"/>
      <c r="K25" s="441"/>
      <c r="L25" s="442">
        <v>1</v>
      </c>
      <c r="M25" s="443"/>
      <c r="N25" s="443"/>
      <c r="O25" s="443"/>
      <c r="P25" s="444"/>
      <c r="Q25" s="442">
        <v>6820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171</v>
      </c>
      <c r="AN25" s="443"/>
      <c r="AO25" s="443"/>
      <c r="AP25" s="443"/>
      <c r="AQ25" s="443"/>
      <c r="AR25" s="444"/>
      <c r="AS25" s="442" t="s">
        <v>171</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993934</v>
      </c>
      <c r="BO25" s="462"/>
      <c r="BP25" s="462"/>
      <c r="BQ25" s="462"/>
      <c r="BR25" s="462"/>
      <c r="BS25" s="462"/>
      <c r="BT25" s="462"/>
      <c r="BU25" s="463"/>
      <c r="BV25" s="461">
        <v>1140476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173</v>
      </c>
      <c r="F26" s="440"/>
      <c r="G26" s="440"/>
      <c r="H26" s="440"/>
      <c r="I26" s="440"/>
      <c r="J26" s="440"/>
      <c r="K26" s="441"/>
      <c r="L26" s="442">
        <v>1</v>
      </c>
      <c r="M26" s="443"/>
      <c r="N26" s="443"/>
      <c r="O26" s="443"/>
      <c r="P26" s="444"/>
      <c r="Q26" s="442">
        <v>6400</v>
      </c>
      <c r="R26" s="443"/>
      <c r="S26" s="443"/>
      <c r="T26" s="443"/>
      <c r="U26" s="443"/>
      <c r="V26" s="444"/>
      <c r="W26" s="508"/>
      <c r="X26" s="499"/>
      <c r="Y26" s="500"/>
      <c r="Z26" s="439" t="s">
        <v>174</v>
      </c>
      <c r="AA26" s="521"/>
      <c r="AB26" s="521"/>
      <c r="AC26" s="521"/>
      <c r="AD26" s="521"/>
      <c r="AE26" s="521"/>
      <c r="AF26" s="521"/>
      <c r="AG26" s="522"/>
      <c r="AH26" s="442">
        <v>15</v>
      </c>
      <c r="AI26" s="443"/>
      <c r="AJ26" s="443"/>
      <c r="AK26" s="443"/>
      <c r="AL26" s="444"/>
      <c r="AM26" s="442">
        <v>32685</v>
      </c>
      <c r="AN26" s="443"/>
      <c r="AO26" s="443"/>
      <c r="AP26" s="443"/>
      <c r="AQ26" s="443"/>
      <c r="AR26" s="444"/>
      <c r="AS26" s="442">
        <v>2179</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171</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176</v>
      </c>
      <c r="F27" s="440"/>
      <c r="G27" s="440"/>
      <c r="H27" s="440"/>
      <c r="I27" s="440"/>
      <c r="J27" s="440"/>
      <c r="K27" s="441"/>
      <c r="L27" s="442">
        <v>1</v>
      </c>
      <c r="M27" s="443"/>
      <c r="N27" s="443"/>
      <c r="O27" s="443"/>
      <c r="P27" s="444"/>
      <c r="Q27" s="442">
        <v>3800</v>
      </c>
      <c r="R27" s="443"/>
      <c r="S27" s="443"/>
      <c r="T27" s="443"/>
      <c r="U27" s="443"/>
      <c r="V27" s="444"/>
      <c r="W27" s="508"/>
      <c r="X27" s="499"/>
      <c r="Y27" s="500"/>
      <c r="Z27" s="439" t="s">
        <v>177</v>
      </c>
      <c r="AA27" s="440"/>
      <c r="AB27" s="440"/>
      <c r="AC27" s="440"/>
      <c r="AD27" s="440"/>
      <c r="AE27" s="440"/>
      <c r="AF27" s="440"/>
      <c r="AG27" s="441"/>
      <c r="AH27" s="442" t="s">
        <v>171</v>
      </c>
      <c r="AI27" s="443"/>
      <c r="AJ27" s="443"/>
      <c r="AK27" s="443"/>
      <c r="AL27" s="444"/>
      <c r="AM27" s="442" t="s">
        <v>127</v>
      </c>
      <c r="AN27" s="443"/>
      <c r="AO27" s="443"/>
      <c r="AP27" s="443"/>
      <c r="AQ27" s="443"/>
      <c r="AR27" s="444"/>
      <c r="AS27" s="442" t="s">
        <v>142</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397390</v>
      </c>
      <c r="BO27" s="470"/>
      <c r="BP27" s="470"/>
      <c r="BQ27" s="470"/>
      <c r="BR27" s="470"/>
      <c r="BS27" s="470"/>
      <c r="BT27" s="470"/>
      <c r="BU27" s="471"/>
      <c r="BV27" s="469">
        <v>397216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179</v>
      </c>
      <c r="F28" s="440"/>
      <c r="G28" s="440"/>
      <c r="H28" s="440"/>
      <c r="I28" s="440"/>
      <c r="J28" s="440"/>
      <c r="K28" s="441"/>
      <c r="L28" s="442">
        <v>1</v>
      </c>
      <c r="M28" s="443"/>
      <c r="N28" s="443"/>
      <c r="O28" s="443"/>
      <c r="P28" s="444"/>
      <c r="Q28" s="442">
        <v>3000</v>
      </c>
      <c r="R28" s="443"/>
      <c r="S28" s="443"/>
      <c r="T28" s="443"/>
      <c r="U28" s="443"/>
      <c r="V28" s="444"/>
      <c r="W28" s="508"/>
      <c r="X28" s="499"/>
      <c r="Y28" s="500"/>
      <c r="Z28" s="439" t="s">
        <v>180</v>
      </c>
      <c r="AA28" s="440"/>
      <c r="AB28" s="440"/>
      <c r="AC28" s="440"/>
      <c r="AD28" s="440"/>
      <c r="AE28" s="440"/>
      <c r="AF28" s="440"/>
      <c r="AG28" s="441"/>
      <c r="AH28" s="442" t="s">
        <v>171</v>
      </c>
      <c r="AI28" s="443"/>
      <c r="AJ28" s="443"/>
      <c r="AK28" s="443"/>
      <c r="AL28" s="444"/>
      <c r="AM28" s="442" t="s">
        <v>142</v>
      </c>
      <c r="AN28" s="443"/>
      <c r="AO28" s="443"/>
      <c r="AP28" s="443"/>
      <c r="AQ28" s="443"/>
      <c r="AR28" s="444"/>
      <c r="AS28" s="442" t="s">
        <v>127</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1772321</v>
      </c>
      <c r="BO28" s="462"/>
      <c r="BP28" s="462"/>
      <c r="BQ28" s="462"/>
      <c r="BR28" s="462"/>
      <c r="BS28" s="462"/>
      <c r="BT28" s="462"/>
      <c r="BU28" s="463"/>
      <c r="BV28" s="461">
        <v>1975739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182</v>
      </c>
      <c r="F29" s="440"/>
      <c r="G29" s="440"/>
      <c r="H29" s="440"/>
      <c r="I29" s="440"/>
      <c r="J29" s="440"/>
      <c r="K29" s="441"/>
      <c r="L29" s="442">
        <v>14</v>
      </c>
      <c r="M29" s="443"/>
      <c r="N29" s="443"/>
      <c r="O29" s="443"/>
      <c r="P29" s="444"/>
      <c r="Q29" s="442">
        <v>2721</v>
      </c>
      <c r="R29" s="443"/>
      <c r="S29" s="443"/>
      <c r="T29" s="443"/>
      <c r="U29" s="443"/>
      <c r="V29" s="444"/>
      <c r="W29" s="509"/>
      <c r="X29" s="510"/>
      <c r="Y29" s="511"/>
      <c r="Z29" s="439" t="s">
        <v>183</v>
      </c>
      <c r="AA29" s="440"/>
      <c r="AB29" s="440"/>
      <c r="AC29" s="440"/>
      <c r="AD29" s="440"/>
      <c r="AE29" s="440"/>
      <c r="AF29" s="440"/>
      <c r="AG29" s="441"/>
      <c r="AH29" s="442">
        <v>388</v>
      </c>
      <c r="AI29" s="443"/>
      <c r="AJ29" s="443"/>
      <c r="AK29" s="443"/>
      <c r="AL29" s="444"/>
      <c r="AM29" s="442">
        <v>1021992</v>
      </c>
      <c r="AN29" s="443"/>
      <c r="AO29" s="443"/>
      <c r="AP29" s="443"/>
      <c r="AQ29" s="443"/>
      <c r="AR29" s="444"/>
      <c r="AS29" s="442">
        <v>2634</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2298</v>
      </c>
      <c r="BO29" s="467"/>
      <c r="BP29" s="467"/>
      <c r="BQ29" s="467"/>
      <c r="BR29" s="467"/>
      <c r="BS29" s="467"/>
      <c r="BT29" s="467"/>
      <c r="BU29" s="468"/>
      <c r="BV29" s="466">
        <v>2298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3098078</v>
      </c>
      <c r="BO30" s="470"/>
      <c r="BP30" s="470"/>
      <c r="BQ30" s="470"/>
      <c r="BR30" s="470"/>
      <c r="BS30" s="470"/>
      <c r="BT30" s="470"/>
      <c r="BU30" s="471"/>
      <c r="BV30" s="469">
        <v>2685526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194</v>
      </c>
      <c r="X33" s="428"/>
      <c r="Y33" s="428"/>
      <c r="Z33" s="428"/>
      <c r="AA33" s="428"/>
      <c r="AB33" s="428"/>
      <c r="AC33" s="428"/>
      <c r="AD33" s="428"/>
      <c r="AE33" s="428"/>
      <c r="AF33" s="428"/>
      <c r="AG33" s="428"/>
      <c r="AH33" s="428"/>
      <c r="AI33" s="428"/>
      <c r="AJ33" s="428"/>
      <c r="AK33" s="428"/>
      <c r="AL33" s="216"/>
      <c r="AM33" s="429" t="s">
        <v>195</v>
      </c>
      <c r="AN33" s="429"/>
      <c r="AO33" s="428" t="s">
        <v>193</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195</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知多北部広域連合（一般会計）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半田市土地開発公社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IF('各会計、関係団体の財政状況及び健全化判断比率'!B31="","",'各会計、関係団体の財政状況及び健全化判断比率'!B31)</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知多北部広域連合（介護保険事業特別会計）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知北平和公園組合（一般会計）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知北平和公園組合（霊園事業特別会計）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東部知多衛生組合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知多中部広域事務組合（一般会計）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知多中部広域事務組合（消防指令センター特別会計）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愛知県後期高齢者医療広域連合（一般会計）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愛知県後期高齢者医療広域連合（後期高齢者医療特別会計）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yipJ6BgEbvFPHjdPyqeQtbUbA10QM4QwZLo8qEtKGFqXp3glBiFHnMrQit9tcBeJm1pDWSCKvAT9xjHyP6/UXg==" saltValue="midmxZOWid/spz+lBMFx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I43" sqref="I4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48" t="s">
        <v>557</v>
      </c>
      <c r="D34" s="1248"/>
      <c r="E34" s="1249"/>
      <c r="F34" s="32">
        <v>12.12</v>
      </c>
      <c r="G34" s="33">
        <v>12.69</v>
      </c>
      <c r="H34" s="33">
        <v>14.1</v>
      </c>
      <c r="I34" s="33">
        <v>15.2</v>
      </c>
      <c r="J34" s="34">
        <v>16.46</v>
      </c>
      <c r="K34" s="22"/>
      <c r="L34" s="22"/>
      <c r="M34" s="22"/>
      <c r="N34" s="22"/>
      <c r="O34" s="22"/>
      <c r="P34" s="22"/>
    </row>
    <row r="35" spans="1:16" ht="39" customHeight="1" x14ac:dyDescent="0.2">
      <c r="A35" s="22"/>
      <c r="B35" s="35"/>
      <c r="C35" s="1242" t="s">
        <v>558</v>
      </c>
      <c r="D35" s="1243"/>
      <c r="E35" s="1244"/>
      <c r="F35" s="36">
        <v>7.74</v>
      </c>
      <c r="G35" s="37">
        <v>5.39</v>
      </c>
      <c r="H35" s="37">
        <v>6.1</v>
      </c>
      <c r="I35" s="37">
        <v>3.23</v>
      </c>
      <c r="J35" s="38">
        <v>7.47</v>
      </c>
      <c r="K35" s="22"/>
      <c r="L35" s="22"/>
      <c r="M35" s="22"/>
      <c r="N35" s="22"/>
      <c r="O35" s="22"/>
      <c r="P35" s="22"/>
    </row>
    <row r="36" spans="1:16" ht="39" customHeight="1" x14ac:dyDescent="0.2">
      <c r="A36" s="22"/>
      <c r="B36" s="35"/>
      <c r="C36" s="1242" t="s">
        <v>559</v>
      </c>
      <c r="D36" s="1243"/>
      <c r="E36" s="1244"/>
      <c r="F36" s="36">
        <v>3.81</v>
      </c>
      <c r="G36" s="37">
        <v>3.79</v>
      </c>
      <c r="H36" s="37">
        <v>3.83</v>
      </c>
      <c r="I36" s="37">
        <v>2.73</v>
      </c>
      <c r="J36" s="38">
        <v>1.77</v>
      </c>
      <c r="K36" s="22"/>
      <c r="L36" s="22"/>
      <c r="M36" s="22"/>
      <c r="N36" s="22"/>
      <c r="O36" s="22"/>
      <c r="P36" s="22"/>
    </row>
    <row r="37" spans="1:16" ht="39" customHeight="1" x14ac:dyDescent="0.2">
      <c r="A37" s="22"/>
      <c r="B37" s="35"/>
      <c r="C37" s="1242" t="s">
        <v>560</v>
      </c>
      <c r="D37" s="1243"/>
      <c r="E37" s="1244"/>
      <c r="F37" s="36" t="s">
        <v>508</v>
      </c>
      <c r="G37" s="37" t="s">
        <v>508</v>
      </c>
      <c r="H37" s="37" t="s">
        <v>508</v>
      </c>
      <c r="I37" s="37" t="s">
        <v>508</v>
      </c>
      <c r="J37" s="38">
        <v>0.28999999999999998</v>
      </c>
      <c r="K37" s="22"/>
      <c r="L37" s="22"/>
      <c r="M37" s="22"/>
      <c r="N37" s="22"/>
      <c r="O37" s="22"/>
      <c r="P37" s="22"/>
    </row>
    <row r="38" spans="1:16" ht="39" customHeight="1" x14ac:dyDescent="0.2">
      <c r="A38" s="22"/>
      <c r="B38" s="35"/>
      <c r="C38" s="1242" t="s">
        <v>561</v>
      </c>
      <c r="D38" s="1243"/>
      <c r="E38" s="1244"/>
      <c r="F38" s="36">
        <v>0.02</v>
      </c>
      <c r="G38" s="37">
        <v>0</v>
      </c>
      <c r="H38" s="37">
        <v>0.01</v>
      </c>
      <c r="I38" s="37">
        <v>0</v>
      </c>
      <c r="J38" s="38">
        <v>0</v>
      </c>
      <c r="K38" s="22"/>
      <c r="L38" s="22"/>
      <c r="M38" s="22"/>
      <c r="N38" s="22"/>
      <c r="O38" s="22"/>
      <c r="P38" s="22"/>
    </row>
    <row r="39" spans="1:16" ht="39" customHeight="1" x14ac:dyDescent="0.2">
      <c r="A39" s="22"/>
      <c r="B39" s="35"/>
      <c r="C39" s="1242" t="s">
        <v>562</v>
      </c>
      <c r="D39" s="1243"/>
      <c r="E39" s="1244"/>
      <c r="F39" s="36">
        <v>0</v>
      </c>
      <c r="G39" s="37">
        <v>0</v>
      </c>
      <c r="H39" s="37">
        <v>0</v>
      </c>
      <c r="I39" s="37">
        <v>0</v>
      </c>
      <c r="J39" s="38">
        <v>0</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563</v>
      </c>
      <c r="D42" s="1243"/>
      <c r="E42" s="1244"/>
      <c r="F42" s="36" t="s">
        <v>508</v>
      </c>
      <c r="G42" s="37" t="s">
        <v>508</v>
      </c>
      <c r="H42" s="37" t="s">
        <v>508</v>
      </c>
      <c r="I42" s="37" t="s">
        <v>508</v>
      </c>
      <c r="J42" s="38" t="s">
        <v>508</v>
      </c>
      <c r="K42" s="22"/>
      <c r="L42" s="22"/>
      <c r="M42" s="22"/>
      <c r="N42" s="22"/>
      <c r="O42" s="22"/>
      <c r="P42" s="22"/>
    </row>
    <row r="43" spans="1:16" ht="39" customHeight="1" thickBot="1" x14ac:dyDescent="0.25">
      <c r="A43" s="22"/>
      <c r="B43" s="40"/>
      <c r="C43" s="1245" t="s">
        <v>564</v>
      </c>
      <c r="D43" s="1246"/>
      <c r="E43" s="1247"/>
      <c r="F43" s="41">
        <v>0</v>
      </c>
      <c r="G43" s="42">
        <v>0</v>
      </c>
      <c r="H43" s="42">
        <v>0</v>
      </c>
      <c r="I43" s="42">
        <v>0.41</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TGQHya72x2Oo0up/U5ioppjGM7N219yrnye+vpTM5Le/HuPsYQSppEsKI/vNGoH1OrPH2dQqpzOBJXcmOsGRQ==" saltValue="pbMYfyaoy6zIzWTGe5gP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1110</v>
      </c>
      <c r="L45" s="60">
        <v>1019</v>
      </c>
      <c r="M45" s="60">
        <v>1020</v>
      </c>
      <c r="N45" s="60">
        <v>958</v>
      </c>
      <c r="O45" s="61">
        <v>882</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2">
      <c r="A48" s="48"/>
      <c r="B48" s="1270"/>
      <c r="C48" s="1271"/>
      <c r="D48" s="62"/>
      <c r="E48" s="1252" t="s">
        <v>15</v>
      </c>
      <c r="F48" s="1252"/>
      <c r="G48" s="1252"/>
      <c r="H48" s="1252"/>
      <c r="I48" s="1252"/>
      <c r="J48" s="1253"/>
      <c r="K48" s="63">
        <v>522</v>
      </c>
      <c r="L48" s="64">
        <v>537</v>
      </c>
      <c r="M48" s="64">
        <v>540</v>
      </c>
      <c r="N48" s="64">
        <v>579</v>
      </c>
      <c r="O48" s="65">
        <v>379</v>
      </c>
      <c r="P48" s="48"/>
      <c r="Q48" s="48"/>
      <c r="R48" s="48"/>
      <c r="S48" s="48"/>
      <c r="T48" s="48"/>
      <c r="U48" s="48"/>
    </row>
    <row r="49" spans="1:21" ht="30.75" customHeight="1" x14ac:dyDescent="0.2">
      <c r="A49" s="48"/>
      <c r="B49" s="1270"/>
      <c r="C49" s="1271"/>
      <c r="D49" s="62"/>
      <c r="E49" s="1252" t="s">
        <v>16</v>
      </c>
      <c r="F49" s="1252"/>
      <c r="G49" s="1252"/>
      <c r="H49" s="1252"/>
      <c r="I49" s="1252"/>
      <c r="J49" s="1253"/>
      <c r="K49" s="63">
        <v>34</v>
      </c>
      <c r="L49" s="64">
        <v>28</v>
      </c>
      <c r="M49" s="64">
        <v>36</v>
      </c>
      <c r="N49" s="64">
        <v>29</v>
      </c>
      <c r="O49" s="65">
        <v>55</v>
      </c>
      <c r="P49" s="48"/>
      <c r="Q49" s="48"/>
      <c r="R49" s="48"/>
      <c r="S49" s="48"/>
      <c r="T49" s="48"/>
      <c r="U49" s="48"/>
    </row>
    <row r="50" spans="1:21" ht="30.75" customHeight="1" x14ac:dyDescent="0.2">
      <c r="A50" s="48"/>
      <c r="B50" s="1270"/>
      <c r="C50" s="1271"/>
      <c r="D50" s="62"/>
      <c r="E50" s="1252" t="s">
        <v>17</v>
      </c>
      <c r="F50" s="1252"/>
      <c r="G50" s="1252"/>
      <c r="H50" s="1252"/>
      <c r="I50" s="1252"/>
      <c r="J50" s="1253"/>
      <c r="K50" s="63">
        <v>33</v>
      </c>
      <c r="L50" s="64">
        <v>33</v>
      </c>
      <c r="M50" s="64">
        <v>33</v>
      </c>
      <c r="N50" s="64">
        <v>33</v>
      </c>
      <c r="O50" s="65">
        <v>33</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1500</v>
      </c>
      <c r="L52" s="64">
        <v>1527</v>
      </c>
      <c r="M52" s="64">
        <v>1536</v>
      </c>
      <c r="N52" s="64">
        <v>1518</v>
      </c>
      <c r="O52" s="65">
        <v>1370</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199</v>
      </c>
      <c r="L53" s="69">
        <v>90</v>
      </c>
      <c r="M53" s="69">
        <v>93</v>
      </c>
      <c r="N53" s="69">
        <v>81</v>
      </c>
      <c r="O53" s="70">
        <v>-21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589</v>
      </c>
      <c r="L57" s="84" t="s">
        <v>589</v>
      </c>
      <c r="M57" s="84" t="s">
        <v>589</v>
      </c>
      <c r="N57" s="84" t="s">
        <v>589</v>
      </c>
      <c r="O57" s="85" t="s">
        <v>589</v>
      </c>
    </row>
    <row r="58" spans="1:21" ht="31.5" customHeight="1" thickBot="1" x14ac:dyDescent="0.25">
      <c r="B58" s="1260"/>
      <c r="C58" s="1261"/>
      <c r="D58" s="1265" t="s">
        <v>27</v>
      </c>
      <c r="E58" s="1266"/>
      <c r="F58" s="1266"/>
      <c r="G58" s="1266"/>
      <c r="H58" s="1266"/>
      <c r="I58" s="1266"/>
      <c r="J58" s="1267"/>
      <c r="K58" s="86" t="s">
        <v>589</v>
      </c>
      <c r="L58" s="87" t="s">
        <v>589</v>
      </c>
      <c r="M58" s="87" t="s">
        <v>589</v>
      </c>
      <c r="N58" s="87" t="s">
        <v>589</v>
      </c>
      <c r="O58" s="88" t="s">
        <v>589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M/zkRCqDF6w7o1eW7S+GX72H3nnLfYfox6LGnwjlo+EA4RZveY3NhziMCU1m1mYIq1r/vNg9+0w7LG4Lvf3Q==" saltValue="d2yX5suz99VDtHBm49m7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M41" sqref="M4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88" t="s">
        <v>30</v>
      </c>
      <c r="C41" s="1289"/>
      <c r="D41" s="102"/>
      <c r="E41" s="1290" t="s">
        <v>31</v>
      </c>
      <c r="F41" s="1290"/>
      <c r="G41" s="1290"/>
      <c r="H41" s="1291"/>
      <c r="I41" s="103">
        <v>9458</v>
      </c>
      <c r="J41" s="104">
        <v>9030</v>
      </c>
      <c r="K41" s="104">
        <v>8797</v>
      </c>
      <c r="L41" s="104">
        <v>8569</v>
      </c>
      <c r="M41" s="105">
        <v>8629</v>
      </c>
    </row>
    <row r="42" spans="2:13" ht="27.75" customHeight="1" x14ac:dyDescent="0.2">
      <c r="B42" s="1278"/>
      <c r="C42" s="1279"/>
      <c r="D42" s="106"/>
      <c r="E42" s="1282" t="s">
        <v>32</v>
      </c>
      <c r="F42" s="1282"/>
      <c r="G42" s="1282"/>
      <c r="H42" s="1283"/>
      <c r="I42" s="107">
        <v>198</v>
      </c>
      <c r="J42" s="108">
        <v>301</v>
      </c>
      <c r="K42" s="108">
        <v>325</v>
      </c>
      <c r="L42" s="108">
        <v>287</v>
      </c>
      <c r="M42" s="109">
        <v>185</v>
      </c>
    </row>
    <row r="43" spans="2:13" ht="27.75" customHeight="1" x14ac:dyDescent="0.2">
      <c r="B43" s="1278"/>
      <c r="C43" s="1279"/>
      <c r="D43" s="106"/>
      <c r="E43" s="1282" t="s">
        <v>33</v>
      </c>
      <c r="F43" s="1282"/>
      <c r="G43" s="1282"/>
      <c r="H43" s="1283"/>
      <c r="I43" s="107">
        <v>7461</v>
      </c>
      <c r="J43" s="108">
        <v>7137</v>
      </c>
      <c r="K43" s="108">
        <v>6800</v>
      </c>
      <c r="L43" s="108">
        <v>6648</v>
      </c>
      <c r="M43" s="109">
        <v>5677</v>
      </c>
    </row>
    <row r="44" spans="2:13" ht="27.75" customHeight="1" x14ac:dyDescent="0.2">
      <c r="B44" s="1278"/>
      <c r="C44" s="1279"/>
      <c r="D44" s="106"/>
      <c r="E44" s="1282" t="s">
        <v>34</v>
      </c>
      <c r="F44" s="1282"/>
      <c r="G44" s="1282"/>
      <c r="H44" s="1283"/>
      <c r="I44" s="107">
        <v>330</v>
      </c>
      <c r="J44" s="108">
        <v>605</v>
      </c>
      <c r="K44" s="108">
        <v>1254</v>
      </c>
      <c r="L44" s="108">
        <v>2617</v>
      </c>
      <c r="M44" s="109">
        <v>2834</v>
      </c>
    </row>
    <row r="45" spans="2:13" ht="27.75" customHeight="1" x14ac:dyDescent="0.2">
      <c r="B45" s="1278"/>
      <c r="C45" s="1279"/>
      <c r="D45" s="106"/>
      <c r="E45" s="1282" t="s">
        <v>35</v>
      </c>
      <c r="F45" s="1282"/>
      <c r="G45" s="1282"/>
      <c r="H45" s="1283"/>
      <c r="I45" s="107">
        <v>2074</v>
      </c>
      <c r="J45" s="108">
        <v>1900</v>
      </c>
      <c r="K45" s="108">
        <v>2017</v>
      </c>
      <c r="L45" s="108">
        <v>2039</v>
      </c>
      <c r="M45" s="109">
        <v>1570</v>
      </c>
    </row>
    <row r="46" spans="2:13" ht="27.75" customHeight="1" x14ac:dyDescent="0.2">
      <c r="B46" s="1278"/>
      <c r="C46" s="1279"/>
      <c r="D46" s="110"/>
      <c r="E46" s="1282" t="s">
        <v>36</v>
      </c>
      <c r="F46" s="1282"/>
      <c r="G46" s="1282"/>
      <c r="H46" s="1283"/>
      <c r="I46" s="107" t="s">
        <v>508</v>
      </c>
      <c r="J46" s="108" t="s">
        <v>508</v>
      </c>
      <c r="K46" s="108" t="s">
        <v>508</v>
      </c>
      <c r="L46" s="108" t="s">
        <v>508</v>
      </c>
      <c r="M46" s="109">
        <v>16</v>
      </c>
    </row>
    <row r="47" spans="2:13" ht="27.75" customHeight="1" x14ac:dyDescent="0.2">
      <c r="B47" s="1278"/>
      <c r="C47" s="1279"/>
      <c r="D47" s="111"/>
      <c r="E47" s="1292" t="s">
        <v>37</v>
      </c>
      <c r="F47" s="1293"/>
      <c r="G47" s="1293"/>
      <c r="H47" s="1294"/>
      <c r="I47" s="107" t="s">
        <v>508</v>
      </c>
      <c r="J47" s="108" t="s">
        <v>508</v>
      </c>
      <c r="K47" s="108" t="s">
        <v>508</v>
      </c>
      <c r="L47" s="108" t="s">
        <v>508</v>
      </c>
      <c r="M47" s="109" t="s">
        <v>508</v>
      </c>
    </row>
    <row r="48" spans="2:13" ht="27.75" customHeight="1" x14ac:dyDescent="0.2">
      <c r="B48" s="1278"/>
      <c r="C48" s="1279"/>
      <c r="D48" s="106"/>
      <c r="E48" s="1282" t="s">
        <v>38</v>
      </c>
      <c r="F48" s="1282"/>
      <c r="G48" s="1282"/>
      <c r="H48" s="1283"/>
      <c r="I48" s="107" t="s">
        <v>508</v>
      </c>
      <c r="J48" s="108" t="s">
        <v>508</v>
      </c>
      <c r="K48" s="108" t="s">
        <v>508</v>
      </c>
      <c r="L48" s="108" t="s">
        <v>508</v>
      </c>
      <c r="M48" s="109" t="s">
        <v>508</v>
      </c>
    </row>
    <row r="49" spans="2:13" ht="27.75" customHeight="1" x14ac:dyDescent="0.2">
      <c r="B49" s="1280"/>
      <c r="C49" s="1281"/>
      <c r="D49" s="106"/>
      <c r="E49" s="1282" t="s">
        <v>39</v>
      </c>
      <c r="F49" s="1282"/>
      <c r="G49" s="1282"/>
      <c r="H49" s="1283"/>
      <c r="I49" s="107" t="s">
        <v>508</v>
      </c>
      <c r="J49" s="108" t="s">
        <v>508</v>
      </c>
      <c r="K49" s="108" t="s">
        <v>508</v>
      </c>
      <c r="L49" s="108" t="s">
        <v>508</v>
      </c>
      <c r="M49" s="109" t="s">
        <v>508</v>
      </c>
    </row>
    <row r="50" spans="2:13" ht="27.75" customHeight="1" x14ac:dyDescent="0.2">
      <c r="B50" s="1276" t="s">
        <v>40</v>
      </c>
      <c r="C50" s="1277"/>
      <c r="D50" s="112"/>
      <c r="E50" s="1282" t="s">
        <v>41</v>
      </c>
      <c r="F50" s="1282"/>
      <c r="G50" s="1282"/>
      <c r="H50" s="1283"/>
      <c r="I50" s="107">
        <v>3479</v>
      </c>
      <c r="J50" s="108">
        <v>4108</v>
      </c>
      <c r="K50" s="108">
        <v>4569</v>
      </c>
      <c r="L50" s="108">
        <v>4943</v>
      </c>
      <c r="M50" s="109">
        <v>5180</v>
      </c>
    </row>
    <row r="51" spans="2:13" ht="27.75" customHeight="1" x14ac:dyDescent="0.2">
      <c r="B51" s="1278"/>
      <c r="C51" s="1279"/>
      <c r="D51" s="106"/>
      <c r="E51" s="1282" t="s">
        <v>42</v>
      </c>
      <c r="F51" s="1282"/>
      <c r="G51" s="1282"/>
      <c r="H51" s="1283"/>
      <c r="I51" s="107">
        <v>5052</v>
      </c>
      <c r="J51" s="108">
        <v>5156</v>
      </c>
      <c r="K51" s="108">
        <v>5147</v>
      </c>
      <c r="L51" s="108">
        <v>4898</v>
      </c>
      <c r="M51" s="109">
        <v>4236</v>
      </c>
    </row>
    <row r="52" spans="2:13" ht="27.75" customHeight="1" x14ac:dyDescent="0.2">
      <c r="B52" s="1280"/>
      <c r="C52" s="1281"/>
      <c r="D52" s="106"/>
      <c r="E52" s="1282" t="s">
        <v>43</v>
      </c>
      <c r="F52" s="1282"/>
      <c r="G52" s="1282"/>
      <c r="H52" s="1283"/>
      <c r="I52" s="107">
        <v>11978</v>
      </c>
      <c r="J52" s="108">
        <v>11692</v>
      </c>
      <c r="K52" s="108">
        <v>11493</v>
      </c>
      <c r="L52" s="108">
        <v>11849</v>
      </c>
      <c r="M52" s="109">
        <v>11448</v>
      </c>
    </row>
    <row r="53" spans="2:13" ht="27.75" customHeight="1" thickBot="1" x14ac:dyDescent="0.25">
      <c r="B53" s="1284" t="s">
        <v>44</v>
      </c>
      <c r="C53" s="1285"/>
      <c r="D53" s="113"/>
      <c r="E53" s="1286" t="s">
        <v>45</v>
      </c>
      <c r="F53" s="1286"/>
      <c r="G53" s="1286"/>
      <c r="H53" s="1287"/>
      <c r="I53" s="114">
        <v>-987</v>
      </c>
      <c r="J53" s="115">
        <v>-1984</v>
      </c>
      <c r="K53" s="115">
        <v>-2017</v>
      </c>
      <c r="L53" s="115">
        <v>-1530</v>
      </c>
      <c r="M53" s="116">
        <v>-1954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KhNG+t4vG/MGOBjelpsCIDEXV6spzm1Y5ZSWbZVGmDp1fxstja+PZyZirwPLGw+Dr28argJdIOvl8kBzxVO4w==" saltValue="/v2YyzU6JTOiIVW1N3Aq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C61" sqref="C61:E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551</v>
      </c>
      <c r="G54" s="125" t="s">
        <v>552</v>
      </c>
      <c r="H54" s="126" t="s">
        <v>553</v>
      </c>
    </row>
    <row r="55" spans="2:8" ht="52.5" customHeight="1" x14ac:dyDescent="0.2">
      <c r="B55" s="127"/>
      <c r="C55" s="1303" t="s">
        <v>48</v>
      </c>
      <c r="D55" s="1303"/>
      <c r="E55" s="1304"/>
      <c r="F55" s="128">
        <v>2777</v>
      </c>
      <c r="G55" s="128">
        <v>1976</v>
      </c>
      <c r="H55" s="129">
        <v>1772</v>
      </c>
    </row>
    <row r="56" spans="2:8" ht="52.5" customHeight="1" x14ac:dyDescent="0.2">
      <c r="B56" s="130"/>
      <c r="C56" s="1305" t="s">
        <v>49</v>
      </c>
      <c r="D56" s="1305"/>
      <c r="E56" s="1306"/>
      <c r="F56" s="131">
        <v>2</v>
      </c>
      <c r="G56" s="131">
        <v>2</v>
      </c>
      <c r="H56" s="132">
        <v>2</v>
      </c>
    </row>
    <row r="57" spans="2:8" ht="53.25" customHeight="1" x14ac:dyDescent="0.2">
      <c r="B57" s="130"/>
      <c r="C57" s="1307" t="s">
        <v>50</v>
      </c>
      <c r="D57" s="1307"/>
      <c r="E57" s="1308"/>
      <c r="F57" s="133">
        <v>1559</v>
      </c>
      <c r="G57" s="133">
        <v>2686</v>
      </c>
      <c r="H57" s="134">
        <v>3098</v>
      </c>
    </row>
    <row r="58" spans="2:8" ht="45.75" customHeight="1" x14ac:dyDescent="0.2">
      <c r="B58" s="135"/>
      <c r="C58" s="1295" t="s">
        <v>571</v>
      </c>
      <c r="D58" s="1296"/>
      <c r="E58" s="1297"/>
      <c r="F58" s="136">
        <v>807</v>
      </c>
      <c r="G58" s="136">
        <v>1010</v>
      </c>
      <c r="H58" s="137">
        <v>1214</v>
      </c>
    </row>
    <row r="59" spans="2:8" ht="45.75" customHeight="1" x14ac:dyDescent="0.2">
      <c r="B59" s="135"/>
      <c r="C59" s="1295" t="s">
        <v>572</v>
      </c>
      <c r="D59" s="1296"/>
      <c r="E59" s="1297"/>
      <c r="F59" s="136">
        <v>0</v>
      </c>
      <c r="G59" s="136">
        <v>1000</v>
      </c>
      <c r="H59" s="137">
        <v>1007</v>
      </c>
    </row>
    <row r="60" spans="2:8" ht="45.75" customHeight="1" x14ac:dyDescent="0.2">
      <c r="B60" s="135"/>
      <c r="C60" s="1295" t="s">
        <v>573</v>
      </c>
      <c r="D60" s="1296"/>
      <c r="E60" s="1297"/>
      <c r="F60" s="136">
        <v>282</v>
      </c>
      <c r="G60" s="136">
        <v>208</v>
      </c>
      <c r="H60" s="137">
        <v>451</v>
      </c>
    </row>
    <row r="61" spans="2:8" ht="45.75" customHeight="1" x14ac:dyDescent="0.2">
      <c r="B61" s="135"/>
      <c r="C61" s="1295" t="s">
        <v>574</v>
      </c>
      <c r="D61" s="1296"/>
      <c r="E61" s="1297"/>
      <c r="F61" s="136">
        <v>106</v>
      </c>
      <c r="G61" s="136">
        <v>206</v>
      </c>
      <c r="H61" s="137">
        <v>206</v>
      </c>
    </row>
    <row r="62" spans="2:8" ht="45.75" customHeight="1" thickBot="1" x14ac:dyDescent="0.25">
      <c r="B62" s="138"/>
      <c r="C62" s="1298" t="s">
        <v>575</v>
      </c>
      <c r="D62" s="1299"/>
      <c r="E62" s="1300"/>
      <c r="F62" s="139">
        <v>296</v>
      </c>
      <c r="G62" s="139">
        <v>195</v>
      </c>
      <c r="H62" s="140">
        <v>153</v>
      </c>
    </row>
    <row r="63" spans="2:8" ht="52.5" customHeight="1" thickBot="1" x14ac:dyDescent="0.25">
      <c r="B63" s="141"/>
      <c r="C63" s="1301" t="s">
        <v>51</v>
      </c>
      <c r="D63" s="1301"/>
      <c r="E63" s="1302"/>
      <c r="F63" s="142">
        <v>4338</v>
      </c>
      <c r="G63" s="142">
        <v>4664</v>
      </c>
      <c r="H63" s="143">
        <v>4873</v>
      </c>
    </row>
    <row r="64" spans="2:8" ht="15" customHeight="1" x14ac:dyDescent="0.2"/>
  </sheetData>
  <sheetProtection algorithmName="SHA-512" hashValue="AjwHvODg8sQ0DD+8gK5hRy9lhaAigEsrY0teuTv8y+Oxh3kQ7L0daPCoK5zvDu6h7u/SkToqTdewMaAY0WIFKQ==" saltValue="kfDmxTcbU3RTDbah2G7I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593</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594</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59</v>
      </c>
      <c r="BY53" s="1323"/>
      <c r="BZ53" s="1323"/>
      <c r="CA53" s="1323"/>
      <c r="CB53" s="1323"/>
      <c r="CC53" s="1323"/>
      <c r="CD53" s="1323"/>
      <c r="CE53" s="1323"/>
      <c r="CF53" s="1323">
        <v>60.5</v>
      </c>
      <c r="CG53" s="1323"/>
      <c r="CH53" s="1323"/>
      <c r="CI53" s="1323"/>
      <c r="CJ53" s="1323"/>
      <c r="CK53" s="1323"/>
      <c r="CL53" s="1323"/>
      <c r="CM53" s="1323"/>
      <c r="CN53" s="1323">
        <v>62.3</v>
      </c>
      <c r="CO53" s="1323"/>
      <c r="CP53" s="1323"/>
      <c r="CQ53" s="1323"/>
      <c r="CR53" s="1323"/>
      <c r="CS53" s="1323"/>
      <c r="CT53" s="1323"/>
      <c r="CU53" s="1323"/>
      <c r="CV53" s="1323">
        <v>64</v>
      </c>
      <c r="CW53" s="1323"/>
      <c r="CX53" s="1323"/>
      <c r="CY53" s="1323"/>
      <c r="CZ53" s="1323"/>
      <c r="DA53" s="1323"/>
      <c r="DB53" s="1323"/>
      <c r="DC53" s="1323"/>
    </row>
    <row r="54" spans="1:109" ht="13.2"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ht="13.2"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598</v>
      </c>
    </row>
    <row r="64" spans="1:109" ht="13.2" x14ac:dyDescent="0.2">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601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593</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ht="13.2" x14ac:dyDescent="0.2">
      <c r="B73" s="395"/>
      <c r="G73" s="1329"/>
      <c r="H73" s="1329"/>
      <c r="I73" s="1329"/>
      <c r="J73" s="1329"/>
      <c r="K73" s="1330"/>
      <c r="L73" s="1330"/>
      <c r="M73" s="1330"/>
      <c r="N73" s="1330"/>
      <c r="AM73" s="404"/>
      <c r="AN73" s="1325" t="s">
        <v>594</v>
      </c>
      <c r="AO73" s="1325"/>
      <c r="AP73" s="1325"/>
      <c r="AQ73" s="1325"/>
      <c r="AR73" s="1325"/>
      <c r="AS73" s="1325"/>
      <c r="AT73" s="1325"/>
      <c r="AU73" s="1325"/>
      <c r="AV73" s="1325"/>
      <c r="AW73" s="1325"/>
      <c r="AX73" s="1325"/>
      <c r="AY73" s="1325"/>
      <c r="AZ73" s="1325"/>
      <c r="BA73" s="1325"/>
      <c r="BB73" s="1325" t="s">
        <v>595</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599</v>
      </c>
      <c r="BC75" s="1325"/>
      <c r="BD75" s="1325"/>
      <c r="BE75" s="1325"/>
      <c r="BF75" s="1325"/>
      <c r="BG75" s="1325"/>
      <c r="BH75" s="1325"/>
      <c r="BI75" s="1325"/>
      <c r="BJ75" s="1325"/>
      <c r="BK75" s="1325"/>
      <c r="BL75" s="1325"/>
      <c r="BM75" s="1325"/>
      <c r="BN75" s="1325"/>
      <c r="BO75" s="1325"/>
      <c r="BP75" s="1323">
        <v>1.7</v>
      </c>
      <c r="BQ75" s="1323"/>
      <c r="BR75" s="1323"/>
      <c r="BS75" s="1323"/>
      <c r="BT75" s="1323"/>
      <c r="BU75" s="1323"/>
      <c r="BV75" s="1323"/>
      <c r="BW75" s="1323"/>
      <c r="BX75" s="1323">
        <v>1.3</v>
      </c>
      <c r="BY75" s="1323"/>
      <c r="BZ75" s="1323"/>
      <c r="CA75" s="1323"/>
      <c r="CB75" s="1323"/>
      <c r="CC75" s="1323"/>
      <c r="CD75" s="1323"/>
      <c r="CE75" s="1323"/>
      <c r="CF75" s="1323">
        <v>1.4</v>
      </c>
      <c r="CG75" s="1323"/>
      <c r="CH75" s="1323"/>
      <c r="CI75" s="1323"/>
      <c r="CJ75" s="1323"/>
      <c r="CK75" s="1323"/>
      <c r="CL75" s="1323"/>
      <c r="CM75" s="1323"/>
      <c r="CN75" s="1323">
        <v>1</v>
      </c>
      <c r="CO75" s="1323"/>
      <c r="CP75" s="1323"/>
      <c r="CQ75" s="1323"/>
      <c r="CR75" s="1323"/>
      <c r="CS75" s="1323"/>
      <c r="CT75" s="1323"/>
      <c r="CU75" s="1323"/>
      <c r="CV75" s="1323">
        <v>0.5</v>
      </c>
      <c r="CW75" s="1323"/>
      <c r="CX75" s="1323"/>
      <c r="CY75" s="1323"/>
      <c r="CZ75" s="1323"/>
      <c r="DA75" s="1323"/>
      <c r="DB75" s="1323"/>
      <c r="DC75" s="1323"/>
    </row>
    <row r="76" spans="2:107" ht="13.2"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0"/>
      <c r="L77" s="1330"/>
      <c r="M77" s="1330"/>
      <c r="N77" s="1330"/>
      <c r="AN77" s="1322" t="s">
        <v>597</v>
      </c>
      <c r="AO77" s="1322"/>
      <c r="AP77" s="1322"/>
      <c r="AQ77" s="1322"/>
      <c r="AR77" s="1322"/>
      <c r="AS77" s="1322"/>
      <c r="AT77" s="1322"/>
      <c r="AU77" s="1322"/>
      <c r="AV77" s="1322"/>
      <c r="AW77" s="1322"/>
      <c r="AX77" s="1322"/>
      <c r="AY77" s="1322"/>
      <c r="AZ77" s="1322"/>
      <c r="BA77" s="1322"/>
      <c r="BB77" s="1325" t="s">
        <v>595</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ht="13.2"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599</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ht="13.2"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dLx8sZgIkMrbKYCCDjlHOt+eHv7uWVd8FrfQwcn93/mfna1lSSO45KfVd6I8/IdVAG6IiWFbDv9bVNWWgVtshA==" saltValue="5Ydxv5ux+BZlA3UCjpXe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495</v>
      </c>
    </row>
  </sheetData>
  <sheetProtection algorithmName="SHA-512" hashValue="vGwmqYZULiqdmriHoeAuW7tsAP5cYsXGOncIwG02iJc9z4zLkVU0dNFzuh9EqXOhsQtRx4isd+aJdTKYF3cYLA==" saltValue="Tdszi5nXXAEG1vDaedVN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495</v>
      </c>
    </row>
  </sheetData>
  <sheetProtection algorithmName="SHA-512" hashValue="v3UF5fL0TV7dvQgDIIAsD94Ndpv/wZfq6A9Tp/ExUTZAdXOWRqPI37ugRbYIUinN80Jp2r8Sh0ibSCcSAxSZIw==" saltValue="GoVd6SBJVUbyGiK3/tgC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546</v>
      </c>
      <c r="G2" s="157"/>
      <c r="H2" s="158"/>
    </row>
    <row r="3" spans="1:8" x14ac:dyDescent="0.2">
      <c r="A3" s="154" t="s">
        <v>539</v>
      </c>
      <c r="B3" s="159"/>
      <c r="C3" s="160"/>
      <c r="D3" s="161">
        <v>27684</v>
      </c>
      <c r="E3" s="162"/>
      <c r="F3" s="163">
        <v>56894</v>
      </c>
      <c r="G3" s="164"/>
      <c r="H3" s="165"/>
    </row>
    <row r="4" spans="1:8" x14ac:dyDescent="0.2">
      <c r="A4" s="166"/>
      <c r="B4" s="167"/>
      <c r="C4" s="168"/>
      <c r="D4" s="169">
        <v>13718</v>
      </c>
      <c r="E4" s="170"/>
      <c r="F4" s="171">
        <v>32548</v>
      </c>
      <c r="G4" s="172"/>
      <c r="H4" s="173"/>
    </row>
    <row r="5" spans="1:8" x14ac:dyDescent="0.2">
      <c r="A5" s="154" t="s">
        <v>541</v>
      </c>
      <c r="B5" s="159"/>
      <c r="C5" s="160"/>
      <c r="D5" s="161">
        <v>28864</v>
      </c>
      <c r="E5" s="162"/>
      <c r="F5" s="163">
        <v>57122</v>
      </c>
      <c r="G5" s="164"/>
      <c r="H5" s="165"/>
    </row>
    <row r="6" spans="1:8" x14ac:dyDescent="0.2">
      <c r="A6" s="166"/>
      <c r="B6" s="167"/>
      <c r="C6" s="168"/>
      <c r="D6" s="169">
        <v>20506</v>
      </c>
      <c r="E6" s="170"/>
      <c r="F6" s="171">
        <v>36191</v>
      </c>
      <c r="G6" s="172"/>
      <c r="H6" s="173"/>
    </row>
    <row r="7" spans="1:8" x14ac:dyDescent="0.2">
      <c r="A7" s="154" t="s">
        <v>542</v>
      </c>
      <c r="B7" s="159"/>
      <c r="C7" s="160"/>
      <c r="D7" s="161">
        <v>25260</v>
      </c>
      <c r="E7" s="162"/>
      <c r="F7" s="163">
        <v>53655</v>
      </c>
      <c r="G7" s="164"/>
      <c r="H7" s="165"/>
    </row>
    <row r="8" spans="1:8" x14ac:dyDescent="0.2">
      <c r="A8" s="166"/>
      <c r="B8" s="167"/>
      <c r="C8" s="168"/>
      <c r="D8" s="169">
        <v>16044</v>
      </c>
      <c r="E8" s="170"/>
      <c r="F8" s="171">
        <v>32719</v>
      </c>
      <c r="G8" s="172"/>
      <c r="H8" s="173"/>
    </row>
    <row r="9" spans="1:8" x14ac:dyDescent="0.2">
      <c r="A9" s="154" t="s">
        <v>543</v>
      </c>
      <c r="B9" s="159"/>
      <c r="C9" s="160"/>
      <c r="D9" s="161">
        <v>25956</v>
      </c>
      <c r="E9" s="162"/>
      <c r="F9" s="163">
        <v>53869</v>
      </c>
      <c r="G9" s="164"/>
      <c r="H9" s="165"/>
    </row>
    <row r="10" spans="1:8" x14ac:dyDescent="0.2">
      <c r="A10" s="166"/>
      <c r="B10" s="167"/>
      <c r="C10" s="168"/>
      <c r="D10" s="169">
        <v>16409</v>
      </c>
      <c r="E10" s="170"/>
      <c r="F10" s="171">
        <v>35046</v>
      </c>
      <c r="G10" s="172"/>
      <c r="H10" s="173"/>
    </row>
    <row r="11" spans="1:8" x14ac:dyDescent="0.2">
      <c r="A11" s="154" t="s">
        <v>544</v>
      </c>
      <c r="B11" s="159"/>
      <c r="C11" s="160"/>
      <c r="D11" s="161">
        <v>37499</v>
      </c>
      <c r="E11" s="162"/>
      <c r="F11" s="163">
        <v>59119</v>
      </c>
      <c r="G11" s="164"/>
      <c r="H11" s="165"/>
    </row>
    <row r="12" spans="1:8" x14ac:dyDescent="0.2">
      <c r="A12" s="166"/>
      <c r="B12" s="167"/>
      <c r="C12" s="174"/>
      <c r="D12" s="169">
        <v>22423</v>
      </c>
      <c r="E12" s="170"/>
      <c r="F12" s="171">
        <v>29900</v>
      </c>
      <c r="G12" s="172"/>
      <c r="H12" s="173"/>
    </row>
    <row r="13" spans="1:8" x14ac:dyDescent="0.2">
      <c r="A13" s="154"/>
      <c r="B13" s="159"/>
      <c r="C13" s="175"/>
      <c r="D13" s="176">
        <v>29053</v>
      </c>
      <c r="E13" s="177"/>
      <c r="F13" s="178">
        <v>56132</v>
      </c>
      <c r="G13" s="179"/>
      <c r="H13" s="165"/>
    </row>
    <row r="14" spans="1:8" x14ac:dyDescent="0.2">
      <c r="A14" s="166"/>
      <c r="B14" s="167"/>
      <c r="C14" s="168"/>
      <c r="D14" s="169">
        <v>17820</v>
      </c>
      <c r="E14" s="170"/>
      <c r="F14" s="171">
        <v>33281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7.74</v>
      </c>
      <c r="C19" s="180">
        <f>ROUND(VALUE(SUBSTITUTE(実質収支比率等に係る経年分析!G$48,"▲","-")),2)</f>
        <v>5.4</v>
      </c>
      <c r="D19" s="180">
        <f>ROUND(VALUE(SUBSTITUTE(実質収支比率等に係る経年分析!H$48,"▲","-")),2)</f>
        <v>6.11</v>
      </c>
      <c r="E19" s="180">
        <f>ROUND(VALUE(SUBSTITUTE(実質収支比率等に係る経年分析!I$48,"▲","-")),2)</f>
        <v>3.23</v>
      </c>
      <c r="F19" s="180">
        <f>ROUND(VALUE(SUBSTITUTE(実質収支比率等に係る経年分析!J$48,"▲","-")),2)</f>
        <v>7.47</v>
      </c>
    </row>
    <row r="20" spans="1:11" x14ac:dyDescent="0.2">
      <c r="A20" s="180" t="s">
        <v>55</v>
      </c>
      <c r="B20" s="180">
        <f>ROUND(VALUE(SUBSTITUTE(実質収支比率等に係る経年分析!F$47,"▲","-")),2)</f>
        <v>22.59</v>
      </c>
      <c r="C20" s="180">
        <f>ROUND(VALUE(SUBSTITUTE(実質収支比率等に係る経年分析!G$47,"▲","-")),2)</f>
        <v>26.96</v>
      </c>
      <c r="D20" s="180">
        <f>ROUND(VALUE(SUBSTITUTE(実質収支比率等に係る経年分析!H$47,"▲","-")),2)</f>
        <v>29.02</v>
      </c>
      <c r="E20" s="180">
        <f>ROUND(VALUE(SUBSTITUTE(実質収支比率等に係る経年分析!I$47,"▲","-")),2)</f>
        <v>20.37</v>
      </c>
      <c r="F20" s="180">
        <f>ROUND(VALUE(SUBSTITUTE(実質収支比率等に係る経年分析!J$47,"▲","-")),2)</f>
        <v>18.32</v>
      </c>
    </row>
    <row r="21" spans="1:11" x14ac:dyDescent="0.2">
      <c r="A21" s="180" t="s">
        <v>56</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-3.73</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-14.08</v>
      </c>
      <c r="F21" s="180">
        <f>IF(ISNUMBER(VALUE(SUBSTITUTE(実質収支比率等に係る経年分析!J$49,"▲","-"))),ROUND(VALUE(SUBSTITUTE(実質収支比率等に係る経年分析!J$49,"▲","-")),2),NA())</f>
        <v>0.48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1500</v>
      </c>
      <c r="E42" s="182"/>
      <c r="F42" s="182"/>
      <c r="G42" s="182">
        <f>'実質公債費比率（分子）の構造'!L$52</f>
        <v>1527</v>
      </c>
      <c r="H42" s="182"/>
      <c r="I42" s="182"/>
      <c r="J42" s="182">
        <f>'実質公債費比率（分子）の構造'!M$52</f>
        <v>1536</v>
      </c>
      <c r="K42" s="182"/>
      <c r="L42" s="182"/>
      <c r="M42" s="182">
        <f>'実質公債費比率（分子）の構造'!N$52</f>
        <v>1518</v>
      </c>
      <c r="N42" s="182"/>
      <c r="O42" s="182"/>
      <c r="P42" s="182">
        <f>'実質公債費比率（分子）の構造'!O$52</f>
        <v>1370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33</v>
      </c>
      <c r="C44" s="182"/>
      <c r="D44" s="182"/>
      <c r="E44" s="182">
        <f>'実質公債費比率（分子）の構造'!L$50</f>
        <v>33</v>
      </c>
      <c r="F44" s="182"/>
      <c r="G44" s="182"/>
      <c r="H44" s="182">
        <f>'実質公債費比率（分子）の構造'!M$50</f>
        <v>33</v>
      </c>
      <c r="I44" s="182"/>
      <c r="J44" s="182"/>
      <c r="K44" s="182">
        <f>'実質公債費比率（分子）の構造'!N$50</f>
        <v>33</v>
      </c>
      <c r="L44" s="182"/>
      <c r="M44" s="182"/>
      <c r="N44" s="182">
        <f>'実質公債費比率（分子）の構造'!O$50</f>
        <v>33</v>
      </c>
      <c r="O44" s="182"/>
      <c r="P44" s="182"/>
    </row>
    <row r="45" spans="1:16" x14ac:dyDescent="0.2">
      <c r="A45" s="182" t="s">
        <v>66</v>
      </c>
      <c r="B45" s="182">
        <f>'実質公債費比率（分子）の構造'!K$49</f>
        <v>34</v>
      </c>
      <c r="C45" s="182"/>
      <c r="D45" s="182"/>
      <c r="E45" s="182">
        <f>'実質公債費比率（分子）の構造'!L$49</f>
        <v>28</v>
      </c>
      <c r="F45" s="182"/>
      <c r="G45" s="182"/>
      <c r="H45" s="182">
        <f>'実質公債費比率（分子）の構造'!M$49</f>
        <v>36</v>
      </c>
      <c r="I45" s="182"/>
      <c r="J45" s="182"/>
      <c r="K45" s="182">
        <f>'実質公債費比率（分子）の構造'!N$49</f>
        <v>29</v>
      </c>
      <c r="L45" s="182"/>
      <c r="M45" s="182"/>
      <c r="N45" s="182">
        <f>'実質公債費比率（分子）の構造'!O$49</f>
        <v>55</v>
      </c>
      <c r="O45" s="182"/>
      <c r="P45" s="182"/>
    </row>
    <row r="46" spans="1:16" x14ac:dyDescent="0.2">
      <c r="A46" s="182" t="s">
        <v>67</v>
      </c>
      <c r="B46" s="182">
        <f>'実質公債費比率（分子）の構造'!K$48</f>
        <v>522</v>
      </c>
      <c r="C46" s="182"/>
      <c r="D46" s="182"/>
      <c r="E46" s="182">
        <f>'実質公債費比率（分子）の構造'!L$48</f>
        <v>537</v>
      </c>
      <c r="F46" s="182"/>
      <c r="G46" s="182"/>
      <c r="H46" s="182">
        <f>'実質公債費比率（分子）の構造'!M$48</f>
        <v>540</v>
      </c>
      <c r="I46" s="182"/>
      <c r="J46" s="182"/>
      <c r="K46" s="182">
        <f>'実質公債費比率（分子）の構造'!N$48</f>
        <v>579</v>
      </c>
      <c r="L46" s="182"/>
      <c r="M46" s="182"/>
      <c r="N46" s="182">
        <f>'実質公債費比率（分子）の構造'!O$48</f>
        <v>379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1110</v>
      </c>
      <c r="C49" s="182"/>
      <c r="D49" s="182"/>
      <c r="E49" s="182">
        <f>'実質公債費比率（分子）の構造'!L$45</f>
        <v>1019</v>
      </c>
      <c r="F49" s="182"/>
      <c r="G49" s="182"/>
      <c r="H49" s="182">
        <f>'実質公債費比率（分子）の構造'!M$45</f>
        <v>1020</v>
      </c>
      <c r="I49" s="182"/>
      <c r="J49" s="182"/>
      <c r="K49" s="182">
        <f>'実質公債費比率（分子）の構造'!N$45</f>
        <v>958</v>
      </c>
      <c r="L49" s="182"/>
      <c r="M49" s="182"/>
      <c r="N49" s="182">
        <f>'実質公債費比率（分子）の構造'!O$45</f>
        <v>882</v>
      </c>
      <c r="O49" s="182"/>
      <c r="P49" s="182"/>
    </row>
    <row r="50" spans="1:16" x14ac:dyDescent="0.2">
      <c r="A50" s="182" t="s">
        <v>71</v>
      </c>
      <c r="B50" s="182" t="e">
        <f>NA()</f>
        <v>#N/A</v>
      </c>
      <c r="C50" s="182">
        <f>IF(ISNUMBER('実質公債費比率（分子）の構造'!K$53),'実質公債費比率（分子）の構造'!K$53,NA())</f>
        <v>199</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93</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-21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11978</v>
      </c>
      <c r="E56" s="181"/>
      <c r="F56" s="181"/>
      <c r="G56" s="181">
        <f>'将来負担比率（分子）の構造'!J$52</f>
        <v>11692</v>
      </c>
      <c r="H56" s="181"/>
      <c r="I56" s="181"/>
      <c r="J56" s="181">
        <f>'将来負担比率（分子）の構造'!K$52</f>
        <v>11493</v>
      </c>
      <c r="K56" s="181"/>
      <c r="L56" s="181"/>
      <c r="M56" s="181">
        <f>'将来負担比率（分子）の構造'!L$52</f>
        <v>11849</v>
      </c>
      <c r="N56" s="181"/>
      <c r="O56" s="181"/>
      <c r="P56" s="181">
        <f>'将来負担比率（分子）の構造'!M$52</f>
        <v>11448</v>
      </c>
    </row>
    <row r="57" spans="1:16" x14ac:dyDescent="0.2">
      <c r="A57" s="181" t="s">
        <v>42</v>
      </c>
      <c r="B57" s="181"/>
      <c r="C57" s="181"/>
      <c r="D57" s="181">
        <f>'将来負担比率（分子）の構造'!I$51</f>
        <v>5052</v>
      </c>
      <c r="E57" s="181"/>
      <c r="F57" s="181"/>
      <c r="G57" s="181">
        <f>'将来負担比率（分子）の構造'!J$51</f>
        <v>5156</v>
      </c>
      <c r="H57" s="181"/>
      <c r="I57" s="181"/>
      <c r="J57" s="181">
        <f>'将来負担比率（分子）の構造'!K$51</f>
        <v>5147</v>
      </c>
      <c r="K57" s="181"/>
      <c r="L57" s="181"/>
      <c r="M57" s="181">
        <f>'将来負担比率（分子）の構造'!L$51</f>
        <v>4898</v>
      </c>
      <c r="N57" s="181"/>
      <c r="O57" s="181"/>
      <c r="P57" s="181">
        <f>'将来負担比率（分子）の構造'!M$51</f>
        <v>4236</v>
      </c>
    </row>
    <row r="58" spans="1:16" x14ac:dyDescent="0.2">
      <c r="A58" s="181" t="s">
        <v>41</v>
      </c>
      <c r="B58" s="181"/>
      <c r="C58" s="181"/>
      <c r="D58" s="181">
        <f>'将来負担比率（分子）の構造'!I$50</f>
        <v>3479</v>
      </c>
      <c r="E58" s="181"/>
      <c r="F58" s="181"/>
      <c r="G58" s="181">
        <f>'将来負担比率（分子）の構造'!J$50</f>
        <v>4108</v>
      </c>
      <c r="H58" s="181"/>
      <c r="I58" s="181"/>
      <c r="J58" s="181">
        <f>'将来負担比率（分子）の構造'!K$50</f>
        <v>4569</v>
      </c>
      <c r="K58" s="181"/>
      <c r="L58" s="181"/>
      <c r="M58" s="181">
        <f>'将来負担比率（分子）の構造'!L$50</f>
        <v>4943</v>
      </c>
      <c r="N58" s="181"/>
      <c r="O58" s="181"/>
      <c r="P58" s="181">
        <f>'将来負担比率（分子）の構造'!M$50</f>
        <v>5180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16</v>
      </c>
      <c r="O61" s="181"/>
      <c r="P61" s="181"/>
    </row>
    <row r="62" spans="1:16" x14ac:dyDescent="0.2">
      <c r="A62" s="181" t="s">
        <v>35</v>
      </c>
      <c r="B62" s="181">
        <f>'将来負担比率（分子）の構造'!I$45</f>
        <v>2074</v>
      </c>
      <c r="C62" s="181"/>
      <c r="D62" s="181"/>
      <c r="E62" s="181">
        <f>'将来負担比率（分子）の構造'!J$45</f>
        <v>1900</v>
      </c>
      <c r="F62" s="181"/>
      <c r="G62" s="181"/>
      <c r="H62" s="181">
        <f>'将来負担比率（分子）の構造'!K$45</f>
        <v>2017</v>
      </c>
      <c r="I62" s="181"/>
      <c r="J62" s="181"/>
      <c r="K62" s="181">
        <f>'将来負担比率（分子）の構造'!L$45</f>
        <v>2039</v>
      </c>
      <c r="L62" s="181"/>
      <c r="M62" s="181"/>
      <c r="N62" s="181">
        <f>'将来負担比率（分子）の構造'!M$45</f>
        <v>1570</v>
      </c>
      <c r="O62" s="181"/>
      <c r="P62" s="181"/>
    </row>
    <row r="63" spans="1:16" x14ac:dyDescent="0.2">
      <c r="A63" s="181" t="s">
        <v>34</v>
      </c>
      <c r="B63" s="181">
        <f>'将来負担比率（分子）の構造'!I$44</f>
        <v>330</v>
      </c>
      <c r="C63" s="181"/>
      <c r="D63" s="181"/>
      <c r="E63" s="181">
        <f>'将来負担比率（分子）の構造'!J$44</f>
        <v>605</v>
      </c>
      <c r="F63" s="181"/>
      <c r="G63" s="181"/>
      <c r="H63" s="181">
        <f>'将来負担比率（分子）の構造'!K$44</f>
        <v>1254</v>
      </c>
      <c r="I63" s="181"/>
      <c r="J63" s="181"/>
      <c r="K63" s="181">
        <f>'将来負担比率（分子）の構造'!L$44</f>
        <v>2617</v>
      </c>
      <c r="L63" s="181"/>
      <c r="M63" s="181"/>
      <c r="N63" s="181">
        <f>'将来負担比率（分子）の構造'!M$44</f>
        <v>2834</v>
      </c>
      <c r="O63" s="181"/>
      <c r="P63" s="181"/>
    </row>
    <row r="64" spans="1:16" x14ac:dyDescent="0.2">
      <c r="A64" s="181" t="s">
        <v>33</v>
      </c>
      <c r="B64" s="181">
        <f>'将来負担比率（分子）の構造'!I$43</f>
        <v>7461</v>
      </c>
      <c r="C64" s="181"/>
      <c r="D64" s="181"/>
      <c r="E64" s="181">
        <f>'将来負担比率（分子）の構造'!J$43</f>
        <v>7137</v>
      </c>
      <c r="F64" s="181"/>
      <c r="G64" s="181"/>
      <c r="H64" s="181">
        <f>'将来負担比率（分子）の構造'!K$43</f>
        <v>6800</v>
      </c>
      <c r="I64" s="181"/>
      <c r="J64" s="181"/>
      <c r="K64" s="181">
        <f>'将来負担比率（分子）の構造'!L$43</f>
        <v>6648</v>
      </c>
      <c r="L64" s="181"/>
      <c r="M64" s="181"/>
      <c r="N64" s="181">
        <f>'将来負担比率（分子）の構造'!M$43</f>
        <v>5677</v>
      </c>
      <c r="O64" s="181"/>
      <c r="P64" s="181"/>
    </row>
    <row r="65" spans="1:16" x14ac:dyDescent="0.2">
      <c r="A65" s="181" t="s">
        <v>32</v>
      </c>
      <c r="B65" s="181">
        <f>'将来負担比率（分子）の構造'!I$42</f>
        <v>198</v>
      </c>
      <c r="C65" s="181"/>
      <c r="D65" s="181"/>
      <c r="E65" s="181">
        <f>'将来負担比率（分子）の構造'!J$42</f>
        <v>301</v>
      </c>
      <c r="F65" s="181"/>
      <c r="G65" s="181"/>
      <c r="H65" s="181">
        <f>'将来負担比率（分子）の構造'!K$42</f>
        <v>325</v>
      </c>
      <c r="I65" s="181"/>
      <c r="J65" s="181"/>
      <c r="K65" s="181">
        <f>'将来負担比率（分子）の構造'!L$42</f>
        <v>287</v>
      </c>
      <c r="L65" s="181"/>
      <c r="M65" s="181"/>
      <c r="N65" s="181">
        <f>'将来負担比率（分子）の構造'!M$42</f>
        <v>185</v>
      </c>
      <c r="O65" s="181"/>
      <c r="P65" s="181"/>
    </row>
    <row r="66" spans="1:16" x14ac:dyDescent="0.2">
      <c r="A66" s="181" t="s">
        <v>31</v>
      </c>
      <c r="B66" s="181">
        <f>'将来負担比率（分子）の構造'!I$41</f>
        <v>9458</v>
      </c>
      <c r="C66" s="181"/>
      <c r="D66" s="181"/>
      <c r="E66" s="181">
        <f>'将来負担比率（分子）の構造'!J$41</f>
        <v>9030</v>
      </c>
      <c r="F66" s="181"/>
      <c r="G66" s="181"/>
      <c r="H66" s="181">
        <f>'将来負担比率（分子）の構造'!K$41</f>
        <v>8797</v>
      </c>
      <c r="I66" s="181"/>
      <c r="J66" s="181"/>
      <c r="K66" s="181">
        <f>'将来負担比率（分子）の構造'!L$41</f>
        <v>8569</v>
      </c>
      <c r="L66" s="181"/>
      <c r="M66" s="181"/>
      <c r="N66" s="181">
        <f>'将来負担比率（分子）の構造'!M$41</f>
        <v>8629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2777</v>
      </c>
      <c r="C72" s="185">
        <f>基金残高に係る経年分析!G55</f>
        <v>1976</v>
      </c>
      <c r="D72" s="185">
        <f>基金残高に係る経年分析!H55</f>
        <v>1772</v>
      </c>
    </row>
    <row r="73" spans="1:16" x14ac:dyDescent="0.2">
      <c r="A73" s="184" t="s">
        <v>78</v>
      </c>
      <c r="B73" s="185">
        <f>基金残高に係る経年分析!F56</f>
        <v>2</v>
      </c>
      <c r="C73" s="185">
        <f>基金残高に係る経年分析!G56</f>
        <v>2</v>
      </c>
      <c r="D73" s="185">
        <f>基金残高に係る経年分析!H56</f>
        <v>2</v>
      </c>
    </row>
    <row r="74" spans="1:16" x14ac:dyDescent="0.2">
      <c r="A74" s="184" t="s">
        <v>79</v>
      </c>
      <c r="B74" s="185">
        <f>基金残高に係る経年分析!F57</f>
        <v>1559</v>
      </c>
      <c r="C74" s="185">
        <f>基金残高に係る経年分析!G57</f>
        <v>2686</v>
      </c>
      <c r="D74" s="185">
        <f>基金残高に係る経年分析!H57</f>
        <v>3098</v>
      </c>
    </row>
  </sheetData>
  <sheetProtection algorithmName="SHA-512" hashValue="Y53tPSx1fEdavo3Bl2OcDfKeOXCzZ0B+grJMxfMVuuVNBQoPmDJEu/bKrmy9YApuQyoHQRq3ozS/2Ctp4WD1BA==" saltValue="z3S0wSklBVGtE45kwks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222</v>
      </c>
      <c r="C5" s="745"/>
      <c r="D5" s="745"/>
      <c r="E5" s="745"/>
      <c r="F5" s="745"/>
      <c r="G5" s="745"/>
      <c r="H5" s="745"/>
      <c r="I5" s="745"/>
      <c r="J5" s="745"/>
      <c r="K5" s="745"/>
      <c r="L5" s="745"/>
      <c r="M5" s="745"/>
      <c r="N5" s="745"/>
      <c r="O5" s="745"/>
      <c r="P5" s="745"/>
      <c r="Q5" s="746"/>
      <c r="R5" s="733">
        <v>8435310</v>
      </c>
      <c r="S5" s="734"/>
      <c r="T5" s="734"/>
      <c r="U5" s="734"/>
      <c r="V5" s="734"/>
      <c r="W5" s="734"/>
      <c r="X5" s="734"/>
      <c r="Y5" s="777"/>
      <c r="Z5" s="795">
        <v>52.8</v>
      </c>
      <c r="AA5" s="795"/>
      <c r="AB5" s="795"/>
      <c r="AC5" s="795"/>
      <c r="AD5" s="796">
        <v>7864549</v>
      </c>
      <c r="AE5" s="796"/>
      <c r="AF5" s="796"/>
      <c r="AG5" s="796"/>
      <c r="AH5" s="796"/>
      <c r="AI5" s="796"/>
      <c r="AJ5" s="796"/>
      <c r="AK5" s="796"/>
      <c r="AL5" s="778">
        <v>82.2</v>
      </c>
      <c r="AM5" s="749"/>
      <c r="AN5" s="749"/>
      <c r="AO5" s="779"/>
      <c r="AP5" s="744" t="s">
        <v>223</v>
      </c>
      <c r="AQ5" s="745"/>
      <c r="AR5" s="745"/>
      <c r="AS5" s="745"/>
      <c r="AT5" s="745"/>
      <c r="AU5" s="745"/>
      <c r="AV5" s="745"/>
      <c r="AW5" s="745"/>
      <c r="AX5" s="745"/>
      <c r="AY5" s="745"/>
      <c r="AZ5" s="745"/>
      <c r="BA5" s="745"/>
      <c r="BB5" s="745"/>
      <c r="BC5" s="745"/>
      <c r="BD5" s="745"/>
      <c r="BE5" s="745"/>
      <c r="BF5" s="746"/>
      <c r="BG5" s="678">
        <v>7855513</v>
      </c>
      <c r="BH5" s="679"/>
      <c r="BI5" s="679"/>
      <c r="BJ5" s="679"/>
      <c r="BK5" s="679"/>
      <c r="BL5" s="679"/>
      <c r="BM5" s="679"/>
      <c r="BN5" s="680"/>
      <c r="BO5" s="715">
        <v>93.1</v>
      </c>
      <c r="BP5" s="715"/>
      <c r="BQ5" s="715"/>
      <c r="BR5" s="715"/>
      <c r="BS5" s="716" t="s">
        <v>127</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142278</v>
      </c>
      <c r="S6" s="679"/>
      <c r="T6" s="679"/>
      <c r="U6" s="679"/>
      <c r="V6" s="679"/>
      <c r="W6" s="679"/>
      <c r="X6" s="679"/>
      <c r="Y6" s="680"/>
      <c r="Z6" s="715">
        <v>0.9</v>
      </c>
      <c r="AA6" s="715"/>
      <c r="AB6" s="715"/>
      <c r="AC6" s="715"/>
      <c r="AD6" s="716">
        <v>142278</v>
      </c>
      <c r="AE6" s="716"/>
      <c r="AF6" s="716"/>
      <c r="AG6" s="716"/>
      <c r="AH6" s="716"/>
      <c r="AI6" s="716"/>
      <c r="AJ6" s="716"/>
      <c r="AK6" s="716"/>
      <c r="AL6" s="681">
        <v>1.5</v>
      </c>
      <c r="AM6" s="682"/>
      <c r="AN6" s="682"/>
      <c r="AO6" s="717"/>
      <c r="AP6" s="675" t="s">
        <v>228</v>
      </c>
      <c r="AQ6" s="676"/>
      <c r="AR6" s="676"/>
      <c r="AS6" s="676"/>
      <c r="AT6" s="676"/>
      <c r="AU6" s="676"/>
      <c r="AV6" s="676"/>
      <c r="AW6" s="676"/>
      <c r="AX6" s="676"/>
      <c r="AY6" s="676"/>
      <c r="AZ6" s="676"/>
      <c r="BA6" s="676"/>
      <c r="BB6" s="676"/>
      <c r="BC6" s="676"/>
      <c r="BD6" s="676"/>
      <c r="BE6" s="676"/>
      <c r="BF6" s="677"/>
      <c r="BG6" s="678">
        <v>7855513</v>
      </c>
      <c r="BH6" s="679"/>
      <c r="BI6" s="679"/>
      <c r="BJ6" s="679"/>
      <c r="BK6" s="679"/>
      <c r="BL6" s="679"/>
      <c r="BM6" s="679"/>
      <c r="BN6" s="680"/>
      <c r="BO6" s="715">
        <v>93.1</v>
      </c>
      <c r="BP6" s="715"/>
      <c r="BQ6" s="715"/>
      <c r="BR6" s="715"/>
      <c r="BS6" s="716" t="s">
        <v>127</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121725</v>
      </c>
      <c r="CS6" s="679"/>
      <c r="CT6" s="679"/>
      <c r="CU6" s="679"/>
      <c r="CV6" s="679"/>
      <c r="CW6" s="679"/>
      <c r="CX6" s="679"/>
      <c r="CY6" s="680"/>
      <c r="CZ6" s="778">
        <v>0.8</v>
      </c>
      <c r="DA6" s="749"/>
      <c r="DB6" s="749"/>
      <c r="DC6" s="781"/>
      <c r="DD6" s="684" t="s">
        <v>127</v>
      </c>
      <c r="DE6" s="679"/>
      <c r="DF6" s="679"/>
      <c r="DG6" s="679"/>
      <c r="DH6" s="679"/>
      <c r="DI6" s="679"/>
      <c r="DJ6" s="679"/>
      <c r="DK6" s="679"/>
      <c r="DL6" s="679"/>
      <c r="DM6" s="679"/>
      <c r="DN6" s="679"/>
      <c r="DO6" s="679"/>
      <c r="DP6" s="680"/>
      <c r="DQ6" s="684">
        <v>121725</v>
      </c>
      <c r="DR6" s="679"/>
      <c r="DS6" s="679"/>
      <c r="DT6" s="679"/>
      <c r="DU6" s="679"/>
      <c r="DV6" s="679"/>
      <c r="DW6" s="679"/>
      <c r="DX6" s="679"/>
      <c r="DY6" s="679"/>
      <c r="DZ6" s="679"/>
      <c r="EA6" s="679"/>
      <c r="EB6" s="679"/>
      <c r="EC6" s="722"/>
    </row>
    <row r="7" spans="2:143" ht="11.25" customHeight="1" x14ac:dyDescent="0.2">
      <c r="B7" s="675" t="s">
        <v>230</v>
      </c>
      <c r="C7" s="676"/>
      <c r="D7" s="676"/>
      <c r="E7" s="676"/>
      <c r="F7" s="676"/>
      <c r="G7" s="676"/>
      <c r="H7" s="676"/>
      <c r="I7" s="676"/>
      <c r="J7" s="676"/>
      <c r="K7" s="676"/>
      <c r="L7" s="676"/>
      <c r="M7" s="676"/>
      <c r="N7" s="676"/>
      <c r="O7" s="676"/>
      <c r="P7" s="676"/>
      <c r="Q7" s="677"/>
      <c r="R7" s="678">
        <v>7464</v>
      </c>
      <c r="S7" s="679"/>
      <c r="T7" s="679"/>
      <c r="U7" s="679"/>
      <c r="V7" s="679"/>
      <c r="W7" s="679"/>
      <c r="X7" s="679"/>
      <c r="Y7" s="680"/>
      <c r="Z7" s="715">
        <v>0</v>
      </c>
      <c r="AA7" s="715"/>
      <c r="AB7" s="715"/>
      <c r="AC7" s="715"/>
      <c r="AD7" s="716">
        <v>7464</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3689212</v>
      </c>
      <c r="BH7" s="679"/>
      <c r="BI7" s="679"/>
      <c r="BJ7" s="679"/>
      <c r="BK7" s="679"/>
      <c r="BL7" s="679"/>
      <c r="BM7" s="679"/>
      <c r="BN7" s="680"/>
      <c r="BO7" s="715">
        <v>43.7</v>
      </c>
      <c r="BP7" s="715"/>
      <c r="BQ7" s="715"/>
      <c r="BR7" s="715"/>
      <c r="BS7" s="716" t="s">
        <v>127</v>
      </c>
      <c r="BT7" s="716"/>
      <c r="BU7" s="716"/>
      <c r="BV7" s="716"/>
      <c r="BW7" s="716"/>
      <c r="BX7" s="716"/>
      <c r="BY7" s="716"/>
      <c r="BZ7" s="716"/>
      <c r="CA7" s="716"/>
      <c r="CB7" s="766"/>
      <c r="CD7" s="711" t="s">
        <v>232</v>
      </c>
      <c r="CE7" s="712"/>
      <c r="CF7" s="712"/>
      <c r="CG7" s="712"/>
      <c r="CH7" s="712"/>
      <c r="CI7" s="712"/>
      <c r="CJ7" s="712"/>
      <c r="CK7" s="712"/>
      <c r="CL7" s="712"/>
      <c r="CM7" s="712"/>
      <c r="CN7" s="712"/>
      <c r="CO7" s="712"/>
      <c r="CP7" s="712"/>
      <c r="CQ7" s="713"/>
      <c r="CR7" s="678">
        <v>2511236</v>
      </c>
      <c r="CS7" s="679"/>
      <c r="CT7" s="679"/>
      <c r="CU7" s="679"/>
      <c r="CV7" s="679"/>
      <c r="CW7" s="679"/>
      <c r="CX7" s="679"/>
      <c r="CY7" s="680"/>
      <c r="CZ7" s="715">
        <v>16.5</v>
      </c>
      <c r="DA7" s="715"/>
      <c r="DB7" s="715"/>
      <c r="DC7" s="715"/>
      <c r="DD7" s="684">
        <v>95394</v>
      </c>
      <c r="DE7" s="679"/>
      <c r="DF7" s="679"/>
      <c r="DG7" s="679"/>
      <c r="DH7" s="679"/>
      <c r="DI7" s="679"/>
      <c r="DJ7" s="679"/>
      <c r="DK7" s="679"/>
      <c r="DL7" s="679"/>
      <c r="DM7" s="679"/>
      <c r="DN7" s="679"/>
      <c r="DO7" s="679"/>
      <c r="DP7" s="680"/>
      <c r="DQ7" s="684">
        <v>2320958</v>
      </c>
      <c r="DR7" s="679"/>
      <c r="DS7" s="679"/>
      <c r="DT7" s="679"/>
      <c r="DU7" s="679"/>
      <c r="DV7" s="679"/>
      <c r="DW7" s="679"/>
      <c r="DX7" s="679"/>
      <c r="DY7" s="679"/>
      <c r="DZ7" s="679"/>
      <c r="EA7" s="679"/>
      <c r="EB7" s="679"/>
      <c r="EC7" s="722"/>
    </row>
    <row r="8" spans="2:143" ht="11.25" customHeight="1" x14ac:dyDescent="0.2">
      <c r="B8" s="675" t="s">
        <v>233</v>
      </c>
      <c r="C8" s="676"/>
      <c r="D8" s="676"/>
      <c r="E8" s="676"/>
      <c r="F8" s="676"/>
      <c r="G8" s="676"/>
      <c r="H8" s="676"/>
      <c r="I8" s="676"/>
      <c r="J8" s="676"/>
      <c r="K8" s="676"/>
      <c r="L8" s="676"/>
      <c r="M8" s="676"/>
      <c r="N8" s="676"/>
      <c r="O8" s="676"/>
      <c r="P8" s="676"/>
      <c r="Q8" s="677"/>
      <c r="R8" s="678">
        <v>51825</v>
      </c>
      <c r="S8" s="679"/>
      <c r="T8" s="679"/>
      <c r="U8" s="679"/>
      <c r="V8" s="679"/>
      <c r="W8" s="679"/>
      <c r="X8" s="679"/>
      <c r="Y8" s="680"/>
      <c r="Z8" s="715">
        <v>0.3</v>
      </c>
      <c r="AA8" s="715"/>
      <c r="AB8" s="715"/>
      <c r="AC8" s="715"/>
      <c r="AD8" s="716">
        <v>51825</v>
      </c>
      <c r="AE8" s="716"/>
      <c r="AF8" s="716"/>
      <c r="AG8" s="716"/>
      <c r="AH8" s="716"/>
      <c r="AI8" s="716"/>
      <c r="AJ8" s="716"/>
      <c r="AK8" s="716"/>
      <c r="AL8" s="681">
        <v>0.5</v>
      </c>
      <c r="AM8" s="682"/>
      <c r="AN8" s="682"/>
      <c r="AO8" s="717"/>
      <c r="AP8" s="675" t="s">
        <v>234</v>
      </c>
      <c r="AQ8" s="676"/>
      <c r="AR8" s="676"/>
      <c r="AS8" s="676"/>
      <c r="AT8" s="676"/>
      <c r="AU8" s="676"/>
      <c r="AV8" s="676"/>
      <c r="AW8" s="676"/>
      <c r="AX8" s="676"/>
      <c r="AY8" s="676"/>
      <c r="AZ8" s="676"/>
      <c r="BA8" s="676"/>
      <c r="BB8" s="676"/>
      <c r="BC8" s="676"/>
      <c r="BD8" s="676"/>
      <c r="BE8" s="676"/>
      <c r="BF8" s="677"/>
      <c r="BG8" s="678">
        <v>87391</v>
      </c>
      <c r="BH8" s="679"/>
      <c r="BI8" s="679"/>
      <c r="BJ8" s="679"/>
      <c r="BK8" s="679"/>
      <c r="BL8" s="679"/>
      <c r="BM8" s="679"/>
      <c r="BN8" s="680"/>
      <c r="BO8" s="715">
        <v>1</v>
      </c>
      <c r="BP8" s="715"/>
      <c r="BQ8" s="715"/>
      <c r="BR8" s="715"/>
      <c r="BS8" s="684" t="s">
        <v>127</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5742960</v>
      </c>
      <c r="CS8" s="679"/>
      <c r="CT8" s="679"/>
      <c r="CU8" s="679"/>
      <c r="CV8" s="679"/>
      <c r="CW8" s="679"/>
      <c r="CX8" s="679"/>
      <c r="CY8" s="680"/>
      <c r="CZ8" s="715">
        <v>37.799999999999997</v>
      </c>
      <c r="DA8" s="715"/>
      <c r="DB8" s="715"/>
      <c r="DC8" s="715"/>
      <c r="DD8" s="684">
        <v>182550</v>
      </c>
      <c r="DE8" s="679"/>
      <c r="DF8" s="679"/>
      <c r="DG8" s="679"/>
      <c r="DH8" s="679"/>
      <c r="DI8" s="679"/>
      <c r="DJ8" s="679"/>
      <c r="DK8" s="679"/>
      <c r="DL8" s="679"/>
      <c r="DM8" s="679"/>
      <c r="DN8" s="679"/>
      <c r="DO8" s="679"/>
      <c r="DP8" s="680"/>
      <c r="DQ8" s="684">
        <v>3396649</v>
      </c>
      <c r="DR8" s="679"/>
      <c r="DS8" s="679"/>
      <c r="DT8" s="679"/>
      <c r="DU8" s="679"/>
      <c r="DV8" s="679"/>
      <c r="DW8" s="679"/>
      <c r="DX8" s="679"/>
      <c r="DY8" s="679"/>
      <c r="DZ8" s="679"/>
      <c r="EA8" s="679"/>
      <c r="EB8" s="679"/>
      <c r="EC8" s="722"/>
    </row>
    <row r="9" spans="2:143" ht="11.25" customHeight="1" x14ac:dyDescent="0.2">
      <c r="B9" s="675" t="s">
        <v>236</v>
      </c>
      <c r="C9" s="676"/>
      <c r="D9" s="676"/>
      <c r="E9" s="676"/>
      <c r="F9" s="676"/>
      <c r="G9" s="676"/>
      <c r="H9" s="676"/>
      <c r="I9" s="676"/>
      <c r="J9" s="676"/>
      <c r="K9" s="676"/>
      <c r="L9" s="676"/>
      <c r="M9" s="676"/>
      <c r="N9" s="676"/>
      <c r="O9" s="676"/>
      <c r="P9" s="676"/>
      <c r="Q9" s="677"/>
      <c r="R9" s="678">
        <v>26651</v>
      </c>
      <c r="S9" s="679"/>
      <c r="T9" s="679"/>
      <c r="U9" s="679"/>
      <c r="V9" s="679"/>
      <c r="W9" s="679"/>
      <c r="X9" s="679"/>
      <c r="Y9" s="680"/>
      <c r="Z9" s="715">
        <v>0.2</v>
      </c>
      <c r="AA9" s="715"/>
      <c r="AB9" s="715"/>
      <c r="AC9" s="715"/>
      <c r="AD9" s="716">
        <v>26651</v>
      </c>
      <c r="AE9" s="716"/>
      <c r="AF9" s="716"/>
      <c r="AG9" s="716"/>
      <c r="AH9" s="716"/>
      <c r="AI9" s="716"/>
      <c r="AJ9" s="716"/>
      <c r="AK9" s="716"/>
      <c r="AL9" s="681">
        <v>0.3</v>
      </c>
      <c r="AM9" s="682"/>
      <c r="AN9" s="682"/>
      <c r="AO9" s="717"/>
      <c r="AP9" s="675" t="s">
        <v>237</v>
      </c>
      <c r="AQ9" s="676"/>
      <c r="AR9" s="676"/>
      <c r="AS9" s="676"/>
      <c r="AT9" s="676"/>
      <c r="AU9" s="676"/>
      <c r="AV9" s="676"/>
      <c r="AW9" s="676"/>
      <c r="AX9" s="676"/>
      <c r="AY9" s="676"/>
      <c r="AZ9" s="676"/>
      <c r="BA9" s="676"/>
      <c r="BB9" s="676"/>
      <c r="BC9" s="676"/>
      <c r="BD9" s="676"/>
      <c r="BE9" s="676"/>
      <c r="BF9" s="677"/>
      <c r="BG9" s="678">
        <v>3231277</v>
      </c>
      <c r="BH9" s="679"/>
      <c r="BI9" s="679"/>
      <c r="BJ9" s="679"/>
      <c r="BK9" s="679"/>
      <c r="BL9" s="679"/>
      <c r="BM9" s="679"/>
      <c r="BN9" s="680"/>
      <c r="BO9" s="715">
        <v>38.299999999999997</v>
      </c>
      <c r="BP9" s="715"/>
      <c r="BQ9" s="715"/>
      <c r="BR9" s="715"/>
      <c r="BS9" s="684" t="s">
        <v>127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1000942</v>
      </c>
      <c r="CS9" s="679"/>
      <c r="CT9" s="679"/>
      <c r="CU9" s="679"/>
      <c r="CV9" s="679"/>
      <c r="CW9" s="679"/>
      <c r="CX9" s="679"/>
      <c r="CY9" s="680"/>
      <c r="CZ9" s="715">
        <v>6.6</v>
      </c>
      <c r="DA9" s="715"/>
      <c r="DB9" s="715"/>
      <c r="DC9" s="715"/>
      <c r="DD9" s="684">
        <v>5303</v>
      </c>
      <c r="DE9" s="679"/>
      <c r="DF9" s="679"/>
      <c r="DG9" s="679"/>
      <c r="DH9" s="679"/>
      <c r="DI9" s="679"/>
      <c r="DJ9" s="679"/>
      <c r="DK9" s="679"/>
      <c r="DL9" s="679"/>
      <c r="DM9" s="679"/>
      <c r="DN9" s="679"/>
      <c r="DO9" s="679"/>
      <c r="DP9" s="680"/>
      <c r="DQ9" s="684">
        <v>849575</v>
      </c>
      <c r="DR9" s="679"/>
      <c r="DS9" s="679"/>
      <c r="DT9" s="679"/>
      <c r="DU9" s="679"/>
      <c r="DV9" s="679"/>
      <c r="DW9" s="679"/>
      <c r="DX9" s="679"/>
      <c r="DY9" s="679"/>
      <c r="DZ9" s="679"/>
      <c r="EA9" s="679"/>
      <c r="EB9" s="679"/>
      <c r="EC9" s="722"/>
    </row>
    <row r="10" spans="2:143" ht="11.25" customHeight="1" x14ac:dyDescent="0.2">
      <c r="B10" s="675" t="s">
        <v>239</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110570</v>
      </c>
      <c r="BH10" s="679"/>
      <c r="BI10" s="679"/>
      <c r="BJ10" s="679"/>
      <c r="BK10" s="679"/>
      <c r="BL10" s="679"/>
      <c r="BM10" s="679"/>
      <c r="BN10" s="680"/>
      <c r="BO10" s="715">
        <v>1.3</v>
      </c>
      <c r="BP10" s="715"/>
      <c r="BQ10" s="715"/>
      <c r="BR10" s="715"/>
      <c r="BS10" s="684" t="s">
        <v>127</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23366</v>
      </c>
      <c r="CS10" s="679"/>
      <c r="CT10" s="679"/>
      <c r="CU10" s="679"/>
      <c r="CV10" s="679"/>
      <c r="CW10" s="679"/>
      <c r="CX10" s="679"/>
      <c r="CY10" s="680"/>
      <c r="CZ10" s="715">
        <v>0.2</v>
      </c>
      <c r="DA10" s="715"/>
      <c r="DB10" s="715"/>
      <c r="DC10" s="715"/>
      <c r="DD10" s="684" t="s">
        <v>127</v>
      </c>
      <c r="DE10" s="679"/>
      <c r="DF10" s="679"/>
      <c r="DG10" s="679"/>
      <c r="DH10" s="679"/>
      <c r="DI10" s="679"/>
      <c r="DJ10" s="679"/>
      <c r="DK10" s="679"/>
      <c r="DL10" s="679"/>
      <c r="DM10" s="679"/>
      <c r="DN10" s="679"/>
      <c r="DO10" s="679"/>
      <c r="DP10" s="680"/>
      <c r="DQ10" s="684">
        <v>16361</v>
      </c>
      <c r="DR10" s="679"/>
      <c r="DS10" s="679"/>
      <c r="DT10" s="679"/>
      <c r="DU10" s="679"/>
      <c r="DV10" s="679"/>
      <c r="DW10" s="679"/>
      <c r="DX10" s="679"/>
      <c r="DY10" s="679"/>
      <c r="DZ10" s="679"/>
      <c r="EA10" s="679"/>
      <c r="EB10" s="679"/>
      <c r="EC10" s="722"/>
    </row>
    <row r="11" spans="2:143" ht="11.25" customHeight="1" x14ac:dyDescent="0.2">
      <c r="B11" s="675" t="s">
        <v>242</v>
      </c>
      <c r="C11" s="676"/>
      <c r="D11" s="676"/>
      <c r="E11" s="676"/>
      <c r="F11" s="676"/>
      <c r="G11" s="676"/>
      <c r="H11" s="676"/>
      <c r="I11" s="676"/>
      <c r="J11" s="676"/>
      <c r="K11" s="676"/>
      <c r="L11" s="676"/>
      <c r="M11" s="676"/>
      <c r="N11" s="676"/>
      <c r="O11" s="676"/>
      <c r="P11" s="676"/>
      <c r="Q11" s="677"/>
      <c r="R11" s="678">
        <v>817979</v>
      </c>
      <c r="S11" s="679"/>
      <c r="T11" s="679"/>
      <c r="U11" s="679"/>
      <c r="V11" s="679"/>
      <c r="W11" s="679"/>
      <c r="X11" s="679"/>
      <c r="Y11" s="680"/>
      <c r="Z11" s="681">
        <v>5.0999999999999996</v>
      </c>
      <c r="AA11" s="682"/>
      <c r="AB11" s="682"/>
      <c r="AC11" s="683"/>
      <c r="AD11" s="684">
        <v>817979</v>
      </c>
      <c r="AE11" s="679"/>
      <c r="AF11" s="679"/>
      <c r="AG11" s="679"/>
      <c r="AH11" s="679"/>
      <c r="AI11" s="679"/>
      <c r="AJ11" s="679"/>
      <c r="AK11" s="680"/>
      <c r="AL11" s="681">
        <v>8.5</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259974</v>
      </c>
      <c r="BH11" s="679"/>
      <c r="BI11" s="679"/>
      <c r="BJ11" s="679"/>
      <c r="BK11" s="679"/>
      <c r="BL11" s="679"/>
      <c r="BM11" s="679"/>
      <c r="BN11" s="680"/>
      <c r="BO11" s="715">
        <v>3.1</v>
      </c>
      <c r="BP11" s="715"/>
      <c r="BQ11" s="715"/>
      <c r="BR11" s="715"/>
      <c r="BS11" s="684" t="s">
        <v>127</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227466</v>
      </c>
      <c r="CS11" s="679"/>
      <c r="CT11" s="679"/>
      <c r="CU11" s="679"/>
      <c r="CV11" s="679"/>
      <c r="CW11" s="679"/>
      <c r="CX11" s="679"/>
      <c r="CY11" s="680"/>
      <c r="CZ11" s="715">
        <v>1.5</v>
      </c>
      <c r="DA11" s="715"/>
      <c r="DB11" s="715"/>
      <c r="DC11" s="715"/>
      <c r="DD11" s="684">
        <v>58506</v>
      </c>
      <c r="DE11" s="679"/>
      <c r="DF11" s="679"/>
      <c r="DG11" s="679"/>
      <c r="DH11" s="679"/>
      <c r="DI11" s="679"/>
      <c r="DJ11" s="679"/>
      <c r="DK11" s="679"/>
      <c r="DL11" s="679"/>
      <c r="DM11" s="679"/>
      <c r="DN11" s="679"/>
      <c r="DO11" s="679"/>
      <c r="DP11" s="680"/>
      <c r="DQ11" s="684">
        <v>177706</v>
      </c>
      <c r="DR11" s="679"/>
      <c r="DS11" s="679"/>
      <c r="DT11" s="679"/>
      <c r="DU11" s="679"/>
      <c r="DV11" s="679"/>
      <c r="DW11" s="679"/>
      <c r="DX11" s="679"/>
      <c r="DY11" s="679"/>
      <c r="DZ11" s="679"/>
      <c r="EA11" s="679"/>
      <c r="EB11" s="679"/>
      <c r="EC11" s="722"/>
    </row>
    <row r="12" spans="2:143" ht="11.25" customHeight="1" x14ac:dyDescent="0.2">
      <c r="B12" s="675" t="s">
        <v>245</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127</v>
      </c>
      <c r="AA12" s="715"/>
      <c r="AB12" s="715"/>
      <c r="AC12" s="715"/>
      <c r="AD12" s="716" t="s">
        <v>127</v>
      </c>
      <c r="AE12" s="716"/>
      <c r="AF12" s="716"/>
      <c r="AG12" s="716"/>
      <c r="AH12" s="716"/>
      <c r="AI12" s="716"/>
      <c r="AJ12" s="716"/>
      <c r="AK12" s="716"/>
      <c r="AL12" s="681" t="s">
        <v>127</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3805800</v>
      </c>
      <c r="BH12" s="679"/>
      <c r="BI12" s="679"/>
      <c r="BJ12" s="679"/>
      <c r="BK12" s="679"/>
      <c r="BL12" s="679"/>
      <c r="BM12" s="679"/>
      <c r="BN12" s="680"/>
      <c r="BO12" s="715">
        <v>45.1</v>
      </c>
      <c r="BP12" s="715"/>
      <c r="BQ12" s="715"/>
      <c r="BR12" s="715"/>
      <c r="BS12" s="684" t="s">
        <v>127</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174057</v>
      </c>
      <c r="CS12" s="679"/>
      <c r="CT12" s="679"/>
      <c r="CU12" s="679"/>
      <c r="CV12" s="679"/>
      <c r="CW12" s="679"/>
      <c r="CX12" s="679"/>
      <c r="CY12" s="680"/>
      <c r="CZ12" s="715">
        <v>1.1000000000000001</v>
      </c>
      <c r="DA12" s="715"/>
      <c r="DB12" s="715"/>
      <c r="DC12" s="715"/>
      <c r="DD12" s="684" t="s">
        <v>127</v>
      </c>
      <c r="DE12" s="679"/>
      <c r="DF12" s="679"/>
      <c r="DG12" s="679"/>
      <c r="DH12" s="679"/>
      <c r="DI12" s="679"/>
      <c r="DJ12" s="679"/>
      <c r="DK12" s="679"/>
      <c r="DL12" s="679"/>
      <c r="DM12" s="679"/>
      <c r="DN12" s="679"/>
      <c r="DO12" s="679"/>
      <c r="DP12" s="680"/>
      <c r="DQ12" s="684">
        <v>68543</v>
      </c>
      <c r="DR12" s="679"/>
      <c r="DS12" s="679"/>
      <c r="DT12" s="679"/>
      <c r="DU12" s="679"/>
      <c r="DV12" s="679"/>
      <c r="DW12" s="679"/>
      <c r="DX12" s="679"/>
      <c r="DY12" s="679"/>
      <c r="DZ12" s="679"/>
      <c r="EA12" s="679"/>
      <c r="EB12" s="679"/>
      <c r="EC12" s="722"/>
    </row>
    <row r="13" spans="2:143" ht="11.25" customHeight="1" x14ac:dyDescent="0.2">
      <c r="B13" s="675" t="s">
        <v>248</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3753185</v>
      </c>
      <c r="BH13" s="679"/>
      <c r="BI13" s="679"/>
      <c r="BJ13" s="679"/>
      <c r="BK13" s="679"/>
      <c r="BL13" s="679"/>
      <c r="BM13" s="679"/>
      <c r="BN13" s="680"/>
      <c r="BO13" s="715">
        <v>44.5</v>
      </c>
      <c r="BP13" s="715"/>
      <c r="BQ13" s="715"/>
      <c r="BR13" s="715"/>
      <c r="BS13" s="684" t="s">
        <v>127</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1885715</v>
      </c>
      <c r="CS13" s="679"/>
      <c r="CT13" s="679"/>
      <c r="CU13" s="679"/>
      <c r="CV13" s="679"/>
      <c r="CW13" s="679"/>
      <c r="CX13" s="679"/>
      <c r="CY13" s="680"/>
      <c r="CZ13" s="715">
        <v>12.4</v>
      </c>
      <c r="DA13" s="715"/>
      <c r="DB13" s="715"/>
      <c r="DC13" s="715"/>
      <c r="DD13" s="684">
        <v>822708</v>
      </c>
      <c r="DE13" s="679"/>
      <c r="DF13" s="679"/>
      <c r="DG13" s="679"/>
      <c r="DH13" s="679"/>
      <c r="DI13" s="679"/>
      <c r="DJ13" s="679"/>
      <c r="DK13" s="679"/>
      <c r="DL13" s="679"/>
      <c r="DM13" s="679"/>
      <c r="DN13" s="679"/>
      <c r="DO13" s="679"/>
      <c r="DP13" s="680"/>
      <c r="DQ13" s="684">
        <v>1511064</v>
      </c>
      <c r="DR13" s="679"/>
      <c r="DS13" s="679"/>
      <c r="DT13" s="679"/>
      <c r="DU13" s="679"/>
      <c r="DV13" s="679"/>
      <c r="DW13" s="679"/>
      <c r="DX13" s="679"/>
      <c r="DY13" s="679"/>
      <c r="DZ13" s="679"/>
      <c r="EA13" s="679"/>
      <c r="EB13" s="679"/>
      <c r="EC13" s="722"/>
    </row>
    <row r="14" spans="2:143" ht="11.25" customHeight="1" x14ac:dyDescent="0.2">
      <c r="B14" s="675" t="s">
        <v>251</v>
      </c>
      <c r="C14" s="676"/>
      <c r="D14" s="676"/>
      <c r="E14" s="676"/>
      <c r="F14" s="676"/>
      <c r="G14" s="676"/>
      <c r="H14" s="676"/>
      <c r="I14" s="676"/>
      <c r="J14" s="676"/>
      <c r="K14" s="676"/>
      <c r="L14" s="676"/>
      <c r="M14" s="676"/>
      <c r="N14" s="676"/>
      <c r="O14" s="676"/>
      <c r="P14" s="676"/>
      <c r="Q14" s="677"/>
      <c r="R14" s="678">
        <v>42275</v>
      </c>
      <c r="S14" s="679"/>
      <c r="T14" s="679"/>
      <c r="U14" s="679"/>
      <c r="V14" s="679"/>
      <c r="W14" s="679"/>
      <c r="X14" s="679"/>
      <c r="Y14" s="680"/>
      <c r="Z14" s="715">
        <v>0.3</v>
      </c>
      <c r="AA14" s="715"/>
      <c r="AB14" s="715"/>
      <c r="AC14" s="715"/>
      <c r="AD14" s="716">
        <v>42275</v>
      </c>
      <c r="AE14" s="716"/>
      <c r="AF14" s="716"/>
      <c r="AG14" s="716"/>
      <c r="AH14" s="716"/>
      <c r="AI14" s="716"/>
      <c r="AJ14" s="716"/>
      <c r="AK14" s="716"/>
      <c r="AL14" s="681">
        <v>0.4</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117548</v>
      </c>
      <c r="BH14" s="679"/>
      <c r="BI14" s="679"/>
      <c r="BJ14" s="679"/>
      <c r="BK14" s="679"/>
      <c r="BL14" s="679"/>
      <c r="BM14" s="679"/>
      <c r="BN14" s="680"/>
      <c r="BO14" s="715">
        <v>1.4</v>
      </c>
      <c r="BP14" s="715"/>
      <c r="BQ14" s="715"/>
      <c r="BR14" s="715"/>
      <c r="BS14" s="684" t="s">
        <v>127</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710894</v>
      </c>
      <c r="CS14" s="679"/>
      <c r="CT14" s="679"/>
      <c r="CU14" s="679"/>
      <c r="CV14" s="679"/>
      <c r="CW14" s="679"/>
      <c r="CX14" s="679"/>
      <c r="CY14" s="680"/>
      <c r="CZ14" s="715">
        <v>4.7</v>
      </c>
      <c r="DA14" s="715"/>
      <c r="DB14" s="715"/>
      <c r="DC14" s="715"/>
      <c r="DD14" s="684">
        <v>84949</v>
      </c>
      <c r="DE14" s="679"/>
      <c r="DF14" s="679"/>
      <c r="DG14" s="679"/>
      <c r="DH14" s="679"/>
      <c r="DI14" s="679"/>
      <c r="DJ14" s="679"/>
      <c r="DK14" s="679"/>
      <c r="DL14" s="679"/>
      <c r="DM14" s="679"/>
      <c r="DN14" s="679"/>
      <c r="DO14" s="679"/>
      <c r="DP14" s="680"/>
      <c r="DQ14" s="684">
        <v>698055</v>
      </c>
      <c r="DR14" s="679"/>
      <c r="DS14" s="679"/>
      <c r="DT14" s="679"/>
      <c r="DU14" s="679"/>
      <c r="DV14" s="679"/>
      <c r="DW14" s="679"/>
      <c r="DX14" s="679"/>
      <c r="DY14" s="679"/>
      <c r="DZ14" s="679"/>
      <c r="EA14" s="679"/>
      <c r="EB14" s="679"/>
      <c r="EC14" s="722"/>
    </row>
    <row r="15" spans="2:143" ht="11.25" customHeight="1" x14ac:dyDescent="0.2">
      <c r="B15" s="675" t="s">
        <v>254</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242953</v>
      </c>
      <c r="BH15" s="679"/>
      <c r="BI15" s="679"/>
      <c r="BJ15" s="679"/>
      <c r="BK15" s="679"/>
      <c r="BL15" s="679"/>
      <c r="BM15" s="679"/>
      <c r="BN15" s="680"/>
      <c r="BO15" s="715">
        <v>2.9</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1892456</v>
      </c>
      <c r="CS15" s="679"/>
      <c r="CT15" s="679"/>
      <c r="CU15" s="679"/>
      <c r="CV15" s="679"/>
      <c r="CW15" s="679"/>
      <c r="CX15" s="679"/>
      <c r="CY15" s="680"/>
      <c r="CZ15" s="715">
        <v>12.4</v>
      </c>
      <c r="DA15" s="715"/>
      <c r="DB15" s="715"/>
      <c r="DC15" s="715"/>
      <c r="DD15" s="684">
        <v>631821</v>
      </c>
      <c r="DE15" s="679"/>
      <c r="DF15" s="679"/>
      <c r="DG15" s="679"/>
      <c r="DH15" s="679"/>
      <c r="DI15" s="679"/>
      <c r="DJ15" s="679"/>
      <c r="DK15" s="679"/>
      <c r="DL15" s="679"/>
      <c r="DM15" s="679"/>
      <c r="DN15" s="679"/>
      <c r="DO15" s="679"/>
      <c r="DP15" s="680"/>
      <c r="DQ15" s="684">
        <v>1219333</v>
      </c>
      <c r="DR15" s="679"/>
      <c r="DS15" s="679"/>
      <c r="DT15" s="679"/>
      <c r="DU15" s="679"/>
      <c r="DV15" s="679"/>
      <c r="DW15" s="679"/>
      <c r="DX15" s="679"/>
      <c r="DY15" s="679"/>
      <c r="DZ15" s="679"/>
      <c r="EA15" s="679"/>
      <c r="EB15" s="679"/>
      <c r="EC15" s="722"/>
    </row>
    <row r="16" spans="2:143" ht="11.25" customHeight="1" x14ac:dyDescent="0.2">
      <c r="B16" s="675" t="s">
        <v>257</v>
      </c>
      <c r="C16" s="676"/>
      <c r="D16" s="676"/>
      <c r="E16" s="676"/>
      <c r="F16" s="676"/>
      <c r="G16" s="676"/>
      <c r="H16" s="676"/>
      <c r="I16" s="676"/>
      <c r="J16" s="676"/>
      <c r="K16" s="676"/>
      <c r="L16" s="676"/>
      <c r="M16" s="676"/>
      <c r="N16" s="676"/>
      <c r="O16" s="676"/>
      <c r="P16" s="676"/>
      <c r="Q16" s="677"/>
      <c r="R16" s="678">
        <v>13038</v>
      </c>
      <c r="S16" s="679"/>
      <c r="T16" s="679"/>
      <c r="U16" s="679"/>
      <c r="V16" s="679"/>
      <c r="W16" s="679"/>
      <c r="X16" s="679"/>
      <c r="Y16" s="680"/>
      <c r="Z16" s="715">
        <v>0.1</v>
      </c>
      <c r="AA16" s="715"/>
      <c r="AB16" s="715"/>
      <c r="AC16" s="715"/>
      <c r="AD16" s="716">
        <v>13038</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27763</v>
      </c>
      <c r="CS16" s="679"/>
      <c r="CT16" s="679"/>
      <c r="CU16" s="679"/>
      <c r="CV16" s="679"/>
      <c r="CW16" s="679"/>
      <c r="CX16" s="679"/>
      <c r="CY16" s="680"/>
      <c r="CZ16" s="715">
        <v>0.2</v>
      </c>
      <c r="DA16" s="715"/>
      <c r="DB16" s="715"/>
      <c r="DC16" s="715"/>
      <c r="DD16" s="684" t="s">
        <v>127</v>
      </c>
      <c r="DE16" s="679"/>
      <c r="DF16" s="679"/>
      <c r="DG16" s="679"/>
      <c r="DH16" s="679"/>
      <c r="DI16" s="679"/>
      <c r="DJ16" s="679"/>
      <c r="DK16" s="679"/>
      <c r="DL16" s="679"/>
      <c r="DM16" s="679"/>
      <c r="DN16" s="679"/>
      <c r="DO16" s="679"/>
      <c r="DP16" s="680"/>
      <c r="DQ16" s="684">
        <v>3290</v>
      </c>
      <c r="DR16" s="679"/>
      <c r="DS16" s="679"/>
      <c r="DT16" s="679"/>
      <c r="DU16" s="679"/>
      <c r="DV16" s="679"/>
      <c r="DW16" s="679"/>
      <c r="DX16" s="679"/>
      <c r="DY16" s="679"/>
      <c r="DZ16" s="679"/>
      <c r="EA16" s="679"/>
      <c r="EB16" s="679"/>
      <c r="EC16" s="722"/>
    </row>
    <row r="17" spans="2:133" ht="11.25" customHeight="1" x14ac:dyDescent="0.2">
      <c r="B17" s="675" t="s">
        <v>260</v>
      </c>
      <c r="C17" s="676"/>
      <c r="D17" s="676"/>
      <c r="E17" s="676"/>
      <c r="F17" s="676"/>
      <c r="G17" s="676"/>
      <c r="H17" s="676"/>
      <c r="I17" s="676"/>
      <c r="J17" s="676"/>
      <c r="K17" s="676"/>
      <c r="L17" s="676"/>
      <c r="M17" s="676"/>
      <c r="N17" s="676"/>
      <c r="O17" s="676"/>
      <c r="P17" s="676"/>
      <c r="Q17" s="677"/>
      <c r="R17" s="678">
        <v>229953</v>
      </c>
      <c r="S17" s="679"/>
      <c r="T17" s="679"/>
      <c r="U17" s="679"/>
      <c r="V17" s="679"/>
      <c r="W17" s="679"/>
      <c r="X17" s="679"/>
      <c r="Y17" s="680"/>
      <c r="Z17" s="715">
        <v>1.4</v>
      </c>
      <c r="AA17" s="715"/>
      <c r="AB17" s="715"/>
      <c r="AC17" s="715"/>
      <c r="AD17" s="716">
        <v>229953</v>
      </c>
      <c r="AE17" s="716"/>
      <c r="AF17" s="716"/>
      <c r="AG17" s="716"/>
      <c r="AH17" s="716"/>
      <c r="AI17" s="716"/>
      <c r="AJ17" s="716"/>
      <c r="AK17" s="716"/>
      <c r="AL17" s="681">
        <v>2.4</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882276</v>
      </c>
      <c r="CS17" s="679"/>
      <c r="CT17" s="679"/>
      <c r="CU17" s="679"/>
      <c r="CV17" s="679"/>
      <c r="CW17" s="679"/>
      <c r="CX17" s="679"/>
      <c r="CY17" s="680"/>
      <c r="CZ17" s="715">
        <v>5.8</v>
      </c>
      <c r="DA17" s="715"/>
      <c r="DB17" s="715"/>
      <c r="DC17" s="715"/>
      <c r="DD17" s="684" t="s">
        <v>127</v>
      </c>
      <c r="DE17" s="679"/>
      <c r="DF17" s="679"/>
      <c r="DG17" s="679"/>
      <c r="DH17" s="679"/>
      <c r="DI17" s="679"/>
      <c r="DJ17" s="679"/>
      <c r="DK17" s="679"/>
      <c r="DL17" s="679"/>
      <c r="DM17" s="679"/>
      <c r="DN17" s="679"/>
      <c r="DO17" s="679"/>
      <c r="DP17" s="680"/>
      <c r="DQ17" s="684">
        <v>882276</v>
      </c>
      <c r="DR17" s="679"/>
      <c r="DS17" s="679"/>
      <c r="DT17" s="679"/>
      <c r="DU17" s="679"/>
      <c r="DV17" s="679"/>
      <c r="DW17" s="679"/>
      <c r="DX17" s="679"/>
      <c r="DY17" s="679"/>
      <c r="DZ17" s="679"/>
      <c r="EA17" s="679"/>
      <c r="EB17" s="679"/>
      <c r="EC17" s="722"/>
    </row>
    <row r="18" spans="2:133" ht="11.25" customHeight="1" x14ac:dyDescent="0.2">
      <c r="B18" s="675" t="s">
        <v>263</v>
      </c>
      <c r="C18" s="676"/>
      <c r="D18" s="676"/>
      <c r="E18" s="676"/>
      <c r="F18" s="676"/>
      <c r="G18" s="676"/>
      <c r="H18" s="676"/>
      <c r="I18" s="676"/>
      <c r="J18" s="676"/>
      <c r="K18" s="676"/>
      <c r="L18" s="676"/>
      <c r="M18" s="676"/>
      <c r="N18" s="676"/>
      <c r="O18" s="676"/>
      <c r="P18" s="676"/>
      <c r="Q18" s="677"/>
      <c r="R18" s="678">
        <v>51423</v>
      </c>
      <c r="S18" s="679"/>
      <c r="T18" s="679"/>
      <c r="U18" s="679"/>
      <c r="V18" s="679"/>
      <c r="W18" s="679"/>
      <c r="X18" s="679"/>
      <c r="Y18" s="680"/>
      <c r="Z18" s="715">
        <v>0.3</v>
      </c>
      <c r="AA18" s="715"/>
      <c r="AB18" s="715"/>
      <c r="AC18" s="715"/>
      <c r="AD18" s="716">
        <v>51423</v>
      </c>
      <c r="AE18" s="716"/>
      <c r="AF18" s="716"/>
      <c r="AG18" s="716"/>
      <c r="AH18" s="716"/>
      <c r="AI18" s="716"/>
      <c r="AJ18" s="716"/>
      <c r="AK18" s="716"/>
      <c r="AL18" s="681">
        <v>0.5</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2">
      <c r="B19" s="675" t="s">
        <v>266</v>
      </c>
      <c r="C19" s="676"/>
      <c r="D19" s="676"/>
      <c r="E19" s="676"/>
      <c r="F19" s="676"/>
      <c r="G19" s="676"/>
      <c r="H19" s="676"/>
      <c r="I19" s="676"/>
      <c r="J19" s="676"/>
      <c r="K19" s="676"/>
      <c r="L19" s="676"/>
      <c r="M19" s="676"/>
      <c r="N19" s="676"/>
      <c r="O19" s="676"/>
      <c r="P19" s="676"/>
      <c r="Q19" s="677"/>
      <c r="R19" s="678">
        <v>6758</v>
      </c>
      <c r="S19" s="679"/>
      <c r="T19" s="679"/>
      <c r="U19" s="679"/>
      <c r="V19" s="679"/>
      <c r="W19" s="679"/>
      <c r="X19" s="679"/>
      <c r="Y19" s="680"/>
      <c r="Z19" s="715">
        <v>0</v>
      </c>
      <c r="AA19" s="715"/>
      <c r="AB19" s="715"/>
      <c r="AC19" s="715"/>
      <c r="AD19" s="716">
        <v>6758</v>
      </c>
      <c r="AE19" s="716"/>
      <c r="AF19" s="716"/>
      <c r="AG19" s="716"/>
      <c r="AH19" s="716"/>
      <c r="AI19" s="716"/>
      <c r="AJ19" s="716"/>
      <c r="AK19" s="716"/>
      <c r="AL19" s="681">
        <v>0.1</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579797</v>
      </c>
      <c r="BH19" s="679"/>
      <c r="BI19" s="679"/>
      <c r="BJ19" s="679"/>
      <c r="BK19" s="679"/>
      <c r="BL19" s="679"/>
      <c r="BM19" s="679"/>
      <c r="BN19" s="680"/>
      <c r="BO19" s="715">
        <v>6.9</v>
      </c>
      <c r="BP19" s="715"/>
      <c r="BQ19" s="715"/>
      <c r="BR19" s="715"/>
      <c r="BS19" s="684" t="s">
        <v>127</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2">
      <c r="B20" s="675" t="s">
        <v>269</v>
      </c>
      <c r="C20" s="676"/>
      <c r="D20" s="676"/>
      <c r="E20" s="676"/>
      <c r="F20" s="676"/>
      <c r="G20" s="676"/>
      <c r="H20" s="676"/>
      <c r="I20" s="676"/>
      <c r="J20" s="676"/>
      <c r="K20" s="676"/>
      <c r="L20" s="676"/>
      <c r="M20" s="676"/>
      <c r="N20" s="676"/>
      <c r="O20" s="676"/>
      <c r="P20" s="676"/>
      <c r="Q20" s="677"/>
      <c r="R20" s="678">
        <v>1164</v>
      </c>
      <c r="S20" s="679"/>
      <c r="T20" s="679"/>
      <c r="U20" s="679"/>
      <c r="V20" s="679"/>
      <c r="W20" s="679"/>
      <c r="X20" s="679"/>
      <c r="Y20" s="680"/>
      <c r="Z20" s="715">
        <v>0</v>
      </c>
      <c r="AA20" s="715"/>
      <c r="AB20" s="715"/>
      <c r="AC20" s="715"/>
      <c r="AD20" s="716">
        <v>1164</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579797</v>
      </c>
      <c r="BH20" s="679"/>
      <c r="BI20" s="679"/>
      <c r="BJ20" s="679"/>
      <c r="BK20" s="679"/>
      <c r="BL20" s="679"/>
      <c r="BM20" s="679"/>
      <c r="BN20" s="680"/>
      <c r="BO20" s="715">
        <v>6.9</v>
      </c>
      <c r="BP20" s="715"/>
      <c r="BQ20" s="715"/>
      <c r="BR20" s="715"/>
      <c r="BS20" s="684" t="s">
        <v>127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15200856</v>
      </c>
      <c r="CS20" s="679"/>
      <c r="CT20" s="679"/>
      <c r="CU20" s="679"/>
      <c r="CV20" s="679"/>
      <c r="CW20" s="679"/>
      <c r="CX20" s="679"/>
      <c r="CY20" s="680"/>
      <c r="CZ20" s="715">
        <v>100</v>
      </c>
      <c r="DA20" s="715"/>
      <c r="DB20" s="715"/>
      <c r="DC20" s="715"/>
      <c r="DD20" s="684">
        <v>1881231</v>
      </c>
      <c r="DE20" s="679"/>
      <c r="DF20" s="679"/>
      <c r="DG20" s="679"/>
      <c r="DH20" s="679"/>
      <c r="DI20" s="679"/>
      <c r="DJ20" s="679"/>
      <c r="DK20" s="679"/>
      <c r="DL20" s="679"/>
      <c r="DM20" s="679"/>
      <c r="DN20" s="679"/>
      <c r="DO20" s="679"/>
      <c r="DP20" s="680"/>
      <c r="DQ20" s="684">
        <v>11265535</v>
      </c>
      <c r="DR20" s="679"/>
      <c r="DS20" s="679"/>
      <c r="DT20" s="679"/>
      <c r="DU20" s="679"/>
      <c r="DV20" s="679"/>
      <c r="DW20" s="679"/>
      <c r="DX20" s="679"/>
      <c r="DY20" s="679"/>
      <c r="DZ20" s="679"/>
      <c r="EA20" s="679"/>
      <c r="EB20" s="679"/>
      <c r="EC20" s="722"/>
    </row>
    <row r="21" spans="2:133" ht="11.25" customHeight="1" x14ac:dyDescent="0.2">
      <c r="B21" s="675" t="s">
        <v>272</v>
      </c>
      <c r="C21" s="676"/>
      <c r="D21" s="676"/>
      <c r="E21" s="676"/>
      <c r="F21" s="676"/>
      <c r="G21" s="676"/>
      <c r="H21" s="676"/>
      <c r="I21" s="676"/>
      <c r="J21" s="676"/>
      <c r="K21" s="676"/>
      <c r="L21" s="676"/>
      <c r="M21" s="676"/>
      <c r="N21" s="676"/>
      <c r="O21" s="676"/>
      <c r="P21" s="676"/>
      <c r="Q21" s="677"/>
      <c r="R21" s="678">
        <v>170608</v>
      </c>
      <c r="S21" s="679"/>
      <c r="T21" s="679"/>
      <c r="U21" s="679"/>
      <c r="V21" s="679"/>
      <c r="W21" s="679"/>
      <c r="X21" s="679"/>
      <c r="Y21" s="680"/>
      <c r="Z21" s="715">
        <v>1.1000000000000001</v>
      </c>
      <c r="AA21" s="715"/>
      <c r="AB21" s="715"/>
      <c r="AC21" s="715"/>
      <c r="AD21" s="716">
        <v>170608</v>
      </c>
      <c r="AE21" s="716"/>
      <c r="AF21" s="716"/>
      <c r="AG21" s="716"/>
      <c r="AH21" s="716"/>
      <c r="AI21" s="716"/>
      <c r="AJ21" s="716"/>
      <c r="AK21" s="716"/>
      <c r="AL21" s="681">
        <v>1.8</v>
      </c>
      <c r="AM21" s="682"/>
      <c r="AN21" s="682"/>
      <c r="AO21" s="717"/>
      <c r="AP21" s="773" t="s">
        <v>273</v>
      </c>
      <c r="AQ21" s="780"/>
      <c r="AR21" s="780"/>
      <c r="AS21" s="780"/>
      <c r="AT21" s="780"/>
      <c r="AU21" s="780"/>
      <c r="AV21" s="780"/>
      <c r="AW21" s="780"/>
      <c r="AX21" s="780"/>
      <c r="AY21" s="780"/>
      <c r="AZ21" s="780"/>
      <c r="BA21" s="780"/>
      <c r="BB21" s="780"/>
      <c r="BC21" s="780"/>
      <c r="BD21" s="780"/>
      <c r="BE21" s="780"/>
      <c r="BF21" s="775"/>
      <c r="BG21" s="678">
        <v>9036</v>
      </c>
      <c r="BH21" s="679"/>
      <c r="BI21" s="679"/>
      <c r="BJ21" s="679"/>
      <c r="BK21" s="679"/>
      <c r="BL21" s="679"/>
      <c r="BM21" s="679"/>
      <c r="BN21" s="680"/>
      <c r="BO21" s="715">
        <v>0.1</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274</v>
      </c>
      <c r="C22" s="676"/>
      <c r="D22" s="676"/>
      <c r="E22" s="676"/>
      <c r="F22" s="676"/>
      <c r="G22" s="676"/>
      <c r="H22" s="676"/>
      <c r="I22" s="676"/>
      <c r="J22" s="676"/>
      <c r="K22" s="676"/>
      <c r="L22" s="676"/>
      <c r="M22" s="676"/>
      <c r="N22" s="676"/>
      <c r="O22" s="676"/>
      <c r="P22" s="676"/>
      <c r="Q22" s="677"/>
      <c r="R22" s="678">
        <v>402333</v>
      </c>
      <c r="S22" s="679"/>
      <c r="T22" s="679"/>
      <c r="U22" s="679"/>
      <c r="V22" s="679"/>
      <c r="W22" s="679"/>
      <c r="X22" s="679"/>
      <c r="Y22" s="680"/>
      <c r="Z22" s="715">
        <v>2.5</v>
      </c>
      <c r="AA22" s="715"/>
      <c r="AB22" s="715"/>
      <c r="AC22" s="715"/>
      <c r="AD22" s="716">
        <v>307331</v>
      </c>
      <c r="AE22" s="716"/>
      <c r="AF22" s="716"/>
      <c r="AG22" s="716"/>
      <c r="AH22" s="716"/>
      <c r="AI22" s="716"/>
      <c r="AJ22" s="716"/>
      <c r="AK22" s="716"/>
      <c r="AL22" s="681">
        <v>3.2</v>
      </c>
      <c r="AM22" s="682"/>
      <c r="AN22" s="682"/>
      <c r="AO22" s="717"/>
      <c r="AP22" s="773" t="s">
        <v>275</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277</v>
      </c>
      <c r="C23" s="676"/>
      <c r="D23" s="676"/>
      <c r="E23" s="676"/>
      <c r="F23" s="676"/>
      <c r="G23" s="676"/>
      <c r="H23" s="676"/>
      <c r="I23" s="676"/>
      <c r="J23" s="676"/>
      <c r="K23" s="676"/>
      <c r="L23" s="676"/>
      <c r="M23" s="676"/>
      <c r="N23" s="676"/>
      <c r="O23" s="676"/>
      <c r="P23" s="676"/>
      <c r="Q23" s="677"/>
      <c r="R23" s="678">
        <v>307331</v>
      </c>
      <c r="S23" s="679"/>
      <c r="T23" s="679"/>
      <c r="U23" s="679"/>
      <c r="V23" s="679"/>
      <c r="W23" s="679"/>
      <c r="X23" s="679"/>
      <c r="Y23" s="680"/>
      <c r="Z23" s="715">
        <v>1.9</v>
      </c>
      <c r="AA23" s="715"/>
      <c r="AB23" s="715"/>
      <c r="AC23" s="715"/>
      <c r="AD23" s="716">
        <v>307331</v>
      </c>
      <c r="AE23" s="716"/>
      <c r="AF23" s="716"/>
      <c r="AG23" s="716"/>
      <c r="AH23" s="716"/>
      <c r="AI23" s="716"/>
      <c r="AJ23" s="716"/>
      <c r="AK23" s="716"/>
      <c r="AL23" s="681">
        <v>3.2</v>
      </c>
      <c r="AM23" s="682"/>
      <c r="AN23" s="682"/>
      <c r="AO23" s="717"/>
      <c r="AP23" s="773" t="s">
        <v>278</v>
      </c>
      <c r="AQ23" s="780"/>
      <c r="AR23" s="780"/>
      <c r="AS23" s="780"/>
      <c r="AT23" s="780"/>
      <c r="AU23" s="780"/>
      <c r="AV23" s="780"/>
      <c r="AW23" s="780"/>
      <c r="AX23" s="780"/>
      <c r="AY23" s="780"/>
      <c r="AZ23" s="780"/>
      <c r="BA23" s="780"/>
      <c r="BB23" s="780"/>
      <c r="BC23" s="780"/>
      <c r="BD23" s="780"/>
      <c r="BE23" s="780"/>
      <c r="BF23" s="775"/>
      <c r="BG23" s="678">
        <v>570761</v>
      </c>
      <c r="BH23" s="679"/>
      <c r="BI23" s="679"/>
      <c r="BJ23" s="679"/>
      <c r="BK23" s="679"/>
      <c r="BL23" s="679"/>
      <c r="BM23" s="679"/>
      <c r="BN23" s="680"/>
      <c r="BO23" s="715">
        <v>6.8</v>
      </c>
      <c r="BP23" s="715"/>
      <c r="BQ23" s="715"/>
      <c r="BR23" s="715"/>
      <c r="BS23" s="684" t="s">
        <v>127</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2">
      <c r="B24" s="675" t="s">
        <v>284</v>
      </c>
      <c r="C24" s="676"/>
      <c r="D24" s="676"/>
      <c r="E24" s="676"/>
      <c r="F24" s="676"/>
      <c r="G24" s="676"/>
      <c r="H24" s="676"/>
      <c r="I24" s="676"/>
      <c r="J24" s="676"/>
      <c r="K24" s="676"/>
      <c r="L24" s="676"/>
      <c r="M24" s="676"/>
      <c r="N24" s="676"/>
      <c r="O24" s="676"/>
      <c r="P24" s="676"/>
      <c r="Q24" s="677"/>
      <c r="R24" s="678">
        <v>95002</v>
      </c>
      <c r="S24" s="679"/>
      <c r="T24" s="679"/>
      <c r="U24" s="679"/>
      <c r="V24" s="679"/>
      <c r="W24" s="679"/>
      <c r="X24" s="679"/>
      <c r="Y24" s="680"/>
      <c r="Z24" s="715">
        <v>0.6</v>
      </c>
      <c r="AA24" s="715"/>
      <c r="AB24" s="715"/>
      <c r="AC24" s="715"/>
      <c r="AD24" s="716" t="s">
        <v>127</v>
      </c>
      <c r="AE24" s="716"/>
      <c r="AF24" s="716"/>
      <c r="AG24" s="716"/>
      <c r="AH24" s="716"/>
      <c r="AI24" s="716"/>
      <c r="AJ24" s="716"/>
      <c r="AK24" s="716"/>
      <c r="AL24" s="681" t="s">
        <v>127</v>
      </c>
      <c r="AM24" s="682"/>
      <c r="AN24" s="682"/>
      <c r="AO24" s="717"/>
      <c r="AP24" s="773" t="s">
        <v>285</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6426461</v>
      </c>
      <c r="CS24" s="734"/>
      <c r="CT24" s="734"/>
      <c r="CU24" s="734"/>
      <c r="CV24" s="734"/>
      <c r="CW24" s="734"/>
      <c r="CX24" s="734"/>
      <c r="CY24" s="777"/>
      <c r="CZ24" s="778">
        <v>42.3</v>
      </c>
      <c r="DA24" s="749"/>
      <c r="DB24" s="749"/>
      <c r="DC24" s="781"/>
      <c r="DD24" s="776">
        <v>4419730</v>
      </c>
      <c r="DE24" s="734"/>
      <c r="DF24" s="734"/>
      <c r="DG24" s="734"/>
      <c r="DH24" s="734"/>
      <c r="DI24" s="734"/>
      <c r="DJ24" s="734"/>
      <c r="DK24" s="777"/>
      <c r="DL24" s="776">
        <v>4413787</v>
      </c>
      <c r="DM24" s="734"/>
      <c r="DN24" s="734"/>
      <c r="DO24" s="734"/>
      <c r="DP24" s="734"/>
      <c r="DQ24" s="734"/>
      <c r="DR24" s="734"/>
      <c r="DS24" s="734"/>
      <c r="DT24" s="734"/>
      <c r="DU24" s="734"/>
      <c r="DV24" s="777"/>
      <c r="DW24" s="778">
        <v>44.3</v>
      </c>
      <c r="DX24" s="749"/>
      <c r="DY24" s="749"/>
      <c r="DZ24" s="749"/>
      <c r="EA24" s="749"/>
      <c r="EB24" s="749"/>
      <c r="EC24" s="779"/>
    </row>
    <row r="25" spans="2:133" ht="11.25" customHeight="1" x14ac:dyDescent="0.2">
      <c r="B25" s="675" t="s">
        <v>287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3" t="s">
        <v>288</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2688806</v>
      </c>
      <c r="CS25" s="697"/>
      <c r="CT25" s="697"/>
      <c r="CU25" s="697"/>
      <c r="CV25" s="697"/>
      <c r="CW25" s="697"/>
      <c r="CX25" s="697"/>
      <c r="CY25" s="698"/>
      <c r="CZ25" s="681">
        <v>17.7</v>
      </c>
      <c r="DA25" s="699"/>
      <c r="DB25" s="699"/>
      <c r="DC25" s="700"/>
      <c r="DD25" s="684">
        <v>2389534</v>
      </c>
      <c r="DE25" s="697"/>
      <c r="DF25" s="697"/>
      <c r="DG25" s="697"/>
      <c r="DH25" s="697"/>
      <c r="DI25" s="697"/>
      <c r="DJ25" s="697"/>
      <c r="DK25" s="698"/>
      <c r="DL25" s="684">
        <v>2383641</v>
      </c>
      <c r="DM25" s="697"/>
      <c r="DN25" s="697"/>
      <c r="DO25" s="697"/>
      <c r="DP25" s="697"/>
      <c r="DQ25" s="697"/>
      <c r="DR25" s="697"/>
      <c r="DS25" s="697"/>
      <c r="DT25" s="697"/>
      <c r="DU25" s="697"/>
      <c r="DV25" s="698"/>
      <c r="DW25" s="681">
        <v>23.9</v>
      </c>
      <c r="DX25" s="699"/>
      <c r="DY25" s="699"/>
      <c r="DZ25" s="699"/>
      <c r="EA25" s="699"/>
      <c r="EB25" s="699"/>
      <c r="EC25" s="714"/>
    </row>
    <row r="26" spans="2:133" ht="11.25" customHeight="1" x14ac:dyDescent="0.2">
      <c r="B26" s="675" t="s">
        <v>290</v>
      </c>
      <c r="C26" s="676"/>
      <c r="D26" s="676"/>
      <c r="E26" s="676"/>
      <c r="F26" s="676"/>
      <c r="G26" s="676"/>
      <c r="H26" s="676"/>
      <c r="I26" s="676"/>
      <c r="J26" s="676"/>
      <c r="K26" s="676"/>
      <c r="L26" s="676"/>
      <c r="M26" s="676"/>
      <c r="N26" s="676"/>
      <c r="O26" s="676"/>
      <c r="P26" s="676"/>
      <c r="Q26" s="677"/>
      <c r="R26" s="678">
        <v>10169106</v>
      </c>
      <c r="S26" s="679"/>
      <c r="T26" s="679"/>
      <c r="U26" s="679"/>
      <c r="V26" s="679"/>
      <c r="W26" s="679"/>
      <c r="X26" s="679"/>
      <c r="Y26" s="680"/>
      <c r="Z26" s="715">
        <v>63.7</v>
      </c>
      <c r="AA26" s="715"/>
      <c r="AB26" s="715"/>
      <c r="AC26" s="715"/>
      <c r="AD26" s="716">
        <v>9503343</v>
      </c>
      <c r="AE26" s="716"/>
      <c r="AF26" s="716"/>
      <c r="AG26" s="716"/>
      <c r="AH26" s="716"/>
      <c r="AI26" s="716"/>
      <c r="AJ26" s="716"/>
      <c r="AK26" s="716"/>
      <c r="AL26" s="681">
        <v>99.3</v>
      </c>
      <c r="AM26" s="682"/>
      <c r="AN26" s="682"/>
      <c r="AO26" s="717"/>
      <c r="AP26" s="773" t="s">
        <v>291</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1820395</v>
      </c>
      <c r="CS26" s="679"/>
      <c r="CT26" s="679"/>
      <c r="CU26" s="679"/>
      <c r="CV26" s="679"/>
      <c r="CW26" s="679"/>
      <c r="CX26" s="679"/>
      <c r="CY26" s="680"/>
      <c r="CZ26" s="681">
        <v>12</v>
      </c>
      <c r="DA26" s="699"/>
      <c r="DB26" s="699"/>
      <c r="DC26" s="700"/>
      <c r="DD26" s="684">
        <v>1569188</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2">
      <c r="B27" s="675" t="s">
        <v>293</v>
      </c>
      <c r="C27" s="676"/>
      <c r="D27" s="676"/>
      <c r="E27" s="676"/>
      <c r="F27" s="676"/>
      <c r="G27" s="676"/>
      <c r="H27" s="676"/>
      <c r="I27" s="676"/>
      <c r="J27" s="676"/>
      <c r="K27" s="676"/>
      <c r="L27" s="676"/>
      <c r="M27" s="676"/>
      <c r="N27" s="676"/>
      <c r="O27" s="676"/>
      <c r="P27" s="676"/>
      <c r="Q27" s="677"/>
      <c r="R27" s="678">
        <v>6540</v>
      </c>
      <c r="S27" s="679"/>
      <c r="T27" s="679"/>
      <c r="U27" s="679"/>
      <c r="V27" s="679"/>
      <c r="W27" s="679"/>
      <c r="X27" s="679"/>
      <c r="Y27" s="680"/>
      <c r="Z27" s="715">
        <v>0</v>
      </c>
      <c r="AA27" s="715"/>
      <c r="AB27" s="715"/>
      <c r="AC27" s="715"/>
      <c r="AD27" s="716">
        <v>6540</v>
      </c>
      <c r="AE27" s="716"/>
      <c r="AF27" s="716"/>
      <c r="AG27" s="716"/>
      <c r="AH27" s="716"/>
      <c r="AI27" s="716"/>
      <c r="AJ27" s="716"/>
      <c r="AK27" s="716"/>
      <c r="AL27" s="681">
        <v>0.1</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8435310</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2855379</v>
      </c>
      <c r="CS27" s="697"/>
      <c r="CT27" s="697"/>
      <c r="CU27" s="697"/>
      <c r="CV27" s="697"/>
      <c r="CW27" s="697"/>
      <c r="CX27" s="697"/>
      <c r="CY27" s="698"/>
      <c r="CZ27" s="681">
        <v>18.8</v>
      </c>
      <c r="DA27" s="699"/>
      <c r="DB27" s="699"/>
      <c r="DC27" s="700"/>
      <c r="DD27" s="684">
        <v>1147920</v>
      </c>
      <c r="DE27" s="697"/>
      <c r="DF27" s="697"/>
      <c r="DG27" s="697"/>
      <c r="DH27" s="697"/>
      <c r="DI27" s="697"/>
      <c r="DJ27" s="697"/>
      <c r="DK27" s="698"/>
      <c r="DL27" s="684">
        <v>1147870</v>
      </c>
      <c r="DM27" s="697"/>
      <c r="DN27" s="697"/>
      <c r="DO27" s="697"/>
      <c r="DP27" s="697"/>
      <c r="DQ27" s="697"/>
      <c r="DR27" s="697"/>
      <c r="DS27" s="697"/>
      <c r="DT27" s="697"/>
      <c r="DU27" s="697"/>
      <c r="DV27" s="698"/>
      <c r="DW27" s="681">
        <v>11.5</v>
      </c>
      <c r="DX27" s="699"/>
      <c r="DY27" s="699"/>
      <c r="DZ27" s="699"/>
      <c r="EA27" s="699"/>
      <c r="EB27" s="699"/>
      <c r="EC27" s="714"/>
    </row>
    <row r="28" spans="2:133" ht="11.25" customHeight="1" x14ac:dyDescent="0.2">
      <c r="B28" s="675" t="s">
        <v>296</v>
      </c>
      <c r="C28" s="676"/>
      <c r="D28" s="676"/>
      <c r="E28" s="676"/>
      <c r="F28" s="676"/>
      <c r="G28" s="676"/>
      <c r="H28" s="676"/>
      <c r="I28" s="676"/>
      <c r="J28" s="676"/>
      <c r="K28" s="676"/>
      <c r="L28" s="676"/>
      <c r="M28" s="676"/>
      <c r="N28" s="676"/>
      <c r="O28" s="676"/>
      <c r="P28" s="676"/>
      <c r="Q28" s="677"/>
      <c r="R28" s="678">
        <v>5192</v>
      </c>
      <c r="S28" s="679"/>
      <c r="T28" s="679"/>
      <c r="U28" s="679"/>
      <c r="V28" s="679"/>
      <c r="W28" s="679"/>
      <c r="X28" s="679"/>
      <c r="Y28" s="680"/>
      <c r="Z28" s="715">
        <v>0</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882276</v>
      </c>
      <c r="CS28" s="679"/>
      <c r="CT28" s="679"/>
      <c r="CU28" s="679"/>
      <c r="CV28" s="679"/>
      <c r="CW28" s="679"/>
      <c r="CX28" s="679"/>
      <c r="CY28" s="680"/>
      <c r="CZ28" s="681">
        <v>5.8</v>
      </c>
      <c r="DA28" s="699"/>
      <c r="DB28" s="699"/>
      <c r="DC28" s="700"/>
      <c r="DD28" s="684">
        <v>882276</v>
      </c>
      <c r="DE28" s="679"/>
      <c r="DF28" s="679"/>
      <c r="DG28" s="679"/>
      <c r="DH28" s="679"/>
      <c r="DI28" s="679"/>
      <c r="DJ28" s="679"/>
      <c r="DK28" s="680"/>
      <c r="DL28" s="684">
        <v>882276</v>
      </c>
      <c r="DM28" s="679"/>
      <c r="DN28" s="679"/>
      <c r="DO28" s="679"/>
      <c r="DP28" s="679"/>
      <c r="DQ28" s="679"/>
      <c r="DR28" s="679"/>
      <c r="DS28" s="679"/>
      <c r="DT28" s="679"/>
      <c r="DU28" s="679"/>
      <c r="DV28" s="680"/>
      <c r="DW28" s="681">
        <v>8.9</v>
      </c>
      <c r="DX28" s="699"/>
      <c r="DY28" s="699"/>
      <c r="DZ28" s="699"/>
      <c r="EA28" s="699"/>
      <c r="EB28" s="699"/>
      <c r="EC28" s="714"/>
    </row>
    <row r="29" spans="2:133" ht="11.25" customHeight="1" x14ac:dyDescent="0.2">
      <c r="B29" s="675" t="s">
        <v>298</v>
      </c>
      <c r="C29" s="676"/>
      <c r="D29" s="676"/>
      <c r="E29" s="676"/>
      <c r="F29" s="676"/>
      <c r="G29" s="676"/>
      <c r="H29" s="676"/>
      <c r="I29" s="676"/>
      <c r="J29" s="676"/>
      <c r="K29" s="676"/>
      <c r="L29" s="676"/>
      <c r="M29" s="676"/>
      <c r="N29" s="676"/>
      <c r="O29" s="676"/>
      <c r="P29" s="676"/>
      <c r="Q29" s="677"/>
      <c r="R29" s="678">
        <v>257538</v>
      </c>
      <c r="S29" s="679"/>
      <c r="T29" s="679"/>
      <c r="U29" s="679"/>
      <c r="V29" s="679"/>
      <c r="W29" s="679"/>
      <c r="X29" s="679"/>
      <c r="Y29" s="680"/>
      <c r="Z29" s="715">
        <v>1.6</v>
      </c>
      <c r="AA29" s="715"/>
      <c r="AB29" s="715"/>
      <c r="AC29" s="715"/>
      <c r="AD29" s="716">
        <v>28067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299</v>
      </c>
      <c r="CE29" s="768"/>
      <c r="CF29" s="711" t="s">
        <v>70</v>
      </c>
      <c r="CG29" s="712"/>
      <c r="CH29" s="712"/>
      <c r="CI29" s="712"/>
      <c r="CJ29" s="712"/>
      <c r="CK29" s="712"/>
      <c r="CL29" s="712"/>
      <c r="CM29" s="712"/>
      <c r="CN29" s="712"/>
      <c r="CO29" s="712"/>
      <c r="CP29" s="712"/>
      <c r="CQ29" s="713"/>
      <c r="CR29" s="678">
        <v>882276</v>
      </c>
      <c r="CS29" s="697"/>
      <c r="CT29" s="697"/>
      <c r="CU29" s="697"/>
      <c r="CV29" s="697"/>
      <c r="CW29" s="697"/>
      <c r="CX29" s="697"/>
      <c r="CY29" s="698"/>
      <c r="CZ29" s="681">
        <v>5.8</v>
      </c>
      <c r="DA29" s="699"/>
      <c r="DB29" s="699"/>
      <c r="DC29" s="700"/>
      <c r="DD29" s="684">
        <v>882276</v>
      </c>
      <c r="DE29" s="697"/>
      <c r="DF29" s="697"/>
      <c r="DG29" s="697"/>
      <c r="DH29" s="697"/>
      <c r="DI29" s="697"/>
      <c r="DJ29" s="697"/>
      <c r="DK29" s="698"/>
      <c r="DL29" s="684">
        <v>882276</v>
      </c>
      <c r="DM29" s="697"/>
      <c r="DN29" s="697"/>
      <c r="DO29" s="697"/>
      <c r="DP29" s="697"/>
      <c r="DQ29" s="697"/>
      <c r="DR29" s="697"/>
      <c r="DS29" s="697"/>
      <c r="DT29" s="697"/>
      <c r="DU29" s="697"/>
      <c r="DV29" s="698"/>
      <c r="DW29" s="681">
        <v>8.9</v>
      </c>
      <c r="DX29" s="699"/>
      <c r="DY29" s="699"/>
      <c r="DZ29" s="699"/>
      <c r="EA29" s="699"/>
      <c r="EB29" s="699"/>
      <c r="EC29" s="714"/>
    </row>
    <row r="30" spans="2:133" ht="11.25" customHeight="1" x14ac:dyDescent="0.2">
      <c r="B30" s="675" t="s">
        <v>300</v>
      </c>
      <c r="C30" s="676"/>
      <c r="D30" s="676"/>
      <c r="E30" s="676"/>
      <c r="F30" s="676"/>
      <c r="G30" s="676"/>
      <c r="H30" s="676"/>
      <c r="I30" s="676"/>
      <c r="J30" s="676"/>
      <c r="K30" s="676"/>
      <c r="L30" s="676"/>
      <c r="M30" s="676"/>
      <c r="N30" s="676"/>
      <c r="O30" s="676"/>
      <c r="P30" s="676"/>
      <c r="Q30" s="677"/>
      <c r="R30" s="678">
        <v>120319</v>
      </c>
      <c r="S30" s="679"/>
      <c r="T30" s="679"/>
      <c r="U30" s="679"/>
      <c r="V30" s="679"/>
      <c r="W30" s="679"/>
      <c r="X30" s="679"/>
      <c r="Y30" s="680"/>
      <c r="Z30" s="715">
        <v>0.8</v>
      </c>
      <c r="AA30" s="715"/>
      <c r="AB30" s="715"/>
      <c r="AC30" s="715"/>
      <c r="AD30" s="716" t="s">
        <v>127</v>
      </c>
      <c r="AE30" s="716"/>
      <c r="AF30" s="716"/>
      <c r="AG30" s="716"/>
      <c r="AH30" s="716"/>
      <c r="AI30" s="716"/>
      <c r="AJ30" s="716"/>
      <c r="AK30" s="716"/>
      <c r="AL30" s="681" t="s">
        <v>127</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301</v>
      </c>
      <c r="BH30" s="764"/>
      <c r="BI30" s="764"/>
      <c r="BJ30" s="764"/>
      <c r="BK30" s="764"/>
      <c r="BL30" s="764"/>
      <c r="BM30" s="764"/>
      <c r="BN30" s="764"/>
      <c r="BO30" s="764"/>
      <c r="BP30" s="764"/>
      <c r="BQ30" s="765"/>
      <c r="BR30" s="739" t="s">
        <v>302</v>
      </c>
      <c r="BS30" s="764"/>
      <c r="BT30" s="764"/>
      <c r="BU30" s="764"/>
      <c r="BV30" s="764"/>
      <c r="BW30" s="764"/>
      <c r="BX30" s="764"/>
      <c r="BY30" s="764"/>
      <c r="BZ30" s="764"/>
      <c r="CA30" s="764"/>
      <c r="CB30" s="765"/>
      <c r="CD30" s="769"/>
      <c r="CE30" s="770"/>
      <c r="CF30" s="711" t="s">
        <v>303</v>
      </c>
      <c r="CG30" s="712"/>
      <c r="CH30" s="712"/>
      <c r="CI30" s="712"/>
      <c r="CJ30" s="712"/>
      <c r="CK30" s="712"/>
      <c r="CL30" s="712"/>
      <c r="CM30" s="712"/>
      <c r="CN30" s="712"/>
      <c r="CO30" s="712"/>
      <c r="CP30" s="712"/>
      <c r="CQ30" s="713"/>
      <c r="CR30" s="678">
        <v>828253</v>
      </c>
      <c r="CS30" s="679"/>
      <c r="CT30" s="679"/>
      <c r="CU30" s="679"/>
      <c r="CV30" s="679"/>
      <c r="CW30" s="679"/>
      <c r="CX30" s="679"/>
      <c r="CY30" s="680"/>
      <c r="CZ30" s="681">
        <v>5.4</v>
      </c>
      <c r="DA30" s="699"/>
      <c r="DB30" s="699"/>
      <c r="DC30" s="700"/>
      <c r="DD30" s="684">
        <v>828253</v>
      </c>
      <c r="DE30" s="679"/>
      <c r="DF30" s="679"/>
      <c r="DG30" s="679"/>
      <c r="DH30" s="679"/>
      <c r="DI30" s="679"/>
      <c r="DJ30" s="679"/>
      <c r="DK30" s="680"/>
      <c r="DL30" s="684">
        <v>828253</v>
      </c>
      <c r="DM30" s="679"/>
      <c r="DN30" s="679"/>
      <c r="DO30" s="679"/>
      <c r="DP30" s="679"/>
      <c r="DQ30" s="679"/>
      <c r="DR30" s="679"/>
      <c r="DS30" s="679"/>
      <c r="DT30" s="679"/>
      <c r="DU30" s="679"/>
      <c r="DV30" s="680"/>
      <c r="DW30" s="681">
        <v>8.3000000000000007</v>
      </c>
      <c r="DX30" s="699"/>
      <c r="DY30" s="699"/>
      <c r="DZ30" s="699"/>
      <c r="EA30" s="699"/>
      <c r="EB30" s="699"/>
      <c r="EC30" s="714"/>
    </row>
    <row r="31" spans="2:133" ht="11.25" customHeight="1" x14ac:dyDescent="0.2">
      <c r="B31" s="675" t="s">
        <v>304</v>
      </c>
      <c r="C31" s="676"/>
      <c r="D31" s="676"/>
      <c r="E31" s="676"/>
      <c r="F31" s="676"/>
      <c r="G31" s="676"/>
      <c r="H31" s="676"/>
      <c r="I31" s="676"/>
      <c r="J31" s="676"/>
      <c r="K31" s="676"/>
      <c r="L31" s="676"/>
      <c r="M31" s="676"/>
      <c r="N31" s="676"/>
      <c r="O31" s="676"/>
      <c r="P31" s="676"/>
      <c r="Q31" s="677"/>
      <c r="R31" s="678">
        <v>1603106</v>
      </c>
      <c r="S31" s="679"/>
      <c r="T31" s="679"/>
      <c r="U31" s="679"/>
      <c r="V31" s="679"/>
      <c r="W31" s="679"/>
      <c r="X31" s="679"/>
      <c r="Y31" s="680"/>
      <c r="Z31" s="715">
        <v>10</v>
      </c>
      <c r="AA31" s="715"/>
      <c r="AB31" s="715"/>
      <c r="AC31" s="715"/>
      <c r="AD31" s="716" t="s">
        <v>127</v>
      </c>
      <c r="AE31" s="716"/>
      <c r="AF31" s="716"/>
      <c r="AG31" s="716"/>
      <c r="AH31" s="716"/>
      <c r="AI31" s="716"/>
      <c r="AJ31" s="716"/>
      <c r="AK31" s="716"/>
      <c r="AL31" s="681" t="s">
        <v>127</v>
      </c>
      <c r="AM31" s="682"/>
      <c r="AN31" s="682"/>
      <c r="AO31" s="717"/>
      <c r="AP31" s="752" t="s">
        <v>305</v>
      </c>
      <c r="AQ31" s="753"/>
      <c r="AR31" s="753"/>
      <c r="AS31" s="753"/>
      <c r="AT31" s="758" t="s">
        <v>306</v>
      </c>
      <c r="AU31" s="231"/>
      <c r="AV31" s="231"/>
      <c r="AW31" s="231"/>
      <c r="AX31" s="744" t="s">
        <v>183</v>
      </c>
      <c r="AY31" s="745"/>
      <c r="AZ31" s="745"/>
      <c r="BA31" s="745"/>
      <c r="BB31" s="745"/>
      <c r="BC31" s="745"/>
      <c r="BD31" s="745"/>
      <c r="BE31" s="745"/>
      <c r="BF31" s="746"/>
      <c r="BG31" s="747">
        <v>99.3</v>
      </c>
      <c r="BH31" s="748"/>
      <c r="BI31" s="748"/>
      <c r="BJ31" s="748"/>
      <c r="BK31" s="748"/>
      <c r="BL31" s="748"/>
      <c r="BM31" s="749">
        <v>97.9</v>
      </c>
      <c r="BN31" s="748"/>
      <c r="BO31" s="748"/>
      <c r="BP31" s="748"/>
      <c r="BQ31" s="750"/>
      <c r="BR31" s="747">
        <v>99.2</v>
      </c>
      <c r="BS31" s="748"/>
      <c r="BT31" s="748"/>
      <c r="BU31" s="748"/>
      <c r="BV31" s="748"/>
      <c r="BW31" s="748"/>
      <c r="BX31" s="749">
        <v>97.4</v>
      </c>
      <c r="BY31" s="748"/>
      <c r="BZ31" s="748"/>
      <c r="CA31" s="748"/>
      <c r="CB31" s="750"/>
      <c r="CD31" s="769"/>
      <c r="CE31" s="770"/>
      <c r="CF31" s="711" t="s">
        <v>307</v>
      </c>
      <c r="CG31" s="712"/>
      <c r="CH31" s="712"/>
      <c r="CI31" s="712"/>
      <c r="CJ31" s="712"/>
      <c r="CK31" s="712"/>
      <c r="CL31" s="712"/>
      <c r="CM31" s="712"/>
      <c r="CN31" s="712"/>
      <c r="CO31" s="712"/>
      <c r="CP31" s="712"/>
      <c r="CQ31" s="713"/>
      <c r="CR31" s="678">
        <v>54023</v>
      </c>
      <c r="CS31" s="697"/>
      <c r="CT31" s="697"/>
      <c r="CU31" s="697"/>
      <c r="CV31" s="697"/>
      <c r="CW31" s="697"/>
      <c r="CX31" s="697"/>
      <c r="CY31" s="698"/>
      <c r="CZ31" s="681">
        <v>0.4</v>
      </c>
      <c r="DA31" s="699"/>
      <c r="DB31" s="699"/>
      <c r="DC31" s="700"/>
      <c r="DD31" s="684">
        <v>54023</v>
      </c>
      <c r="DE31" s="697"/>
      <c r="DF31" s="697"/>
      <c r="DG31" s="697"/>
      <c r="DH31" s="697"/>
      <c r="DI31" s="697"/>
      <c r="DJ31" s="697"/>
      <c r="DK31" s="698"/>
      <c r="DL31" s="684">
        <v>54023</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1" t="s">
        <v>308</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4"/>
      <c r="AQ32" s="755"/>
      <c r="AR32" s="755"/>
      <c r="AS32" s="755"/>
      <c r="AT32" s="759"/>
      <c r="AU32" s="230" t="s">
        <v>309</v>
      </c>
      <c r="AV32" s="230"/>
      <c r="AW32" s="230"/>
      <c r="AX32" s="675" t="s">
        <v>310</v>
      </c>
      <c r="AY32" s="676"/>
      <c r="AZ32" s="676"/>
      <c r="BA32" s="676"/>
      <c r="BB32" s="676"/>
      <c r="BC32" s="676"/>
      <c r="BD32" s="676"/>
      <c r="BE32" s="676"/>
      <c r="BF32" s="677"/>
      <c r="BG32" s="751">
        <v>99</v>
      </c>
      <c r="BH32" s="697"/>
      <c r="BI32" s="697"/>
      <c r="BJ32" s="697"/>
      <c r="BK32" s="697"/>
      <c r="BL32" s="697"/>
      <c r="BM32" s="682">
        <v>96.8</v>
      </c>
      <c r="BN32" s="743"/>
      <c r="BO32" s="743"/>
      <c r="BP32" s="743"/>
      <c r="BQ32" s="721"/>
      <c r="BR32" s="751">
        <v>98.9</v>
      </c>
      <c r="BS32" s="697"/>
      <c r="BT32" s="697"/>
      <c r="BU32" s="697"/>
      <c r="BV32" s="697"/>
      <c r="BW32" s="697"/>
      <c r="BX32" s="682">
        <v>96.2</v>
      </c>
      <c r="BY32" s="743"/>
      <c r="BZ32" s="743"/>
      <c r="CA32" s="743"/>
      <c r="CB32" s="721"/>
      <c r="CD32" s="771"/>
      <c r="CE32" s="772"/>
      <c r="CF32" s="711" t="s">
        <v>311</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2">
      <c r="B33" s="675" t="s">
        <v>312</v>
      </c>
      <c r="C33" s="676"/>
      <c r="D33" s="676"/>
      <c r="E33" s="676"/>
      <c r="F33" s="676"/>
      <c r="G33" s="676"/>
      <c r="H33" s="676"/>
      <c r="I33" s="676"/>
      <c r="J33" s="676"/>
      <c r="K33" s="676"/>
      <c r="L33" s="676"/>
      <c r="M33" s="676"/>
      <c r="N33" s="676"/>
      <c r="O33" s="676"/>
      <c r="P33" s="676"/>
      <c r="Q33" s="677"/>
      <c r="R33" s="678">
        <v>912449</v>
      </c>
      <c r="S33" s="679"/>
      <c r="T33" s="679"/>
      <c r="U33" s="679"/>
      <c r="V33" s="679"/>
      <c r="W33" s="679"/>
      <c r="X33" s="679"/>
      <c r="Y33" s="680"/>
      <c r="Z33" s="715">
        <v>5.7</v>
      </c>
      <c r="AA33" s="715"/>
      <c r="AB33" s="715"/>
      <c r="AC33" s="715"/>
      <c r="AD33" s="716" t="s">
        <v>127</v>
      </c>
      <c r="AE33" s="716"/>
      <c r="AF33" s="716"/>
      <c r="AG33" s="716"/>
      <c r="AH33" s="716"/>
      <c r="AI33" s="716"/>
      <c r="AJ33" s="716"/>
      <c r="AK33" s="716"/>
      <c r="AL33" s="681" t="s">
        <v>127</v>
      </c>
      <c r="AM33" s="682"/>
      <c r="AN33" s="682"/>
      <c r="AO33" s="717"/>
      <c r="AP33" s="756"/>
      <c r="AQ33" s="757"/>
      <c r="AR33" s="757"/>
      <c r="AS33" s="757"/>
      <c r="AT33" s="760"/>
      <c r="AU33" s="232"/>
      <c r="AV33" s="232"/>
      <c r="AW33" s="232"/>
      <c r="AX33" s="659" t="s">
        <v>313</v>
      </c>
      <c r="AY33" s="660"/>
      <c r="AZ33" s="660"/>
      <c r="BA33" s="660"/>
      <c r="BB33" s="660"/>
      <c r="BC33" s="660"/>
      <c r="BD33" s="660"/>
      <c r="BE33" s="660"/>
      <c r="BF33" s="661"/>
      <c r="BG33" s="742">
        <v>99.5</v>
      </c>
      <c r="BH33" s="663"/>
      <c r="BI33" s="663"/>
      <c r="BJ33" s="663"/>
      <c r="BK33" s="663"/>
      <c r="BL33" s="663"/>
      <c r="BM33" s="706">
        <v>98.8</v>
      </c>
      <c r="BN33" s="663"/>
      <c r="BO33" s="663"/>
      <c r="BP33" s="663"/>
      <c r="BQ33" s="727"/>
      <c r="BR33" s="742">
        <v>99.4</v>
      </c>
      <c r="BS33" s="663"/>
      <c r="BT33" s="663"/>
      <c r="BU33" s="663"/>
      <c r="BV33" s="663"/>
      <c r="BW33" s="663"/>
      <c r="BX33" s="706">
        <v>98.3</v>
      </c>
      <c r="BY33" s="663"/>
      <c r="BZ33" s="663"/>
      <c r="CA33" s="663"/>
      <c r="CB33" s="727"/>
      <c r="CD33" s="711" t="s">
        <v>314</v>
      </c>
      <c r="CE33" s="712"/>
      <c r="CF33" s="712"/>
      <c r="CG33" s="712"/>
      <c r="CH33" s="712"/>
      <c r="CI33" s="712"/>
      <c r="CJ33" s="712"/>
      <c r="CK33" s="712"/>
      <c r="CL33" s="712"/>
      <c r="CM33" s="712"/>
      <c r="CN33" s="712"/>
      <c r="CO33" s="712"/>
      <c r="CP33" s="712"/>
      <c r="CQ33" s="713"/>
      <c r="CR33" s="678">
        <v>6865401</v>
      </c>
      <c r="CS33" s="697"/>
      <c r="CT33" s="697"/>
      <c r="CU33" s="697"/>
      <c r="CV33" s="697"/>
      <c r="CW33" s="697"/>
      <c r="CX33" s="697"/>
      <c r="CY33" s="698"/>
      <c r="CZ33" s="681">
        <v>45.2</v>
      </c>
      <c r="DA33" s="699"/>
      <c r="DB33" s="699"/>
      <c r="DC33" s="700"/>
      <c r="DD33" s="684">
        <v>5810872</v>
      </c>
      <c r="DE33" s="697"/>
      <c r="DF33" s="697"/>
      <c r="DG33" s="697"/>
      <c r="DH33" s="697"/>
      <c r="DI33" s="697"/>
      <c r="DJ33" s="697"/>
      <c r="DK33" s="698"/>
      <c r="DL33" s="684">
        <v>4055887</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x14ac:dyDescent="0.2">
      <c r="B34" s="675" t="s">
        <v>315</v>
      </c>
      <c r="C34" s="676"/>
      <c r="D34" s="676"/>
      <c r="E34" s="676"/>
      <c r="F34" s="676"/>
      <c r="G34" s="676"/>
      <c r="H34" s="676"/>
      <c r="I34" s="676"/>
      <c r="J34" s="676"/>
      <c r="K34" s="676"/>
      <c r="L34" s="676"/>
      <c r="M34" s="676"/>
      <c r="N34" s="676"/>
      <c r="O34" s="676"/>
      <c r="P34" s="676"/>
      <c r="Q34" s="677"/>
      <c r="R34" s="678">
        <v>81021</v>
      </c>
      <c r="S34" s="679"/>
      <c r="T34" s="679"/>
      <c r="U34" s="679"/>
      <c r="V34" s="679"/>
      <c r="W34" s="679"/>
      <c r="X34" s="679"/>
      <c r="Y34" s="680"/>
      <c r="Z34" s="715">
        <v>0.5</v>
      </c>
      <c r="AA34" s="715"/>
      <c r="AB34" s="715"/>
      <c r="AC34" s="715"/>
      <c r="AD34" s="716">
        <v>19348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2492476</v>
      </c>
      <c r="CS34" s="679"/>
      <c r="CT34" s="679"/>
      <c r="CU34" s="679"/>
      <c r="CV34" s="679"/>
      <c r="CW34" s="679"/>
      <c r="CX34" s="679"/>
      <c r="CY34" s="680"/>
      <c r="CZ34" s="681">
        <v>16.399999999999999</v>
      </c>
      <c r="DA34" s="699"/>
      <c r="DB34" s="699"/>
      <c r="DC34" s="700"/>
      <c r="DD34" s="684">
        <v>1860866</v>
      </c>
      <c r="DE34" s="679"/>
      <c r="DF34" s="679"/>
      <c r="DG34" s="679"/>
      <c r="DH34" s="679"/>
      <c r="DI34" s="679"/>
      <c r="DJ34" s="679"/>
      <c r="DK34" s="680"/>
      <c r="DL34" s="684">
        <v>1729486</v>
      </c>
      <c r="DM34" s="679"/>
      <c r="DN34" s="679"/>
      <c r="DO34" s="679"/>
      <c r="DP34" s="679"/>
      <c r="DQ34" s="679"/>
      <c r="DR34" s="679"/>
      <c r="DS34" s="679"/>
      <c r="DT34" s="679"/>
      <c r="DU34" s="679"/>
      <c r="DV34" s="680"/>
      <c r="DW34" s="681">
        <v>17.399999999999999</v>
      </c>
      <c r="DX34" s="699"/>
      <c r="DY34" s="699"/>
      <c r="DZ34" s="699"/>
      <c r="EA34" s="699"/>
      <c r="EB34" s="699"/>
      <c r="EC34" s="714"/>
    </row>
    <row r="35" spans="2:133" ht="11.25" customHeight="1" x14ac:dyDescent="0.2">
      <c r="B35" s="675" t="s">
        <v>317</v>
      </c>
      <c r="C35" s="676"/>
      <c r="D35" s="676"/>
      <c r="E35" s="676"/>
      <c r="F35" s="676"/>
      <c r="G35" s="676"/>
      <c r="H35" s="676"/>
      <c r="I35" s="676"/>
      <c r="J35" s="676"/>
      <c r="K35" s="676"/>
      <c r="L35" s="676"/>
      <c r="M35" s="676"/>
      <c r="N35" s="676"/>
      <c r="O35" s="676"/>
      <c r="P35" s="676"/>
      <c r="Q35" s="677"/>
      <c r="R35" s="678">
        <v>450512</v>
      </c>
      <c r="S35" s="679"/>
      <c r="T35" s="679"/>
      <c r="U35" s="679"/>
      <c r="V35" s="679"/>
      <c r="W35" s="679"/>
      <c r="X35" s="679"/>
      <c r="Y35" s="680"/>
      <c r="Z35" s="715">
        <v>2.8</v>
      </c>
      <c r="AA35" s="715"/>
      <c r="AB35" s="715"/>
      <c r="AC35" s="715"/>
      <c r="AD35" s="716" t="s">
        <v>127</v>
      </c>
      <c r="AE35" s="716"/>
      <c r="AF35" s="716"/>
      <c r="AG35" s="716"/>
      <c r="AH35" s="716"/>
      <c r="AI35" s="716"/>
      <c r="AJ35" s="716"/>
      <c r="AK35" s="716"/>
      <c r="AL35" s="681" t="s">
        <v>127</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93663</v>
      </c>
      <c r="CS35" s="697"/>
      <c r="CT35" s="697"/>
      <c r="CU35" s="697"/>
      <c r="CV35" s="697"/>
      <c r="CW35" s="697"/>
      <c r="CX35" s="697"/>
      <c r="CY35" s="698"/>
      <c r="CZ35" s="681">
        <v>0.6</v>
      </c>
      <c r="DA35" s="699"/>
      <c r="DB35" s="699"/>
      <c r="DC35" s="700"/>
      <c r="DD35" s="684">
        <v>81984</v>
      </c>
      <c r="DE35" s="697"/>
      <c r="DF35" s="697"/>
      <c r="DG35" s="697"/>
      <c r="DH35" s="697"/>
      <c r="DI35" s="697"/>
      <c r="DJ35" s="697"/>
      <c r="DK35" s="698"/>
      <c r="DL35" s="684">
        <v>81548</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2">
      <c r="B36" s="675" t="s">
        <v>321</v>
      </c>
      <c r="C36" s="676"/>
      <c r="D36" s="676"/>
      <c r="E36" s="676"/>
      <c r="F36" s="676"/>
      <c r="G36" s="676"/>
      <c r="H36" s="676"/>
      <c r="I36" s="676"/>
      <c r="J36" s="676"/>
      <c r="K36" s="676"/>
      <c r="L36" s="676"/>
      <c r="M36" s="676"/>
      <c r="N36" s="676"/>
      <c r="O36" s="676"/>
      <c r="P36" s="676"/>
      <c r="Q36" s="677"/>
      <c r="R36" s="678">
        <v>689852</v>
      </c>
      <c r="S36" s="679"/>
      <c r="T36" s="679"/>
      <c r="U36" s="679"/>
      <c r="V36" s="679"/>
      <c r="W36" s="679"/>
      <c r="X36" s="679"/>
      <c r="Y36" s="680"/>
      <c r="Z36" s="715">
        <v>4.3</v>
      </c>
      <c r="AA36" s="715"/>
      <c r="AB36" s="715"/>
      <c r="AC36" s="715"/>
      <c r="AD36" s="716" t="s">
        <v>127</v>
      </c>
      <c r="AE36" s="716"/>
      <c r="AF36" s="716"/>
      <c r="AG36" s="716"/>
      <c r="AH36" s="716"/>
      <c r="AI36" s="716"/>
      <c r="AJ36" s="716"/>
      <c r="AK36" s="716"/>
      <c r="AL36" s="681" t="s">
        <v>127</v>
      </c>
      <c r="AM36" s="682"/>
      <c r="AN36" s="682"/>
      <c r="AO36" s="717"/>
      <c r="AP36" s="235"/>
      <c r="AQ36" s="730" t="s">
        <v>322</v>
      </c>
      <c r="AR36" s="731"/>
      <c r="AS36" s="731"/>
      <c r="AT36" s="731"/>
      <c r="AU36" s="731"/>
      <c r="AV36" s="731"/>
      <c r="AW36" s="731"/>
      <c r="AX36" s="731"/>
      <c r="AY36" s="732"/>
      <c r="AZ36" s="733">
        <v>1482690</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171300</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2581571</v>
      </c>
      <c r="CS36" s="679"/>
      <c r="CT36" s="679"/>
      <c r="CU36" s="679"/>
      <c r="CV36" s="679"/>
      <c r="CW36" s="679"/>
      <c r="CX36" s="679"/>
      <c r="CY36" s="680"/>
      <c r="CZ36" s="681">
        <v>17</v>
      </c>
      <c r="DA36" s="699"/>
      <c r="DB36" s="699"/>
      <c r="DC36" s="700"/>
      <c r="DD36" s="684">
        <v>2431185</v>
      </c>
      <c r="DE36" s="679"/>
      <c r="DF36" s="679"/>
      <c r="DG36" s="679"/>
      <c r="DH36" s="679"/>
      <c r="DI36" s="679"/>
      <c r="DJ36" s="679"/>
      <c r="DK36" s="680"/>
      <c r="DL36" s="684">
        <v>1680108</v>
      </c>
      <c r="DM36" s="679"/>
      <c r="DN36" s="679"/>
      <c r="DO36" s="679"/>
      <c r="DP36" s="679"/>
      <c r="DQ36" s="679"/>
      <c r="DR36" s="679"/>
      <c r="DS36" s="679"/>
      <c r="DT36" s="679"/>
      <c r="DU36" s="679"/>
      <c r="DV36" s="680"/>
      <c r="DW36" s="681">
        <v>16.899999999999999</v>
      </c>
      <c r="DX36" s="699"/>
      <c r="DY36" s="699"/>
      <c r="DZ36" s="699"/>
      <c r="EA36" s="699"/>
      <c r="EB36" s="699"/>
      <c r="EC36" s="714"/>
    </row>
    <row r="37" spans="2:133" ht="11.25" customHeight="1" x14ac:dyDescent="0.2">
      <c r="B37" s="675" t="s">
        <v>325</v>
      </c>
      <c r="C37" s="676"/>
      <c r="D37" s="676"/>
      <c r="E37" s="676"/>
      <c r="F37" s="676"/>
      <c r="G37" s="676"/>
      <c r="H37" s="676"/>
      <c r="I37" s="676"/>
      <c r="J37" s="676"/>
      <c r="K37" s="676"/>
      <c r="L37" s="676"/>
      <c r="M37" s="676"/>
      <c r="N37" s="676"/>
      <c r="O37" s="676"/>
      <c r="P37" s="676"/>
      <c r="Q37" s="677"/>
      <c r="R37" s="678">
        <v>183590</v>
      </c>
      <c r="S37" s="679"/>
      <c r="T37" s="679"/>
      <c r="U37" s="679"/>
      <c r="V37" s="679"/>
      <c r="W37" s="679"/>
      <c r="X37" s="679"/>
      <c r="Y37" s="680"/>
      <c r="Z37" s="715">
        <v>1.1000000000000001</v>
      </c>
      <c r="AA37" s="715"/>
      <c r="AB37" s="715"/>
      <c r="AC37" s="715"/>
      <c r="AD37" s="716" t="s">
        <v>127</v>
      </c>
      <c r="AE37" s="716"/>
      <c r="AF37" s="716"/>
      <c r="AG37" s="716"/>
      <c r="AH37" s="716"/>
      <c r="AI37" s="716"/>
      <c r="AJ37" s="716"/>
      <c r="AK37" s="716"/>
      <c r="AL37" s="681" t="s">
        <v>127</v>
      </c>
      <c r="AM37" s="682"/>
      <c r="AN37" s="682"/>
      <c r="AO37" s="717"/>
      <c r="AQ37" s="718" t="s">
        <v>326</v>
      </c>
      <c r="AR37" s="719"/>
      <c r="AS37" s="719"/>
      <c r="AT37" s="719"/>
      <c r="AU37" s="719"/>
      <c r="AV37" s="719"/>
      <c r="AW37" s="719"/>
      <c r="AX37" s="719"/>
      <c r="AY37" s="720"/>
      <c r="AZ37" s="678">
        <v>677328</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157542</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1384581</v>
      </c>
      <c r="CS37" s="697"/>
      <c r="CT37" s="697"/>
      <c r="CU37" s="697"/>
      <c r="CV37" s="697"/>
      <c r="CW37" s="697"/>
      <c r="CX37" s="697"/>
      <c r="CY37" s="698"/>
      <c r="CZ37" s="681">
        <v>9.1</v>
      </c>
      <c r="DA37" s="699"/>
      <c r="DB37" s="699"/>
      <c r="DC37" s="700"/>
      <c r="DD37" s="684">
        <v>1384466</v>
      </c>
      <c r="DE37" s="697"/>
      <c r="DF37" s="697"/>
      <c r="DG37" s="697"/>
      <c r="DH37" s="697"/>
      <c r="DI37" s="697"/>
      <c r="DJ37" s="697"/>
      <c r="DK37" s="698"/>
      <c r="DL37" s="684">
        <v>1292464</v>
      </c>
      <c r="DM37" s="697"/>
      <c r="DN37" s="697"/>
      <c r="DO37" s="697"/>
      <c r="DP37" s="697"/>
      <c r="DQ37" s="697"/>
      <c r="DR37" s="697"/>
      <c r="DS37" s="697"/>
      <c r="DT37" s="697"/>
      <c r="DU37" s="697"/>
      <c r="DV37" s="698"/>
      <c r="DW37" s="681">
        <v>13</v>
      </c>
      <c r="DX37" s="699"/>
      <c r="DY37" s="699"/>
      <c r="DZ37" s="699"/>
      <c r="EA37" s="699"/>
      <c r="EB37" s="699"/>
      <c r="EC37" s="714"/>
    </row>
    <row r="38" spans="2:133" ht="11.25" customHeight="1" x14ac:dyDescent="0.2">
      <c r="B38" s="675" t="s">
        <v>329</v>
      </c>
      <c r="C38" s="676"/>
      <c r="D38" s="676"/>
      <c r="E38" s="676"/>
      <c r="F38" s="676"/>
      <c r="G38" s="676"/>
      <c r="H38" s="676"/>
      <c r="I38" s="676"/>
      <c r="J38" s="676"/>
      <c r="K38" s="676"/>
      <c r="L38" s="676"/>
      <c r="M38" s="676"/>
      <c r="N38" s="676"/>
      <c r="O38" s="676"/>
      <c r="P38" s="676"/>
      <c r="Q38" s="677"/>
      <c r="R38" s="678">
        <v>604131</v>
      </c>
      <c r="S38" s="679"/>
      <c r="T38" s="679"/>
      <c r="U38" s="679"/>
      <c r="V38" s="679"/>
      <c r="W38" s="679"/>
      <c r="X38" s="679"/>
      <c r="Y38" s="680"/>
      <c r="Z38" s="715">
        <v>3.8</v>
      </c>
      <c r="AA38" s="715"/>
      <c r="AB38" s="715"/>
      <c r="AC38" s="715"/>
      <c r="AD38" s="716">
        <v>15683</v>
      </c>
      <c r="AE38" s="716"/>
      <c r="AF38" s="716"/>
      <c r="AG38" s="716"/>
      <c r="AH38" s="716"/>
      <c r="AI38" s="716"/>
      <c r="AJ38" s="716"/>
      <c r="AK38" s="716"/>
      <c r="AL38" s="681">
        <v>0.2</v>
      </c>
      <c r="AM38" s="682"/>
      <c r="AN38" s="682"/>
      <c r="AO38" s="717"/>
      <c r="AQ38" s="718" t="s">
        <v>330</v>
      </c>
      <c r="AR38" s="719"/>
      <c r="AS38" s="719"/>
      <c r="AT38" s="719"/>
      <c r="AU38" s="719"/>
      <c r="AV38" s="719"/>
      <c r="AW38" s="719"/>
      <c r="AX38" s="719"/>
      <c r="AY38" s="720"/>
      <c r="AZ38" s="678">
        <v>9705</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5921</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795657</v>
      </c>
      <c r="CS38" s="679"/>
      <c r="CT38" s="679"/>
      <c r="CU38" s="679"/>
      <c r="CV38" s="679"/>
      <c r="CW38" s="679"/>
      <c r="CX38" s="679"/>
      <c r="CY38" s="680"/>
      <c r="CZ38" s="681">
        <v>5.2</v>
      </c>
      <c r="DA38" s="699"/>
      <c r="DB38" s="699"/>
      <c r="DC38" s="700"/>
      <c r="DD38" s="684">
        <v>586588</v>
      </c>
      <c r="DE38" s="679"/>
      <c r="DF38" s="679"/>
      <c r="DG38" s="679"/>
      <c r="DH38" s="679"/>
      <c r="DI38" s="679"/>
      <c r="DJ38" s="679"/>
      <c r="DK38" s="680"/>
      <c r="DL38" s="684">
        <v>564745</v>
      </c>
      <c r="DM38" s="679"/>
      <c r="DN38" s="679"/>
      <c r="DO38" s="679"/>
      <c r="DP38" s="679"/>
      <c r="DQ38" s="679"/>
      <c r="DR38" s="679"/>
      <c r="DS38" s="679"/>
      <c r="DT38" s="679"/>
      <c r="DU38" s="679"/>
      <c r="DV38" s="680"/>
      <c r="DW38" s="681">
        <v>5.7</v>
      </c>
      <c r="DX38" s="699"/>
      <c r="DY38" s="699"/>
      <c r="DZ38" s="699"/>
      <c r="EA38" s="699"/>
      <c r="EB38" s="699"/>
      <c r="EC38" s="714"/>
    </row>
    <row r="39" spans="2:133" ht="11.25" customHeight="1" x14ac:dyDescent="0.2">
      <c r="B39" s="675" t="s">
        <v>333</v>
      </c>
      <c r="C39" s="676"/>
      <c r="D39" s="676"/>
      <c r="E39" s="676"/>
      <c r="F39" s="676"/>
      <c r="G39" s="676"/>
      <c r="H39" s="676"/>
      <c r="I39" s="676"/>
      <c r="J39" s="676"/>
      <c r="K39" s="676"/>
      <c r="L39" s="676"/>
      <c r="M39" s="676"/>
      <c r="N39" s="676"/>
      <c r="O39" s="676"/>
      <c r="P39" s="676"/>
      <c r="Q39" s="677"/>
      <c r="R39" s="678">
        <v>888300</v>
      </c>
      <c r="S39" s="679"/>
      <c r="T39" s="679"/>
      <c r="U39" s="679"/>
      <c r="V39" s="679"/>
      <c r="W39" s="679"/>
      <c r="X39" s="679"/>
      <c r="Y39" s="680"/>
      <c r="Z39" s="715">
        <v>5.6</v>
      </c>
      <c r="AA39" s="715"/>
      <c r="AB39" s="715"/>
      <c r="AC39" s="715"/>
      <c r="AD39" s="716" t="s">
        <v>127</v>
      </c>
      <c r="AE39" s="716"/>
      <c r="AF39" s="716"/>
      <c r="AG39" s="716"/>
      <c r="AH39" s="716"/>
      <c r="AI39" s="716"/>
      <c r="AJ39" s="716"/>
      <c r="AK39" s="716"/>
      <c r="AL39" s="681" t="s">
        <v>127</v>
      </c>
      <c r="AM39" s="682"/>
      <c r="AN39" s="682"/>
      <c r="AO39" s="717"/>
      <c r="AQ39" s="718" t="s">
        <v>334</v>
      </c>
      <c r="AR39" s="719"/>
      <c r="AS39" s="719"/>
      <c r="AT39" s="719"/>
      <c r="AU39" s="719"/>
      <c r="AV39" s="719"/>
      <c r="AW39" s="719"/>
      <c r="AX39" s="719"/>
      <c r="AY39" s="720"/>
      <c r="AZ39" s="678" t="s">
        <v>127</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9492</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714946</v>
      </c>
      <c r="CS39" s="697"/>
      <c r="CT39" s="697"/>
      <c r="CU39" s="697"/>
      <c r="CV39" s="697"/>
      <c r="CW39" s="697"/>
      <c r="CX39" s="697"/>
      <c r="CY39" s="698"/>
      <c r="CZ39" s="681">
        <v>4.7</v>
      </c>
      <c r="DA39" s="699"/>
      <c r="DB39" s="699"/>
      <c r="DC39" s="700"/>
      <c r="DD39" s="684">
        <v>700161</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2">
      <c r="B40" s="675" t="s">
        <v>337</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338</v>
      </c>
      <c r="AR40" s="719"/>
      <c r="AS40" s="719"/>
      <c r="AT40" s="719"/>
      <c r="AU40" s="719"/>
      <c r="AV40" s="719"/>
      <c r="AW40" s="719"/>
      <c r="AX40" s="719"/>
      <c r="AY40" s="720"/>
      <c r="AZ40" s="678" t="s">
        <v>127</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102</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187088</v>
      </c>
      <c r="CS40" s="679"/>
      <c r="CT40" s="679"/>
      <c r="CU40" s="679"/>
      <c r="CV40" s="679"/>
      <c r="CW40" s="679"/>
      <c r="CX40" s="679"/>
      <c r="CY40" s="680"/>
      <c r="CZ40" s="681">
        <v>1.2</v>
      </c>
      <c r="DA40" s="699"/>
      <c r="DB40" s="699"/>
      <c r="DC40" s="700"/>
      <c r="DD40" s="684">
        <v>150088</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2">
      <c r="B41" s="675" t="s">
        <v>342</v>
      </c>
      <c r="C41" s="676"/>
      <c r="D41" s="676"/>
      <c r="E41" s="676"/>
      <c r="F41" s="676"/>
      <c r="G41" s="676"/>
      <c r="H41" s="676"/>
      <c r="I41" s="676"/>
      <c r="J41" s="676"/>
      <c r="K41" s="676"/>
      <c r="L41" s="676"/>
      <c r="M41" s="676"/>
      <c r="N41" s="676"/>
      <c r="O41" s="676"/>
      <c r="P41" s="676"/>
      <c r="Q41" s="677"/>
      <c r="R41" s="678">
        <v>389000</v>
      </c>
      <c r="S41" s="679"/>
      <c r="T41" s="679"/>
      <c r="U41" s="679"/>
      <c r="V41" s="679"/>
      <c r="W41" s="679"/>
      <c r="X41" s="679"/>
      <c r="Y41" s="680"/>
      <c r="Z41" s="715">
        <v>2.4</v>
      </c>
      <c r="AA41" s="715"/>
      <c r="AB41" s="715"/>
      <c r="AC41" s="715"/>
      <c r="AD41" s="716" t="s">
        <v>127</v>
      </c>
      <c r="AE41" s="716"/>
      <c r="AF41" s="716"/>
      <c r="AG41" s="716"/>
      <c r="AH41" s="716"/>
      <c r="AI41" s="716"/>
      <c r="AJ41" s="716"/>
      <c r="AK41" s="716"/>
      <c r="AL41" s="681" t="s">
        <v>127</v>
      </c>
      <c r="AM41" s="682"/>
      <c r="AN41" s="682"/>
      <c r="AO41" s="717"/>
      <c r="AQ41" s="718" t="s">
        <v>343</v>
      </c>
      <c r="AR41" s="719"/>
      <c r="AS41" s="719"/>
      <c r="AT41" s="719"/>
      <c r="AU41" s="719"/>
      <c r="AV41" s="719"/>
      <c r="AW41" s="719"/>
      <c r="AX41" s="719"/>
      <c r="AY41" s="720"/>
      <c r="AZ41" s="678">
        <v>272856</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127</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346</v>
      </c>
      <c r="C42" s="660"/>
      <c r="D42" s="660"/>
      <c r="E42" s="660"/>
      <c r="F42" s="660"/>
      <c r="G42" s="660"/>
      <c r="H42" s="660"/>
      <c r="I42" s="660"/>
      <c r="J42" s="660"/>
      <c r="K42" s="660"/>
      <c r="L42" s="660"/>
      <c r="M42" s="660"/>
      <c r="N42" s="660"/>
      <c r="O42" s="660"/>
      <c r="P42" s="660"/>
      <c r="Q42" s="661"/>
      <c r="R42" s="662">
        <v>15971656</v>
      </c>
      <c r="S42" s="701"/>
      <c r="T42" s="701"/>
      <c r="U42" s="701"/>
      <c r="V42" s="701"/>
      <c r="W42" s="701"/>
      <c r="X42" s="701"/>
      <c r="Y42" s="703"/>
      <c r="Z42" s="704">
        <v>100</v>
      </c>
      <c r="AA42" s="704"/>
      <c r="AB42" s="704"/>
      <c r="AC42" s="704"/>
      <c r="AD42" s="705">
        <v>9572981</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522801</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316</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1908994</v>
      </c>
      <c r="CS42" s="679"/>
      <c r="CT42" s="679"/>
      <c r="CU42" s="679"/>
      <c r="CV42" s="679"/>
      <c r="CW42" s="679"/>
      <c r="CX42" s="679"/>
      <c r="CY42" s="680"/>
      <c r="CZ42" s="681">
        <v>12.6</v>
      </c>
      <c r="DA42" s="682"/>
      <c r="DB42" s="682"/>
      <c r="DC42" s="683"/>
      <c r="DD42" s="684">
        <v>1034933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90908</v>
      </c>
      <c r="CS43" s="697"/>
      <c r="CT43" s="697"/>
      <c r="CU43" s="697"/>
      <c r="CV43" s="697"/>
      <c r="CW43" s="697"/>
      <c r="CX43" s="697"/>
      <c r="CY43" s="698"/>
      <c r="CZ43" s="681">
        <v>0.6</v>
      </c>
      <c r="DA43" s="699"/>
      <c r="DB43" s="699"/>
      <c r="DC43" s="700"/>
      <c r="DD43" s="684">
        <v>90908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299</v>
      </c>
      <c r="CE44" s="692"/>
      <c r="CF44" s="675" t="s">
        <v>351</v>
      </c>
      <c r="CG44" s="676"/>
      <c r="CH44" s="676"/>
      <c r="CI44" s="676"/>
      <c r="CJ44" s="676"/>
      <c r="CK44" s="676"/>
      <c r="CL44" s="676"/>
      <c r="CM44" s="676"/>
      <c r="CN44" s="676"/>
      <c r="CO44" s="676"/>
      <c r="CP44" s="676"/>
      <c r="CQ44" s="677"/>
      <c r="CR44" s="678">
        <v>1881231</v>
      </c>
      <c r="CS44" s="679"/>
      <c r="CT44" s="679"/>
      <c r="CU44" s="679"/>
      <c r="CV44" s="679"/>
      <c r="CW44" s="679"/>
      <c r="CX44" s="679"/>
      <c r="CY44" s="680"/>
      <c r="CZ44" s="681">
        <v>12.4</v>
      </c>
      <c r="DA44" s="682"/>
      <c r="DB44" s="682"/>
      <c r="DC44" s="683"/>
      <c r="DD44" s="684">
        <v>1031643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352</v>
      </c>
      <c r="CG45" s="676"/>
      <c r="CH45" s="676"/>
      <c r="CI45" s="676"/>
      <c r="CJ45" s="676"/>
      <c r="CK45" s="676"/>
      <c r="CL45" s="676"/>
      <c r="CM45" s="676"/>
      <c r="CN45" s="676"/>
      <c r="CO45" s="676"/>
      <c r="CP45" s="676"/>
      <c r="CQ45" s="677"/>
      <c r="CR45" s="678">
        <v>754745</v>
      </c>
      <c r="CS45" s="697"/>
      <c r="CT45" s="697"/>
      <c r="CU45" s="697"/>
      <c r="CV45" s="697"/>
      <c r="CW45" s="697"/>
      <c r="CX45" s="697"/>
      <c r="CY45" s="698"/>
      <c r="CZ45" s="681">
        <v>5</v>
      </c>
      <c r="DA45" s="699"/>
      <c r="DB45" s="699"/>
      <c r="DC45" s="700"/>
      <c r="DD45" s="684">
        <v>149914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1124917</v>
      </c>
      <c r="CS46" s="679"/>
      <c r="CT46" s="679"/>
      <c r="CU46" s="679"/>
      <c r="CV46" s="679"/>
      <c r="CW46" s="679"/>
      <c r="CX46" s="679"/>
      <c r="CY46" s="680"/>
      <c r="CZ46" s="681">
        <v>7.4</v>
      </c>
      <c r="DA46" s="682"/>
      <c r="DB46" s="682"/>
      <c r="DC46" s="683"/>
      <c r="DD46" s="684">
        <v>880160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27763</v>
      </c>
      <c r="CS47" s="697"/>
      <c r="CT47" s="697"/>
      <c r="CU47" s="697"/>
      <c r="CV47" s="697"/>
      <c r="CW47" s="697"/>
      <c r="CX47" s="697"/>
      <c r="CY47" s="698"/>
      <c r="CZ47" s="681">
        <v>0.2</v>
      </c>
      <c r="DA47" s="699"/>
      <c r="DB47" s="699"/>
      <c r="DC47" s="700"/>
      <c r="DD47" s="684">
        <v>3290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357</v>
      </c>
      <c r="CD48" s="695"/>
      <c r="CE48" s="696"/>
      <c r="CF48" s="675" t="s">
        <v>358</v>
      </c>
      <c r="CG48" s="676"/>
      <c r="CH48" s="676"/>
      <c r="CI48" s="676"/>
      <c r="CJ48" s="676"/>
      <c r="CK48" s="676"/>
      <c r="CL48" s="676"/>
      <c r="CM48" s="676"/>
      <c r="CN48" s="676"/>
      <c r="CO48" s="676"/>
      <c r="CP48" s="676"/>
      <c r="CQ48" s="677"/>
      <c r="CR48" s="678" t="s">
        <v>359</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360</v>
      </c>
      <c r="CE49" s="660"/>
      <c r="CF49" s="660"/>
      <c r="CG49" s="660"/>
      <c r="CH49" s="660"/>
      <c r="CI49" s="660"/>
      <c r="CJ49" s="660"/>
      <c r="CK49" s="660"/>
      <c r="CL49" s="660"/>
      <c r="CM49" s="660"/>
      <c r="CN49" s="660"/>
      <c r="CO49" s="660"/>
      <c r="CP49" s="660"/>
      <c r="CQ49" s="661"/>
      <c r="CR49" s="662">
        <v>15200856</v>
      </c>
      <c r="CS49" s="663"/>
      <c r="CT49" s="663"/>
      <c r="CU49" s="663"/>
      <c r="CV49" s="663"/>
      <c r="CW49" s="663"/>
      <c r="CX49" s="663"/>
      <c r="CY49" s="664"/>
      <c r="CZ49" s="665">
        <v>100</v>
      </c>
      <c r="DA49" s="666"/>
      <c r="DB49" s="666"/>
      <c r="DC49" s="667"/>
      <c r="DD49" s="668">
        <v>11265535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57x+NNhA58GvoOMq46wOptsAKi+q6pcVE1+EI5DkMxgDevEb41n8T8R6cZjTcJj1R5eAjZ7NP4JdUsb2n3brA==" saltValue="DoFYKNHcNk7+jOyfDB5e9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L1" zoomScale="60" zoomScaleNormal="60" zoomScaleSheetLayoutView="70" workbookViewId="0">
      <selection activeCell="BQ103" sqref="BQ103:DZ103"/>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383</v>
      </c>
      <c r="C7" s="1144"/>
      <c r="D7" s="1144"/>
      <c r="E7" s="1144"/>
      <c r="F7" s="1144"/>
      <c r="G7" s="1144"/>
      <c r="H7" s="1144"/>
      <c r="I7" s="1144"/>
      <c r="J7" s="1144"/>
      <c r="K7" s="1144"/>
      <c r="L7" s="1144"/>
      <c r="M7" s="1144"/>
      <c r="N7" s="1144"/>
      <c r="O7" s="1144"/>
      <c r="P7" s="1145"/>
      <c r="Q7" s="1197">
        <v>15944</v>
      </c>
      <c r="R7" s="1198"/>
      <c r="S7" s="1198"/>
      <c r="T7" s="1198"/>
      <c r="U7" s="1198"/>
      <c r="V7" s="1198">
        <v>15173</v>
      </c>
      <c r="W7" s="1198"/>
      <c r="X7" s="1198"/>
      <c r="Y7" s="1198"/>
      <c r="Z7" s="1198"/>
      <c r="AA7" s="1198">
        <v>771</v>
      </c>
      <c r="AB7" s="1198"/>
      <c r="AC7" s="1198"/>
      <c r="AD7" s="1198"/>
      <c r="AE7" s="1199"/>
      <c r="AF7" s="1200">
        <v>723</v>
      </c>
      <c r="AG7" s="1201"/>
      <c r="AH7" s="1201"/>
      <c r="AI7" s="1201"/>
      <c r="AJ7" s="1202"/>
      <c r="AK7" s="1184">
        <v>690</v>
      </c>
      <c r="AL7" s="1185"/>
      <c r="AM7" s="1185"/>
      <c r="AN7" s="1185"/>
      <c r="AO7" s="1185"/>
      <c r="AP7" s="1185">
        <v>8629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3</v>
      </c>
      <c r="CI7" s="1182"/>
      <c r="CJ7" s="1182"/>
      <c r="CK7" s="1182"/>
      <c r="CL7" s="1183"/>
      <c r="CM7" s="1181">
        <v>101</v>
      </c>
      <c r="CN7" s="1182"/>
      <c r="CO7" s="1182"/>
      <c r="CP7" s="1182"/>
      <c r="CQ7" s="1183"/>
      <c r="CR7" s="1181">
        <v>1</v>
      </c>
      <c r="CS7" s="1182"/>
      <c r="CT7" s="1182"/>
      <c r="CU7" s="1182"/>
      <c r="CV7" s="1183"/>
      <c r="CW7" s="1181" t="s">
        <v>587</v>
      </c>
      <c r="CX7" s="1182"/>
      <c r="CY7" s="1182"/>
      <c r="CZ7" s="1182"/>
      <c r="DA7" s="1183"/>
      <c r="DB7" s="1181" t="s">
        <v>587</v>
      </c>
      <c r="DC7" s="1182"/>
      <c r="DD7" s="1182"/>
      <c r="DE7" s="1182"/>
      <c r="DF7" s="1183"/>
      <c r="DG7" s="1181">
        <v>159</v>
      </c>
      <c r="DH7" s="1182"/>
      <c r="DI7" s="1182"/>
      <c r="DJ7" s="1182"/>
      <c r="DK7" s="1183"/>
      <c r="DL7" s="1181" t="s">
        <v>587</v>
      </c>
      <c r="DM7" s="1182"/>
      <c r="DN7" s="1182"/>
      <c r="DO7" s="1182"/>
      <c r="DP7" s="1183"/>
      <c r="DQ7" s="1181">
        <v>16</v>
      </c>
      <c r="DR7" s="1182"/>
      <c r="DS7" s="1182"/>
      <c r="DT7" s="1182"/>
      <c r="DU7" s="1183"/>
      <c r="DV7" s="1208"/>
      <c r="DW7" s="1209"/>
      <c r="DX7" s="1209"/>
      <c r="DY7" s="1209"/>
      <c r="DZ7" s="1210"/>
      <c r="EA7" s="255"/>
    </row>
    <row r="8" spans="1:131" s="256" customFormat="1" ht="26.25" customHeight="1" x14ac:dyDescent="0.2">
      <c r="A8" s="262">
        <v>2</v>
      </c>
      <c r="B8" s="1130" t="s">
        <v>384</v>
      </c>
      <c r="C8" s="1131"/>
      <c r="D8" s="1131"/>
      <c r="E8" s="1131"/>
      <c r="F8" s="1131"/>
      <c r="G8" s="1131"/>
      <c r="H8" s="1131"/>
      <c r="I8" s="1131"/>
      <c r="J8" s="1131"/>
      <c r="K8" s="1131"/>
      <c r="L8" s="1131"/>
      <c r="M8" s="1131"/>
      <c r="N8" s="1131"/>
      <c r="O8" s="1131"/>
      <c r="P8" s="1132"/>
      <c r="Q8" s="1136">
        <v>28</v>
      </c>
      <c r="R8" s="1137"/>
      <c r="S8" s="1137"/>
      <c r="T8" s="1137"/>
      <c r="U8" s="1137"/>
      <c r="V8" s="1137">
        <v>28</v>
      </c>
      <c r="W8" s="1137"/>
      <c r="X8" s="1137"/>
      <c r="Y8" s="1137"/>
      <c r="Z8" s="1137"/>
      <c r="AA8" s="1137" t="s">
        <v>576</v>
      </c>
      <c r="AB8" s="1137"/>
      <c r="AC8" s="1137"/>
      <c r="AD8" s="1137"/>
      <c r="AE8" s="1138"/>
      <c r="AF8" s="1112" t="s">
        <v>127</v>
      </c>
      <c r="AG8" s="1113"/>
      <c r="AH8" s="1113"/>
      <c r="AI8" s="1113"/>
      <c r="AJ8" s="1114"/>
      <c r="AK8" s="1179" t="s">
        <v>576</v>
      </c>
      <c r="AL8" s="1180"/>
      <c r="AM8" s="1180"/>
      <c r="AN8" s="1180"/>
      <c r="AO8" s="1180"/>
      <c r="AP8" s="1180" t="s">
        <v>576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386</v>
      </c>
      <c r="B23" s="1037" t="s">
        <v>387</v>
      </c>
      <c r="C23" s="1038"/>
      <c r="D23" s="1038"/>
      <c r="E23" s="1038"/>
      <c r="F23" s="1038"/>
      <c r="G23" s="1038"/>
      <c r="H23" s="1038"/>
      <c r="I23" s="1038"/>
      <c r="J23" s="1038"/>
      <c r="K23" s="1038"/>
      <c r="L23" s="1038"/>
      <c r="M23" s="1038"/>
      <c r="N23" s="1038"/>
      <c r="O23" s="1038"/>
      <c r="P23" s="1039"/>
      <c r="Q23" s="1161">
        <v>15972</v>
      </c>
      <c r="R23" s="1162"/>
      <c r="S23" s="1162"/>
      <c r="T23" s="1162"/>
      <c r="U23" s="1162"/>
      <c r="V23" s="1162">
        <v>15201</v>
      </c>
      <c r="W23" s="1162"/>
      <c r="X23" s="1162"/>
      <c r="Y23" s="1162"/>
      <c r="Z23" s="1162"/>
      <c r="AA23" s="1162">
        <v>771</v>
      </c>
      <c r="AB23" s="1162"/>
      <c r="AC23" s="1162"/>
      <c r="AD23" s="1162"/>
      <c r="AE23" s="1163"/>
      <c r="AF23" s="1164">
        <v>723</v>
      </c>
      <c r="AG23" s="1162"/>
      <c r="AH23" s="1162"/>
      <c r="AI23" s="1162"/>
      <c r="AJ23" s="1165"/>
      <c r="AK23" s="1166"/>
      <c r="AL23" s="1167"/>
      <c r="AM23" s="1167"/>
      <c r="AN23" s="1167"/>
      <c r="AO23" s="1167"/>
      <c r="AP23" s="1162">
        <v>8629</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366</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398</v>
      </c>
      <c r="C28" s="1144"/>
      <c r="D28" s="1144"/>
      <c r="E28" s="1144"/>
      <c r="F28" s="1144"/>
      <c r="G28" s="1144"/>
      <c r="H28" s="1144"/>
      <c r="I28" s="1144"/>
      <c r="J28" s="1144"/>
      <c r="K28" s="1144"/>
      <c r="L28" s="1144"/>
      <c r="M28" s="1144"/>
      <c r="N28" s="1144"/>
      <c r="O28" s="1144"/>
      <c r="P28" s="1145"/>
      <c r="Q28" s="1146">
        <v>4531</v>
      </c>
      <c r="R28" s="1147"/>
      <c r="S28" s="1147"/>
      <c r="T28" s="1147"/>
      <c r="U28" s="1147"/>
      <c r="V28" s="1147">
        <v>4360</v>
      </c>
      <c r="W28" s="1147"/>
      <c r="X28" s="1147"/>
      <c r="Y28" s="1147"/>
      <c r="Z28" s="1147"/>
      <c r="AA28" s="1147">
        <v>171</v>
      </c>
      <c r="AB28" s="1147"/>
      <c r="AC28" s="1147"/>
      <c r="AD28" s="1147"/>
      <c r="AE28" s="1148"/>
      <c r="AF28" s="1149">
        <v>171</v>
      </c>
      <c r="AG28" s="1147"/>
      <c r="AH28" s="1147"/>
      <c r="AI28" s="1147"/>
      <c r="AJ28" s="1150"/>
      <c r="AK28" s="1151">
        <v>232</v>
      </c>
      <c r="AL28" s="1139"/>
      <c r="AM28" s="1139"/>
      <c r="AN28" s="1139"/>
      <c r="AO28" s="1139"/>
      <c r="AP28" s="1139" t="s">
        <v>576</v>
      </c>
      <c r="AQ28" s="1139"/>
      <c r="AR28" s="1139"/>
      <c r="AS28" s="1139"/>
      <c r="AT28" s="1139"/>
      <c r="AU28" s="1139" t="s">
        <v>576</v>
      </c>
      <c r="AV28" s="1139"/>
      <c r="AW28" s="1139"/>
      <c r="AX28" s="1139"/>
      <c r="AY28" s="1139"/>
      <c r="AZ28" s="1140" t="s">
        <v>576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399</v>
      </c>
      <c r="C29" s="1131"/>
      <c r="D29" s="1131"/>
      <c r="E29" s="1131"/>
      <c r="F29" s="1131"/>
      <c r="G29" s="1131"/>
      <c r="H29" s="1131"/>
      <c r="I29" s="1131"/>
      <c r="J29" s="1131"/>
      <c r="K29" s="1131"/>
      <c r="L29" s="1131"/>
      <c r="M29" s="1131"/>
      <c r="N29" s="1131"/>
      <c r="O29" s="1131"/>
      <c r="P29" s="1132"/>
      <c r="Q29" s="1136">
        <v>640</v>
      </c>
      <c r="R29" s="1137"/>
      <c r="S29" s="1137"/>
      <c r="T29" s="1137"/>
      <c r="U29" s="1137"/>
      <c r="V29" s="1137">
        <v>640</v>
      </c>
      <c r="W29" s="1137"/>
      <c r="X29" s="1137"/>
      <c r="Y29" s="1137"/>
      <c r="Z29" s="1137"/>
      <c r="AA29" s="1137">
        <v>0</v>
      </c>
      <c r="AB29" s="1137"/>
      <c r="AC29" s="1137"/>
      <c r="AD29" s="1137"/>
      <c r="AE29" s="1138"/>
      <c r="AF29" s="1112">
        <v>0</v>
      </c>
      <c r="AG29" s="1113"/>
      <c r="AH29" s="1113"/>
      <c r="AI29" s="1113"/>
      <c r="AJ29" s="1114"/>
      <c r="AK29" s="1073">
        <v>90</v>
      </c>
      <c r="AL29" s="1064"/>
      <c r="AM29" s="1064"/>
      <c r="AN29" s="1064"/>
      <c r="AO29" s="1064"/>
      <c r="AP29" s="1064" t="s">
        <v>576</v>
      </c>
      <c r="AQ29" s="1064"/>
      <c r="AR29" s="1064"/>
      <c r="AS29" s="1064"/>
      <c r="AT29" s="1064"/>
      <c r="AU29" s="1064" t="s">
        <v>576</v>
      </c>
      <c r="AV29" s="1064"/>
      <c r="AW29" s="1064"/>
      <c r="AX29" s="1064"/>
      <c r="AY29" s="1064"/>
      <c r="AZ29" s="1135" t="s">
        <v>576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400</v>
      </c>
      <c r="C30" s="1131"/>
      <c r="D30" s="1131"/>
      <c r="E30" s="1131"/>
      <c r="F30" s="1131"/>
      <c r="G30" s="1131"/>
      <c r="H30" s="1131"/>
      <c r="I30" s="1131"/>
      <c r="J30" s="1131"/>
      <c r="K30" s="1131"/>
      <c r="L30" s="1131"/>
      <c r="M30" s="1131"/>
      <c r="N30" s="1131"/>
      <c r="O30" s="1131"/>
      <c r="P30" s="1132"/>
      <c r="Q30" s="1136">
        <v>937</v>
      </c>
      <c r="R30" s="1137"/>
      <c r="S30" s="1137"/>
      <c r="T30" s="1137"/>
      <c r="U30" s="1137"/>
      <c r="V30" s="1137">
        <v>765</v>
      </c>
      <c r="W30" s="1137"/>
      <c r="X30" s="1137"/>
      <c r="Y30" s="1137"/>
      <c r="Z30" s="1137"/>
      <c r="AA30" s="1137">
        <v>172</v>
      </c>
      <c r="AB30" s="1137"/>
      <c r="AC30" s="1137"/>
      <c r="AD30" s="1137"/>
      <c r="AE30" s="1138"/>
      <c r="AF30" s="1112">
        <v>1593</v>
      </c>
      <c r="AG30" s="1113"/>
      <c r="AH30" s="1113"/>
      <c r="AI30" s="1113"/>
      <c r="AJ30" s="1114"/>
      <c r="AK30" s="1073">
        <v>2</v>
      </c>
      <c r="AL30" s="1064"/>
      <c r="AM30" s="1064"/>
      <c r="AN30" s="1064"/>
      <c r="AO30" s="1064"/>
      <c r="AP30" s="1064">
        <v>19</v>
      </c>
      <c r="AQ30" s="1064"/>
      <c r="AR30" s="1064"/>
      <c r="AS30" s="1064"/>
      <c r="AT30" s="1064"/>
      <c r="AU30" s="1064" t="s">
        <v>576</v>
      </c>
      <c r="AV30" s="1064"/>
      <c r="AW30" s="1064"/>
      <c r="AX30" s="1064"/>
      <c r="AY30" s="1064"/>
      <c r="AZ30" s="1135" t="s">
        <v>576</v>
      </c>
      <c r="BA30" s="1135"/>
      <c r="BB30" s="1135"/>
      <c r="BC30" s="1135"/>
      <c r="BD30" s="1135"/>
      <c r="BE30" s="1125" t="s">
        <v>401</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402</v>
      </c>
      <c r="C31" s="1131"/>
      <c r="D31" s="1131"/>
      <c r="E31" s="1131"/>
      <c r="F31" s="1131"/>
      <c r="G31" s="1131"/>
      <c r="H31" s="1131"/>
      <c r="I31" s="1131"/>
      <c r="J31" s="1131"/>
      <c r="K31" s="1131"/>
      <c r="L31" s="1131"/>
      <c r="M31" s="1131"/>
      <c r="N31" s="1131"/>
      <c r="O31" s="1131"/>
      <c r="P31" s="1132"/>
      <c r="Q31" s="1136">
        <v>1421</v>
      </c>
      <c r="R31" s="1137"/>
      <c r="S31" s="1137"/>
      <c r="T31" s="1137"/>
      <c r="U31" s="1137"/>
      <c r="V31" s="1137">
        <v>1388</v>
      </c>
      <c r="W31" s="1137"/>
      <c r="X31" s="1137"/>
      <c r="Y31" s="1137"/>
      <c r="Z31" s="1137"/>
      <c r="AA31" s="1137">
        <v>33</v>
      </c>
      <c r="AB31" s="1137"/>
      <c r="AC31" s="1137"/>
      <c r="AD31" s="1137"/>
      <c r="AE31" s="1138"/>
      <c r="AF31" s="1112">
        <v>29</v>
      </c>
      <c r="AG31" s="1113"/>
      <c r="AH31" s="1113"/>
      <c r="AI31" s="1113"/>
      <c r="AJ31" s="1114"/>
      <c r="AK31" s="1073">
        <v>677</v>
      </c>
      <c r="AL31" s="1064"/>
      <c r="AM31" s="1064"/>
      <c r="AN31" s="1064"/>
      <c r="AO31" s="1064"/>
      <c r="AP31" s="1064">
        <v>7559</v>
      </c>
      <c r="AQ31" s="1064"/>
      <c r="AR31" s="1064"/>
      <c r="AS31" s="1064"/>
      <c r="AT31" s="1064"/>
      <c r="AU31" s="1064">
        <v>3691</v>
      </c>
      <c r="AV31" s="1064"/>
      <c r="AW31" s="1064"/>
      <c r="AX31" s="1064"/>
      <c r="AY31" s="1064"/>
      <c r="AZ31" s="1135" t="s">
        <v>576</v>
      </c>
      <c r="BA31" s="1135"/>
      <c r="BB31" s="1135"/>
      <c r="BC31" s="1135"/>
      <c r="BD31" s="1135"/>
      <c r="BE31" s="1125" t="s">
        <v>401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386</v>
      </c>
      <c r="B63" s="1037" t="s">
        <v>404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1793</v>
      </c>
      <c r="AG63" s="1052"/>
      <c r="AH63" s="1052"/>
      <c r="AI63" s="1052"/>
      <c r="AJ63" s="1123"/>
      <c r="AK63" s="1124"/>
      <c r="AL63" s="1056"/>
      <c r="AM63" s="1056"/>
      <c r="AN63" s="1056"/>
      <c r="AO63" s="1056"/>
      <c r="AP63" s="1052">
        <v>7578</v>
      </c>
      <c r="AQ63" s="1052"/>
      <c r="AR63" s="1052"/>
      <c r="AS63" s="1052"/>
      <c r="AT63" s="1052"/>
      <c r="AU63" s="1052">
        <v>3691</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406</v>
      </c>
      <c r="B66" s="1089"/>
      <c r="C66" s="1089"/>
      <c r="D66" s="1089"/>
      <c r="E66" s="1089"/>
      <c r="F66" s="1089"/>
      <c r="G66" s="1089"/>
      <c r="H66" s="1089"/>
      <c r="I66" s="1089"/>
      <c r="J66" s="1089"/>
      <c r="K66" s="1089"/>
      <c r="L66" s="1089"/>
      <c r="M66" s="1089"/>
      <c r="N66" s="1089"/>
      <c r="O66" s="1089"/>
      <c r="P66" s="1090"/>
      <c r="Q66" s="1094" t="s">
        <v>407</v>
      </c>
      <c r="R66" s="1095"/>
      <c r="S66" s="1095"/>
      <c r="T66" s="1095"/>
      <c r="U66" s="1096"/>
      <c r="V66" s="1094" t="s">
        <v>408</v>
      </c>
      <c r="W66" s="1095"/>
      <c r="X66" s="1095"/>
      <c r="Y66" s="1095"/>
      <c r="Z66" s="1096"/>
      <c r="AA66" s="1094" t="s">
        <v>409</v>
      </c>
      <c r="AB66" s="1095"/>
      <c r="AC66" s="1095"/>
      <c r="AD66" s="1095"/>
      <c r="AE66" s="1096"/>
      <c r="AF66" s="1100" t="s">
        <v>410</v>
      </c>
      <c r="AG66" s="1101"/>
      <c r="AH66" s="1101"/>
      <c r="AI66" s="1101"/>
      <c r="AJ66" s="1102"/>
      <c r="AK66" s="1094" t="s">
        <v>411</v>
      </c>
      <c r="AL66" s="1089"/>
      <c r="AM66" s="1089"/>
      <c r="AN66" s="1089"/>
      <c r="AO66" s="1090"/>
      <c r="AP66" s="1094" t="s">
        <v>412</v>
      </c>
      <c r="AQ66" s="1095"/>
      <c r="AR66" s="1095"/>
      <c r="AS66" s="1095"/>
      <c r="AT66" s="1096"/>
      <c r="AU66" s="1094" t="s">
        <v>413</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577</v>
      </c>
      <c r="C68" s="1079"/>
      <c r="D68" s="1079"/>
      <c r="E68" s="1079"/>
      <c r="F68" s="1079"/>
      <c r="G68" s="1079"/>
      <c r="H68" s="1079"/>
      <c r="I68" s="1079"/>
      <c r="J68" s="1079"/>
      <c r="K68" s="1079"/>
      <c r="L68" s="1079"/>
      <c r="M68" s="1079"/>
      <c r="N68" s="1079"/>
      <c r="O68" s="1079"/>
      <c r="P68" s="1080"/>
      <c r="Q68" s="1081">
        <v>3548</v>
      </c>
      <c r="R68" s="1075"/>
      <c r="S68" s="1075"/>
      <c r="T68" s="1075"/>
      <c r="U68" s="1075"/>
      <c r="V68" s="1075">
        <v>3532</v>
      </c>
      <c r="W68" s="1075"/>
      <c r="X68" s="1075"/>
      <c r="Y68" s="1075"/>
      <c r="Z68" s="1075"/>
      <c r="AA68" s="1075">
        <v>16</v>
      </c>
      <c r="AB68" s="1075"/>
      <c r="AC68" s="1075"/>
      <c r="AD68" s="1075"/>
      <c r="AE68" s="1075"/>
      <c r="AF68" s="1075">
        <v>16</v>
      </c>
      <c r="AG68" s="1075"/>
      <c r="AH68" s="1075"/>
      <c r="AI68" s="1075"/>
      <c r="AJ68" s="1075"/>
      <c r="AK68" s="1075">
        <v>141</v>
      </c>
      <c r="AL68" s="1075"/>
      <c r="AM68" s="1075"/>
      <c r="AN68" s="1075"/>
      <c r="AO68" s="1075"/>
      <c r="AP68" s="1075" t="s">
        <v>576</v>
      </c>
      <c r="AQ68" s="1075"/>
      <c r="AR68" s="1075"/>
      <c r="AS68" s="1075"/>
      <c r="AT68" s="1075"/>
      <c r="AU68" s="1075" t="s">
        <v>576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578</v>
      </c>
      <c r="C69" s="1068"/>
      <c r="D69" s="1068"/>
      <c r="E69" s="1068"/>
      <c r="F69" s="1068"/>
      <c r="G69" s="1068"/>
      <c r="H69" s="1068"/>
      <c r="I69" s="1068"/>
      <c r="J69" s="1068"/>
      <c r="K69" s="1068"/>
      <c r="L69" s="1068"/>
      <c r="M69" s="1068"/>
      <c r="N69" s="1068"/>
      <c r="O69" s="1068"/>
      <c r="P69" s="1069"/>
      <c r="Q69" s="1070">
        <v>22439</v>
      </c>
      <c r="R69" s="1064"/>
      <c r="S69" s="1064"/>
      <c r="T69" s="1064"/>
      <c r="U69" s="1064"/>
      <c r="V69" s="1064">
        <v>22029</v>
      </c>
      <c r="W69" s="1064"/>
      <c r="X69" s="1064"/>
      <c r="Y69" s="1064"/>
      <c r="Z69" s="1064"/>
      <c r="AA69" s="1064">
        <v>410</v>
      </c>
      <c r="AB69" s="1064"/>
      <c r="AC69" s="1064"/>
      <c r="AD69" s="1064"/>
      <c r="AE69" s="1064"/>
      <c r="AF69" s="1064">
        <v>410</v>
      </c>
      <c r="AG69" s="1064"/>
      <c r="AH69" s="1064"/>
      <c r="AI69" s="1064"/>
      <c r="AJ69" s="1064"/>
      <c r="AK69" s="1064">
        <v>3621</v>
      </c>
      <c r="AL69" s="1064"/>
      <c r="AM69" s="1064"/>
      <c r="AN69" s="1064"/>
      <c r="AO69" s="1064"/>
      <c r="AP69" s="1064" t="s">
        <v>576</v>
      </c>
      <c r="AQ69" s="1064"/>
      <c r="AR69" s="1064"/>
      <c r="AS69" s="1064"/>
      <c r="AT69" s="1064"/>
      <c r="AU69" s="1064" t="s">
        <v>576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579</v>
      </c>
      <c r="C70" s="1068"/>
      <c r="D70" s="1068"/>
      <c r="E70" s="1068"/>
      <c r="F70" s="1068"/>
      <c r="G70" s="1068"/>
      <c r="H70" s="1068"/>
      <c r="I70" s="1068"/>
      <c r="J70" s="1068"/>
      <c r="K70" s="1068"/>
      <c r="L70" s="1068"/>
      <c r="M70" s="1068"/>
      <c r="N70" s="1068"/>
      <c r="O70" s="1068"/>
      <c r="P70" s="1069"/>
      <c r="Q70" s="1070">
        <v>219</v>
      </c>
      <c r="R70" s="1064"/>
      <c r="S70" s="1064"/>
      <c r="T70" s="1064"/>
      <c r="U70" s="1064"/>
      <c r="V70" s="1064">
        <v>213</v>
      </c>
      <c r="W70" s="1064"/>
      <c r="X70" s="1064"/>
      <c r="Y70" s="1064"/>
      <c r="Z70" s="1064"/>
      <c r="AA70" s="1064">
        <v>6</v>
      </c>
      <c r="AB70" s="1064"/>
      <c r="AC70" s="1064"/>
      <c r="AD70" s="1064"/>
      <c r="AE70" s="1064"/>
      <c r="AF70" s="1064">
        <v>6</v>
      </c>
      <c r="AG70" s="1064"/>
      <c r="AH70" s="1064"/>
      <c r="AI70" s="1064"/>
      <c r="AJ70" s="1064"/>
      <c r="AK70" s="1064" t="s">
        <v>576</v>
      </c>
      <c r="AL70" s="1064"/>
      <c r="AM70" s="1064"/>
      <c r="AN70" s="1064"/>
      <c r="AO70" s="1064"/>
      <c r="AP70" s="1064" t="s">
        <v>576</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580</v>
      </c>
      <c r="C71" s="1068"/>
      <c r="D71" s="1068"/>
      <c r="E71" s="1068"/>
      <c r="F71" s="1068"/>
      <c r="G71" s="1068"/>
      <c r="H71" s="1068"/>
      <c r="I71" s="1068"/>
      <c r="J71" s="1068"/>
      <c r="K71" s="1068"/>
      <c r="L71" s="1068"/>
      <c r="M71" s="1068"/>
      <c r="N71" s="1068"/>
      <c r="O71" s="1068"/>
      <c r="P71" s="1069"/>
      <c r="Q71" s="1070">
        <v>121</v>
      </c>
      <c r="R71" s="1064"/>
      <c r="S71" s="1064"/>
      <c r="T71" s="1064"/>
      <c r="U71" s="1064"/>
      <c r="V71" s="1064">
        <v>118</v>
      </c>
      <c r="W71" s="1064"/>
      <c r="X71" s="1064"/>
      <c r="Y71" s="1064"/>
      <c r="Z71" s="1064"/>
      <c r="AA71" s="1064">
        <v>3</v>
      </c>
      <c r="AB71" s="1064"/>
      <c r="AC71" s="1064"/>
      <c r="AD71" s="1064"/>
      <c r="AE71" s="1064"/>
      <c r="AF71" s="1064">
        <v>3</v>
      </c>
      <c r="AG71" s="1064"/>
      <c r="AH71" s="1064"/>
      <c r="AI71" s="1064"/>
      <c r="AJ71" s="1064"/>
      <c r="AK71" s="1064">
        <v>33</v>
      </c>
      <c r="AL71" s="1064"/>
      <c r="AM71" s="1064"/>
      <c r="AN71" s="1064"/>
      <c r="AO71" s="1064"/>
      <c r="AP71" s="1064" t="s">
        <v>576</v>
      </c>
      <c r="AQ71" s="1064"/>
      <c r="AR71" s="1064"/>
      <c r="AS71" s="1064"/>
      <c r="AT71" s="1064"/>
      <c r="AU71" s="1064" t="s">
        <v>576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581</v>
      </c>
      <c r="C72" s="1068"/>
      <c r="D72" s="1068"/>
      <c r="E72" s="1068"/>
      <c r="F72" s="1068"/>
      <c r="G72" s="1068"/>
      <c r="H72" s="1068"/>
      <c r="I72" s="1068"/>
      <c r="J72" s="1068"/>
      <c r="K72" s="1068"/>
      <c r="L72" s="1068"/>
      <c r="M72" s="1068"/>
      <c r="N72" s="1068"/>
      <c r="O72" s="1068"/>
      <c r="P72" s="1069"/>
      <c r="Q72" s="1070">
        <v>2549</v>
      </c>
      <c r="R72" s="1064"/>
      <c r="S72" s="1064"/>
      <c r="T72" s="1064"/>
      <c r="U72" s="1064"/>
      <c r="V72" s="1064">
        <v>2485</v>
      </c>
      <c r="W72" s="1064"/>
      <c r="X72" s="1064"/>
      <c r="Y72" s="1064"/>
      <c r="Z72" s="1064"/>
      <c r="AA72" s="1064">
        <v>64</v>
      </c>
      <c r="AB72" s="1064"/>
      <c r="AC72" s="1064"/>
      <c r="AD72" s="1064"/>
      <c r="AE72" s="1064"/>
      <c r="AF72" s="1064">
        <v>64</v>
      </c>
      <c r="AG72" s="1064"/>
      <c r="AH72" s="1064"/>
      <c r="AI72" s="1064"/>
      <c r="AJ72" s="1064"/>
      <c r="AK72" s="1064" t="s">
        <v>576</v>
      </c>
      <c r="AL72" s="1064"/>
      <c r="AM72" s="1064"/>
      <c r="AN72" s="1064"/>
      <c r="AO72" s="1064"/>
      <c r="AP72" s="1064">
        <v>11650</v>
      </c>
      <c r="AQ72" s="1064"/>
      <c r="AR72" s="1064"/>
      <c r="AS72" s="1064"/>
      <c r="AT72" s="1064"/>
      <c r="AU72" s="1064">
        <v>2503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582</v>
      </c>
      <c r="C73" s="1068"/>
      <c r="D73" s="1068"/>
      <c r="E73" s="1068"/>
      <c r="F73" s="1068"/>
      <c r="G73" s="1068"/>
      <c r="H73" s="1068"/>
      <c r="I73" s="1068"/>
      <c r="J73" s="1068"/>
      <c r="K73" s="1068"/>
      <c r="L73" s="1068"/>
      <c r="M73" s="1068"/>
      <c r="N73" s="1068"/>
      <c r="O73" s="1068"/>
      <c r="P73" s="1069"/>
      <c r="Q73" s="1070">
        <v>2577</v>
      </c>
      <c r="R73" s="1064"/>
      <c r="S73" s="1064"/>
      <c r="T73" s="1064"/>
      <c r="U73" s="1064"/>
      <c r="V73" s="1064">
        <v>2561</v>
      </c>
      <c r="W73" s="1064"/>
      <c r="X73" s="1064"/>
      <c r="Y73" s="1064"/>
      <c r="Z73" s="1064"/>
      <c r="AA73" s="1064">
        <v>16</v>
      </c>
      <c r="AB73" s="1064"/>
      <c r="AC73" s="1064"/>
      <c r="AD73" s="1064"/>
      <c r="AE73" s="1064"/>
      <c r="AF73" s="1064">
        <v>16</v>
      </c>
      <c r="AG73" s="1064"/>
      <c r="AH73" s="1064"/>
      <c r="AI73" s="1064"/>
      <c r="AJ73" s="1064"/>
      <c r="AK73" s="1064">
        <v>1</v>
      </c>
      <c r="AL73" s="1064"/>
      <c r="AM73" s="1064"/>
      <c r="AN73" s="1064"/>
      <c r="AO73" s="1064"/>
      <c r="AP73" s="1064">
        <v>506</v>
      </c>
      <c r="AQ73" s="1064"/>
      <c r="AR73" s="1064"/>
      <c r="AS73" s="1064"/>
      <c r="AT73" s="1064"/>
      <c r="AU73" s="1064">
        <v>290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583</v>
      </c>
      <c r="C74" s="1068"/>
      <c r="D74" s="1068"/>
      <c r="E74" s="1068"/>
      <c r="F74" s="1068"/>
      <c r="G74" s="1068"/>
      <c r="H74" s="1068"/>
      <c r="I74" s="1068"/>
      <c r="J74" s="1068"/>
      <c r="K74" s="1068"/>
      <c r="L74" s="1068"/>
      <c r="M74" s="1068"/>
      <c r="N74" s="1068"/>
      <c r="O74" s="1068"/>
      <c r="P74" s="1069"/>
      <c r="Q74" s="1070">
        <v>322</v>
      </c>
      <c r="R74" s="1064"/>
      <c r="S74" s="1064"/>
      <c r="T74" s="1064"/>
      <c r="U74" s="1064"/>
      <c r="V74" s="1064">
        <v>316</v>
      </c>
      <c r="W74" s="1064"/>
      <c r="X74" s="1064"/>
      <c r="Y74" s="1064"/>
      <c r="Z74" s="1064"/>
      <c r="AA74" s="1064">
        <v>6</v>
      </c>
      <c r="AB74" s="1064"/>
      <c r="AC74" s="1064"/>
      <c r="AD74" s="1064"/>
      <c r="AE74" s="1064"/>
      <c r="AF74" s="1064">
        <v>6</v>
      </c>
      <c r="AG74" s="1064"/>
      <c r="AH74" s="1064"/>
      <c r="AI74" s="1064"/>
      <c r="AJ74" s="1064"/>
      <c r="AK74" s="1064">
        <v>99</v>
      </c>
      <c r="AL74" s="1064"/>
      <c r="AM74" s="1064"/>
      <c r="AN74" s="1064"/>
      <c r="AO74" s="1064"/>
      <c r="AP74" s="1064">
        <v>610</v>
      </c>
      <c r="AQ74" s="1064"/>
      <c r="AR74" s="1064"/>
      <c r="AS74" s="1064"/>
      <c r="AT74" s="1064"/>
      <c r="AU74" s="1064">
        <v>41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584</v>
      </c>
      <c r="C75" s="1068"/>
      <c r="D75" s="1068"/>
      <c r="E75" s="1068"/>
      <c r="F75" s="1068"/>
      <c r="G75" s="1068"/>
      <c r="H75" s="1068"/>
      <c r="I75" s="1068"/>
      <c r="J75" s="1068"/>
      <c r="K75" s="1068"/>
      <c r="L75" s="1068"/>
      <c r="M75" s="1068"/>
      <c r="N75" s="1068"/>
      <c r="O75" s="1068"/>
      <c r="P75" s="1069"/>
      <c r="Q75" s="1071">
        <v>1637</v>
      </c>
      <c r="R75" s="1072"/>
      <c r="S75" s="1072"/>
      <c r="T75" s="1072"/>
      <c r="U75" s="1073"/>
      <c r="V75" s="1074">
        <v>1542</v>
      </c>
      <c r="W75" s="1072"/>
      <c r="X75" s="1072"/>
      <c r="Y75" s="1072"/>
      <c r="Z75" s="1073"/>
      <c r="AA75" s="1074">
        <v>95</v>
      </c>
      <c r="AB75" s="1072"/>
      <c r="AC75" s="1072"/>
      <c r="AD75" s="1072"/>
      <c r="AE75" s="1073"/>
      <c r="AF75" s="1074">
        <v>95</v>
      </c>
      <c r="AG75" s="1072"/>
      <c r="AH75" s="1072"/>
      <c r="AI75" s="1072"/>
      <c r="AJ75" s="1073"/>
      <c r="AK75" s="1074" t="s">
        <v>576</v>
      </c>
      <c r="AL75" s="1072"/>
      <c r="AM75" s="1072"/>
      <c r="AN75" s="1072"/>
      <c r="AO75" s="1073"/>
      <c r="AP75" s="1074" t="s">
        <v>576</v>
      </c>
      <c r="AQ75" s="1072"/>
      <c r="AR75" s="1072"/>
      <c r="AS75" s="1072"/>
      <c r="AT75" s="1073"/>
      <c r="AU75" s="1074" t="s">
        <v>576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585</v>
      </c>
      <c r="C76" s="1068"/>
      <c r="D76" s="1068"/>
      <c r="E76" s="1068"/>
      <c r="F76" s="1068"/>
      <c r="G76" s="1068"/>
      <c r="H76" s="1068"/>
      <c r="I76" s="1068"/>
      <c r="J76" s="1068"/>
      <c r="K76" s="1068"/>
      <c r="L76" s="1068"/>
      <c r="M76" s="1068"/>
      <c r="N76" s="1068"/>
      <c r="O76" s="1068"/>
      <c r="P76" s="1069"/>
      <c r="Q76" s="1071">
        <v>878811</v>
      </c>
      <c r="R76" s="1072"/>
      <c r="S76" s="1072"/>
      <c r="T76" s="1072"/>
      <c r="U76" s="1073"/>
      <c r="V76" s="1074">
        <v>858109</v>
      </c>
      <c r="W76" s="1072"/>
      <c r="X76" s="1072"/>
      <c r="Y76" s="1072"/>
      <c r="Z76" s="1073"/>
      <c r="AA76" s="1074">
        <v>20702</v>
      </c>
      <c r="AB76" s="1072"/>
      <c r="AC76" s="1072"/>
      <c r="AD76" s="1072"/>
      <c r="AE76" s="1073"/>
      <c r="AF76" s="1074">
        <v>20702</v>
      </c>
      <c r="AG76" s="1072"/>
      <c r="AH76" s="1072"/>
      <c r="AI76" s="1072"/>
      <c r="AJ76" s="1073"/>
      <c r="AK76" s="1074">
        <v>1</v>
      </c>
      <c r="AL76" s="1072"/>
      <c r="AM76" s="1072"/>
      <c r="AN76" s="1072"/>
      <c r="AO76" s="1073"/>
      <c r="AP76" s="1074" t="s">
        <v>576</v>
      </c>
      <c r="AQ76" s="1072"/>
      <c r="AR76" s="1072"/>
      <c r="AS76" s="1072"/>
      <c r="AT76" s="1073"/>
      <c r="AU76" s="1074" t="s">
        <v>576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386</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21318</v>
      </c>
      <c r="AG88" s="1052"/>
      <c r="AH88" s="1052"/>
      <c r="AI88" s="1052"/>
      <c r="AJ88" s="1052"/>
      <c r="AK88" s="1056"/>
      <c r="AL88" s="1056"/>
      <c r="AM88" s="1056"/>
      <c r="AN88" s="1056"/>
      <c r="AO88" s="1056"/>
      <c r="AP88" s="1052">
        <v>12766</v>
      </c>
      <c r="AQ88" s="1052"/>
      <c r="AR88" s="1052"/>
      <c r="AS88" s="1052"/>
      <c r="AT88" s="1052"/>
      <c r="AU88" s="1052">
        <v>2834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v>
      </c>
      <c r="CS102" s="1044"/>
      <c r="CT102" s="1044"/>
      <c r="CU102" s="1044"/>
      <c r="CV102" s="1045"/>
      <c r="CW102" s="1043" t="s">
        <v>588</v>
      </c>
      <c r="CX102" s="1044"/>
      <c r="CY102" s="1044"/>
      <c r="CZ102" s="1044"/>
      <c r="DA102" s="1045"/>
      <c r="DB102" s="1043" t="s">
        <v>588</v>
      </c>
      <c r="DC102" s="1044"/>
      <c r="DD102" s="1044"/>
      <c r="DE102" s="1044"/>
      <c r="DF102" s="1045"/>
      <c r="DG102" s="1043">
        <v>159</v>
      </c>
      <c r="DH102" s="1044"/>
      <c r="DI102" s="1044"/>
      <c r="DJ102" s="1044"/>
      <c r="DK102" s="1045"/>
      <c r="DL102" s="1043" t="s">
        <v>588</v>
      </c>
      <c r="DM102" s="1044"/>
      <c r="DN102" s="1044"/>
      <c r="DO102" s="1044"/>
      <c r="DP102" s="1045"/>
      <c r="DQ102" s="1043">
        <v>16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302</v>
      </c>
      <c r="AG109" s="987"/>
      <c r="AH109" s="987"/>
      <c r="AI109" s="987"/>
      <c r="AJ109" s="988"/>
      <c r="AK109" s="989" t="s">
        <v>301</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302</v>
      </c>
      <c r="BW109" s="987"/>
      <c r="BX109" s="987"/>
      <c r="BY109" s="987"/>
      <c r="BZ109" s="988"/>
      <c r="CA109" s="989" t="s">
        <v>301</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302</v>
      </c>
      <c r="DM109" s="987"/>
      <c r="DN109" s="987"/>
      <c r="DO109" s="987"/>
      <c r="DP109" s="988"/>
      <c r="DQ109" s="989" t="s">
        <v>301</v>
      </c>
      <c r="DR109" s="987"/>
      <c r="DS109" s="987"/>
      <c r="DT109" s="987"/>
      <c r="DU109" s="988"/>
      <c r="DV109" s="989" t="s">
        <v>424</v>
      </c>
      <c r="DW109" s="987"/>
      <c r="DX109" s="987"/>
      <c r="DY109" s="987"/>
      <c r="DZ109" s="1018"/>
    </row>
    <row r="110" spans="1:131" s="247" customFormat="1" ht="26.25" customHeight="1" x14ac:dyDescent="0.2">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1020244</v>
      </c>
      <c r="AB110" s="980"/>
      <c r="AC110" s="980"/>
      <c r="AD110" s="980"/>
      <c r="AE110" s="981"/>
      <c r="AF110" s="982">
        <v>957993</v>
      </c>
      <c r="AG110" s="980"/>
      <c r="AH110" s="980"/>
      <c r="AI110" s="980"/>
      <c r="AJ110" s="981"/>
      <c r="AK110" s="982">
        <v>882276</v>
      </c>
      <c r="AL110" s="980"/>
      <c r="AM110" s="980"/>
      <c r="AN110" s="980"/>
      <c r="AO110" s="981"/>
      <c r="AP110" s="983">
        <v>10.199999999999999</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8796771</v>
      </c>
      <c r="BR110" s="927"/>
      <c r="BS110" s="927"/>
      <c r="BT110" s="927"/>
      <c r="BU110" s="927"/>
      <c r="BV110" s="927">
        <v>8568989</v>
      </c>
      <c r="BW110" s="927"/>
      <c r="BX110" s="927"/>
      <c r="BY110" s="927"/>
      <c r="BZ110" s="927"/>
      <c r="CA110" s="927">
        <v>8629036</v>
      </c>
      <c r="CB110" s="927"/>
      <c r="CC110" s="927"/>
      <c r="CD110" s="927"/>
      <c r="CE110" s="927"/>
      <c r="CF110" s="951">
        <v>100</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430</v>
      </c>
      <c r="DM110" s="927"/>
      <c r="DN110" s="927"/>
      <c r="DO110" s="927"/>
      <c r="DP110" s="927"/>
      <c r="DQ110" s="927" t="s">
        <v>127</v>
      </c>
      <c r="DR110" s="927"/>
      <c r="DS110" s="927"/>
      <c r="DT110" s="927"/>
      <c r="DU110" s="927"/>
      <c r="DV110" s="928" t="s">
        <v>127</v>
      </c>
      <c r="DW110" s="928"/>
      <c r="DX110" s="928"/>
      <c r="DY110" s="928"/>
      <c r="DZ110" s="929"/>
    </row>
    <row r="111" spans="1:131" s="247" customFormat="1" ht="26.25" customHeight="1" x14ac:dyDescent="0.2">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432</v>
      </c>
      <c r="AG111" s="1008"/>
      <c r="AH111" s="1008"/>
      <c r="AI111" s="1008"/>
      <c r="AJ111" s="1009"/>
      <c r="AK111" s="1010" t="s">
        <v>430</v>
      </c>
      <c r="AL111" s="1008"/>
      <c r="AM111" s="1008"/>
      <c r="AN111" s="1008"/>
      <c r="AO111" s="1009"/>
      <c r="AP111" s="1011" t="s">
        <v>432</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325304</v>
      </c>
      <c r="BR111" s="899"/>
      <c r="BS111" s="899"/>
      <c r="BT111" s="899"/>
      <c r="BU111" s="899"/>
      <c r="BV111" s="899">
        <v>287233</v>
      </c>
      <c r="BW111" s="899"/>
      <c r="BX111" s="899"/>
      <c r="BY111" s="899"/>
      <c r="BZ111" s="899"/>
      <c r="CA111" s="899">
        <v>184565</v>
      </c>
      <c r="CB111" s="899"/>
      <c r="CC111" s="899"/>
      <c r="CD111" s="899"/>
      <c r="CE111" s="899"/>
      <c r="CF111" s="960">
        <v>2.1</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430</v>
      </c>
      <c r="DH111" s="899"/>
      <c r="DI111" s="899"/>
      <c r="DJ111" s="899"/>
      <c r="DK111" s="899"/>
      <c r="DL111" s="899" t="s">
        <v>430</v>
      </c>
      <c r="DM111" s="899"/>
      <c r="DN111" s="899"/>
      <c r="DO111" s="899"/>
      <c r="DP111" s="899"/>
      <c r="DQ111" s="899" t="s">
        <v>430</v>
      </c>
      <c r="DR111" s="899"/>
      <c r="DS111" s="899"/>
      <c r="DT111" s="899"/>
      <c r="DU111" s="899"/>
      <c r="DV111" s="876" t="s">
        <v>127</v>
      </c>
      <c r="DW111" s="876"/>
      <c r="DX111" s="876"/>
      <c r="DY111" s="876"/>
      <c r="DZ111" s="877"/>
    </row>
    <row r="112" spans="1:131" s="247" customFormat="1" ht="26.25" customHeight="1" x14ac:dyDescent="0.2">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127</v>
      </c>
      <c r="AG112" s="862"/>
      <c r="AH112" s="862"/>
      <c r="AI112" s="862"/>
      <c r="AJ112" s="863"/>
      <c r="AK112" s="864" t="s">
        <v>127</v>
      </c>
      <c r="AL112" s="862"/>
      <c r="AM112" s="862"/>
      <c r="AN112" s="862"/>
      <c r="AO112" s="863"/>
      <c r="AP112" s="909" t="s">
        <v>127</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6799665</v>
      </c>
      <c r="BR112" s="899"/>
      <c r="BS112" s="899"/>
      <c r="BT112" s="899"/>
      <c r="BU112" s="899"/>
      <c r="BV112" s="899">
        <v>6647586</v>
      </c>
      <c r="BW112" s="899"/>
      <c r="BX112" s="899"/>
      <c r="BY112" s="899"/>
      <c r="BZ112" s="899"/>
      <c r="CA112" s="899">
        <v>5676792</v>
      </c>
      <c r="CB112" s="899"/>
      <c r="CC112" s="899"/>
      <c r="CD112" s="899"/>
      <c r="CE112" s="899"/>
      <c r="CF112" s="960">
        <v>65.8</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432</v>
      </c>
      <c r="DH112" s="899"/>
      <c r="DI112" s="899"/>
      <c r="DJ112" s="899"/>
      <c r="DK112" s="899"/>
      <c r="DL112" s="899" t="s">
        <v>432</v>
      </c>
      <c r="DM112" s="899"/>
      <c r="DN112" s="899"/>
      <c r="DO112" s="899"/>
      <c r="DP112" s="899"/>
      <c r="DQ112" s="899" t="s">
        <v>127</v>
      </c>
      <c r="DR112" s="899"/>
      <c r="DS112" s="899"/>
      <c r="DT112" s="899"/>
      <c r="DU112" s="899"/>
      <c r="DV112" s="876" t="s">
        <v>430</v>
      </c>
      <c r="DW112" s="876"/>
      <c r="DX112" s="876"/>
      <c r="DY112" s="876"/>
      <c r="DZ112" s="877"/>
    </row>
    <row r="113" spans="1:130" s="247" customFormat="1" ht="26.25" customHeight="1" x14ac:dyDescent="0.2">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540002</v>
      </c>
      <c r="AB113" s="1008"/>
      <c r="AC113" s="1008"/>
      <c r="AD113" s="1008"/>
      <c r="AE113" s="1009"/>
      <c r="AF113" s="1010">
        <v>579156</v>
      </c>
      <c r="AG113" s="1008"/>
      <c r="AH113" s="1008"/>
      <c r="AI113" s="1008"/>
      <c r="AJ113" s="1009"/>
      <c r="AK113" s="1010">
        <v>379415</v>
      </c>
      <c r="AL113" s="1008"/>
      <c r="AM113" s="1008"/>
      <c r="AN113" s="1008"/>
      <c r="AO113" s="1009"/>
      <c r="AP113" s="1011">
        <v>4.4000000000000004</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1253697</v>
      </c>
      <c r="BR113" s="899"/>
      <c r="BS113" s="899"/>
      <c r="BT113" s="899"/>
      <c r="BU113" s="899"/>
      <c r="BV113" s="899">
        <v>2616817</v>
      </c>
      <c r="BW113" s="899"/>
      <c r="BX113" s="899"/>
      <c r="BY113" s="899"/>
      <c r="BZ113" s="899"/>
      <c r="CA113" s="899">
        <v>2834214</v>
      </c>
      <c r="CB113" s="899"/>
      <c r="CC113" s="899"/>
      <c r="CD113" s="899"/>
      <c r="CE113" s="899"/>
      <c r="CF113" s="960">
        <v>32.799999999999997</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432</v>
      </c>
      <c r="DM113" s="862"/>
      <c r="DN113" s="862"/>
      <c r="DO113" s="862"/>
      <c r="DP113" s="863"/>
      <c r="DQ113" s="864" t="s">
        <v>127</v>
      </c>
      <c r="DR113" s="862"/>
      <c r="DS113" s="862"/>
      <c r="DT113" s="862"/>
      <c r="DU113" s="863"/>
      <c r="DV113" s="909" t="s">
        <v>432</v>
      </c>
      <c r="DW113" s="910"/>
      <c r="DX113" s="910"/>
      <c r="DY113" s="910"/>
      <c r="DZ113" s="911"/>
    </row>
    <row r="114" spans="1:130" s="247" customFormat="1" ht="26.25" customHeight="1" x14ac:dyDescent="0.2">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35648</v>
      </c>
      <c r="AB114" s="862"/>
      <c r="AC114" s="862"/>
      <c r="AD114" s="862"/>
      <c r="AE114" s="863"/>
      <c r="AF114" s="864">
        <v>29495</v>
      </c>
      <c r="AG114" s="862"/>
      <c r="AH114" s="862"/>
      <c r="AI114" s="862"/>
      <c r="AJ114" s="863"/>
      <c r="AK114" s="864">
        <v>55215</v>
      </c>
      <c r="AL114" s="862"/>
      <c r="AM114" s="862"/>
      <c r="AN114" s="862"/>
      <c r="AO114" s="863"/>
      <c r="AP114" s="909">
        <v>0.6</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2016830</v>
      </c>
      <c r="BR114" s="899"/>
      <c r="BS114" s="899"/>
      <c r="BT114" s="899"/>
      <c r="BU114" s="899"/>
      <c r="BV114" s="899">
        <v>2039181</v>
      </c>
      <c r="BW114" s="899"/>
      <c r="BX114" s="899"/>
      <c r="BY114" s="899"/>
      <c r="BZ114" s="899"/>
      <c r="CA114" s="899">
        <v>1569508</v>
      </c>
      <c r="CB114" s="899"/>
      <c r="CC114" s="899"/>
      <c r="CD114" s="899"/>
      <c r="CE114" s="899"/>
      <c r="CF114" s="960">
        <v>18.2</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432</v>
      </c>
      <c r="DH114" s="862"/>
      <c r="DI114" s="862"/>
      <c r="DJ114" s="862"/>
      <c r="DK114" s="863"/>
      <c r="DL114" s="864" t="s">
        <v>430</v>
      </c>
      <c r="DM114" s="862"/>
      <c r="DN114" s="862"/>
      <c r="DO114" s="862"/>
      <c r="DP114" s="863"/>
      <c r="DQ114" s="864" t="s">
        <v>127</v>
      </c>
      <c r="DR114" s="862"/>
      <c r="DS114" s="862"/>
      <c r="DT114" s="862"/>
      <c r="DU114" s="863"/>
      <c r="DV114" s="909" t="s">
        <v>445</v>
      </c>
      <c r="DW114" s="910"/>
      <c r="DX114" s="910"/>
      <c r="DY114" s="910"/>
      <c r="DZ114" s="911"/>
    </row>
    <row r="115" spans="1:130" s="247" customFormat="1" ht="26.25" customHeight="1" x14ac:dyDescent="0.2">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32730</v>
      </c>
      <c r="AB115" s="1008"/>
      <c r="AC115" s="1008"/>
      <c r="AD115" s="1008"/>
      <c r="AE115" s="1009"/>
      <c r="AF115" s="1010">
        <v>32750</v>
      </c>
      <c r="AG115" s="1008"/>
      <c r="AH115" s="1008"/>
      <c r="AI115" s="1008"/>
      <c r="AJ115" s="1009"/>
      <c r="AK115" s="1010">
        <v>32741</v>
      </c>
      <c r="AL115" s="1008"/>
      <c r="AM115" s="1008"/>
      <c r="AN115" s="1008"/>
      <c r="AO115" s="1009"/>
      <c r="AP115" s="1011">
        <v>0.4</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127</v>
      </c>
      <c r="BW115" s="899"/>
      <c r="BX115" s="899"/>
      <c r="BY115" s="899"/>
      <c r="BZ115" s="899"/>
      <c r="CA115" s="899">
        <v>16307</v>
      </c>
      <c r="CB115" s="899"/>
      <c r="CC115" s="899"/>
      <c r="CD115" s="899"/>
      <c r="CE115" s="899"/>
      <c r="CF115" s="960">
        <v>0.2</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201129</v>
      </c>
      <c r="DH115" s="862"/>
      <c r="DI115" s="862"/>
      <c r="DJ115" s="862"/>
      <c r="DK115" s="863"/>
      <c r="DL115" s="864">
        <v>193056</v>
      </c>
      <c r="DM115" s="862"/>
      <c r="DN115" s="862"/>
      <c r="DO115" s="862"/>
      <c r="DP115" s="863"/>
      <c r="DQ115" s="864">
        <v>121073</v>
      </c>
      <c r="DR115" s="862"/>
      <c r="DS115" s="862"/>
      <c r="DT115" s="862"/>
      <c r="DU115" s="863"/>
      <c r="DV115" s="909">
        <v>1.4</v>
      </c>
      <c r="DW115" s="910"/>
      <c r="DX115" s="910"/>
      <c r="DY115" s="910"/>
      <c r="DZ115" s="911"/>
    </row>
    <row r="116" spans="1:130" s="247" customFormat="1" ht="26.25" customHeight="1" x14ac:dyDescent="0.2">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430</v>
      </c>
      <c r="AB116" s="862"/>
      <c r="AC116" s="862"/>
      <c r="AD116" s="862"/>
      <c r="AE116" s="863"/>
      <c r="AF116" s="864" t="s">
        <v>445</v>
      </c>
      <c r="AG116" s="862"/>
      <c r="AH116" s="862"/>
      <c r="AI116" s="862"/>
      <c r="AJ116" s="863"/>
      <c r="AK116" s="864" t="s">
        <v>430</v>
      </c>
      <c r="AL116" s="862"/>
      <c r="AM116" s="862"/>
      <c r="AN116" s="862"/>
      <c r="AO116" s="863"/>
      <c r="AP116" s="909" t="s">
        <v>430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430</v>
      </c>
      <c r="BR116" s="899"/>
      <c r="BS116" s="899"/>
      <c r="BT116" s="899"/>
      <c r="BU116" s="899"/>
      <c r="BV116" s="899" t="s">
        <v>127</v>
      </c>
      <c r="BW116" s="899"/>
      <c r="BX116" s="899"/>
      <c r="BY116" s="899"/>
      <c r="BZ116" s="899"/>
      <c r="CA116" s="899" t="s">
        <v>127</v>
      </c>
      <c r="CB116" s="899"/>
      <c r="CC116" s="899"/>
      <c r="CD116" s="899"/>
      <c r="CE116" s="899"/>
      <c r="CF116" s="960" t="s">
        <v>127</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127</v>
      </c>
      <c r="DM116" s="862"/>
      <c r="DN116" s="862"/>
      <c r="DO116" s="862"/>
      <c r="DP116" s="863"/>
      <c r="DQ116" s="864" t="s">
        <v>432</v>
      </c>
      <c r="DR116" s="862"/>
      <c r="DS116" s="862"/>
      <c r="DT116" s="862"/>
      <c r="DU116" s="863"/>
      <c r="DV116" s="909" t="s">
        <v>430</v>
      </c>
      <c r="DW116" s="910"/>
      <c r="DX116" s="910"/>
      <c r="DY116" s="910"/>
      <c r="DZ116" s="911"/>
    </row>
    <row r="117" spans="1:130" s="247" customFormat="1" ht="26.25" customHeight="1" x14ac:dyDescent="0.2">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1628624</v>
      </c>
      <c r="AB117" s="994"/>
      <c r="AC117" s="994"/>
      <c r="AD117" s="994"/>
      <c r="AE117" s="995"/>
      <c r="AF117" s="996">
        <v>1599394</v>
      </c>
      <c r="AG117" s="994"/>
      <c r="AH117" s="994"/>
      <c r="AI117" s="994"/>
      <c r="AJ117" s="995"/>
      <c r="AK117" s="996">
        <v>1349647</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430</v>
      </c>
      <c r="DH117" s="862"/>
      <c r="DI117" s="862"/>
      <c r="DJ117" s="862"/>
      <c r="DK117" s="863"/>
      <c r="DL117" s="864" t="s">
        <v>127</v>
      </c>
      <c r="DM117" s="862"/>
      <c r="DN117" s="862"/>
      <c r="DO117" s="862"/>
      <c r="DP117" s="863"/>
      <c r="DQ117" s="864" t="s">
        <v>432</v>
      </c>
      <c r="DR117" s="862"/>
      <c r="DS117" s="862"/>
      <c r="DT117" s="862"/>
      <c r="DU117" s="863"/>
      <c r="DV117" s="909" t="s">
        <v>127</v>
      </c>
      <c r="DW117" s="910"/>
      <c r="DX117" s="910"/>
      <c r="DY117" s="910"/>
      <c r="DZ117" s="911"/>
    </row>
    <row r="118" spans="1:130" s="247" customFormat="1" ht="26.25" customHeight="1" x14ac:dyDescent="0.2">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302</v>
      </c>
      <c r="AG118" s="987"/>
      <c r="AH118" s="987"/>
      <c r="AI118" s="987"/>
      <c r="AJ118" s="988"/>
      <c r="AK118" s="989" t="s">
        <v>301</v>
      </c>
      <c r="AL118" s="987"/>
      <c r="AM118" s="987"/>
      <c r="AN118" s="987"/>
      <c r="AO118" s="988"/>
      <c r="AP118" s="990" t="s">
        <v>424</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430</v>
      </c>
      <c r="BW118" s="930"/>
      <c r="BX118" s="930"/>
      <c r="BY118" s="930"/>
      <c r="BZ118" s="930"/>
      <c r="CA118" s="930" t="s">
        <v>127</v>
      </c>
      <c r="CB118" s="930"/>
      <c r="CC118" s="930"/>
      <c r="CD118" s="930"/>
      <c r="CE118" s="930"/>
      <c r="CF118" s="960" t="s">
        <v>127</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127</v>
      </c>
      <c r="DM118" s="862"/>
      <c r="DN118" s="862"/>
      <c r="DO118" s="862"/>
      <c r="DP118" s="863"/>
      <c r="DQ118" s="864" t="s">
        <v>127</v>
      </c>
      <c r="DR118" s="862"/>
      <c r="DS118" s="862"/>
      <c r="DT118" s="862"/>
      <c r="DU118" s="863"/>
      <c r="DV118" s="909" t="s">
        <v>445</v>
      </c>
      <c r="DW118" s="910"/>
      <c r="DX118" s="910"/>
      <c r="DY118" s="910"/>
      <c r="DZ118" s="911"/>
    </row>
    <row r="119" spans="1:130" s="247" customFormat="1" ht="26.25" customHeight="1" x14ac:dyDescent="0.2">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430</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457</v>
      </c>
      <c r="BP119" s="963"/>
      <c r="BQ119" s="967">
        <v>19192267</v>
      </c>
      <c r="BR119" s="930"/>
      <c r="BS119" s="930"/>
      <c r="BT119" s="930"/>
      <c r="BU119" s="930"/>
      <c r="BV119" s="930">
        <v>20159806</v>
      </c>
      <c r="BW119" s="930"/>
      <c r="BX119" s="930"/>
      <c r="BY119" s="930"/>
      <c r="BZ119" s="930"/>
      <c r="CA119" s="930">
        <v>18910422</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124175</v>
      </c>
      <c r="DH119" s="845"/>
      <c r="DI119" s="845"/>
      <c r="DJ119" s="845"/>
      <c r="DK119" s="846"/>
      <c r="DL119" s="847">
        <v>94177</v>
      </c>
      <c r="DM119" s="845"/>
      <c r="DN119" s="845"/>
      <c r="DO119" s="845"/>
      <c r="DP119" s="846"/>
      <c r="DQ119" s="847">
        <v>63492</v>
      </c>
      <c r="DR119" s="845"/>
      <c r="DS119" s="845"/>
      <c r="DT119" s="845"/>
      <c r="DU119" s="846"/>
      <c r="DV119" s="933">
        <v>0.7</v>
      </c>
      <c r="DW119" s="934"/>
      <c r="DX119" s="934"/>
      <c r="DY119" s="934"/>
      <c r="DZ119" s="935"/>
    </row>
    <row r="120" spans="1:130" s="247" customFormat="1" ht="26.25" customHeight="1" x14ac:dyDescent="0.2">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432</v>
      </c>
      <c r="AB120" s="862"/>
      <c r="AC120" s="862"/>
      <c r="AD120" s="862"/>
      <c r="AE120" s="863"/>
      <c r="AF120" s="864" t="s">
        <v>127</v>
      </c>
      <c r="AG120" s="862"/>
      <c r="AH120" s="862"/>
      <c r="AI120" s="862"/>
      <c r="AJ120" s="863"/>
      <c r="AK120" s="864" t="s">
        <v>430</v>
      </c>
      <c r="AL120" s="862"/>
      <c r="AM120" s="862"/>
      <c r="AN120" s="862"/>
      <c r="AO120" s="863"/>
      <c r="AP120" s="909" t="s">
        <v>127</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4569313</v>
      </c>
      <c r="BR120" s="927"/>
      <c r="BS120" s="927"/>
      <c r="BT120" s="927"/>
      <c r="BU120" s="927"/>
      <c r="BV120" s="927">
        <v>4942603</v>
      </c>
      <c r="BW120" s="927"/>
      <c r="BX120" s="927"/>
      <c r="BY120" s="927"/>
      <c r="BZ120" s="927"/>
      <c r="CA120" s="927">
        <v>5179745</v>
      </c>
      <c r="CB120" s="927"/>
      <c r="CC120" s="927"/>
      <c r="CD120" s="927"/>
      <c r="CE120" s="927"/>
      <c r="CF120" s="951">
        <v>60</v>
      </c>
      <c r="CG120" s="952"/>
      <c r="CH120" s="952"/>
      <c r="CI120" s="952"/>
      <c r="CJ120" s="952"/>
      <c r="CK120" s="953" t="s">
        <v>461</v>
      </c>
      <c r="CL120" s="937"/>
      <c r="CM120" s="937"/>
      <c r="CN120" s="937"/>
      <c r="CO120" s="938"/>
      <c r="CP120" s="957" t="s">
        <v>462</v>
      </c>
      <c r="CQ120" s="958"/>
      <c r="CR120" s="958"/>
      <c r="CS120" s="958"/>
      <c r="CT120" s="958"/>
      <c r="CU120" s="958"/>
      <c r="CV120" s="958"/>
      <c r="CW120" s="958"/>
      <c r="CX120" s="958"/>
      <c r="CY120" s="958"/>
      <c r="CZ120" s="958"/>
      <c r="DA120" s="958"/>
      <c r="DB120" s="958"/>
      <c r="DC120" s="958"/>
      <c r="DD120" s="958"/>
      <c r="DE120" s="958"/>
      <c r="DF120" s="959"/>
      <c r="DG120" s="946" t="s">
        <v>127</v>
      </c>
      <c r="DH120" s="927"/>
      <c r="DI120" s="927"/>
      <c r="DJ120" s="927"/>
      <c r="DK120" s="927"/>
      <c r="DL120" s="927" t="s">
        <v>432</v>
      </c>
      <c r="DM120" s="927"/>
      <c r="DN120" s="927"/>
      <c r="DO120" s="927"/>
      <c r="DP120" s="927"/>
      <c r="DQ120" s="927">
        <v>5676792</v>
      </c>
      <c r="DR120" s="927"/>
      <c r="DS120" s="927"/>
      <c r="DT120" s="927"/>
      <c r="DU120" s="927"/>
      <c r="DV120" s="928">
        <v>65.8</v>
      </c>
      <c r="DW120" s="928"/>
      <c r="DX120" s="928"/>
      <c r="DY120" s="928"/>
      <c r="DZ120" s="929"/>
    </row>
    <row r="121" spans="1:130" s="247" customFormat="1" ht="26.25" customHeight="1" x14ac:dyDescent="0.2">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127</v>
      </c>
      <c r="AG121" s="862"/>
      <c r="AH121" s="862"/>
      <c r="AI121" s="862"/>
      <c r="AJ121" s="863"/>
      <c r="AK121" s="864" t="s">
        <v>430</v>
      </c>
      <c r="AL121" s="862"/>
      <c r="AM121" s="862"/>
      <c r="AN121" s="862"/>
      <c r="AO121" s="863"/>
      <c r="AP121" s="909" t="s">
        <v>127</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5146804</v>
      </c>
      <c r="BR121" s="899"/>
      <c r="BS121" s="899"/>
      <c r="BT121" s="899"/>
      <c r="BU121" s="899"/>
      <c r="BV121" s="899">
        <v>4897940</v>
      </c>
      <c r="BW121" s="899"/>
      <c r="BX121" s="899"/>
      <c r="BY121" s="899"/>
      <c r="BZ121" s="899"/>
      <c r="CA121" s="899">
        <v>4236214</v>
      </c>
      <c r="CB121" s="899"/>
      <c r="CC121" s="899"/>
      <c r="CD121" s="899"/>
      <c r="CE121" s="899"/>
      <c r="CF121" s="960">
        <v>49.1</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98" t="s">
        <v>127</v>
      </c>
      <c r="DH121" s="899"/>
      <c r="DI121" s="899"/>
      <c r="DJ121" s="899"/>
      <c r="DK121" s="899"/>
      <c r="DL121" s="899" t="s">
        <v>430</v>
      </c>
      <c r="DM121" s="899"/>
      <c r="DN121" s="899"/>
      <c r="DO121" s="899"/>
      <c r="DP121" s="899"/>
      <c r="DQ121" s="899" t="s">
        <v>127</v>
      </c>
      <c r="DR121" s="899"/>
      <c r="DS121" s="899"/>
      <c r="DT121" s="899"/>
      <c r="DU121" s="899"/>
      <c r="DV121" s="876" t="s">
        <v>127</v>
      </c>
      <c r="DW121" s="876"/>
      <c r="DX121" s="876"/>
      <c r="DY121" s="876"/>
      <c r="DZ121" s="877"/>
    </row>
    <row r="122" spans="1:130" s="247" customFormat="1" ht="26.25" customHeight="1" x14ac:dyDescent="0.2">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127</v>
      </c>
      <c r="AL122" s="862"/>
      <c r="AM122" s="862"/>
      <c r="AN122" s="862"/>
      <c r="AO122" s="863"/>
      <c r="AP122" s="909" t="s">
        <v>430</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11493405</v>
      </c>
      <c r="BR122" s="930"/>
      <c r="BS122" s="930"/>
      <c r="BT122" s="930"/>
      <c r="BU122" s="930"/>
      <c r="BV122" s="930">
        <v>11849214</v>
      </c>
      <c r="BW122" s="930"/>
      <c r="BX122" s="930"/>
      <c r="BY122" s="930"/>
      <c r="BZ122" s="930"/>
      <c r="CA122" s="930">
        <v>11448172</v>
      </c>
      <c r="CB122" s="930"/>
      <c r="CC122" s="930"/>
      <c r="CD122" s="930"/>
      <c r="CE122" s="930"/>
      <c r="CF122" s="931">
        <v>132.6</v>
      </c>
      <c r="CG122" s="932"/>
      <c r="CH122" s="932"/>
      <c r="CI122" s="932"/>
      <c r="CJ122" s="932"/>
      <c r="CK122" s="954"/>
      <c r="CL122" s="940"/>
      <c r="CM122" s="940"/>
      <c r="CN122" s="940"/>
      <c r="CO122" s="941"/>
      <c r="CP122" s="920" t="s">
        <v>467</v>
      </c>
      <c r="CQ122" s="921"/>
      <c r="CR122" s="921"/>
      <c r="CS122" s="921"/>
      <c r="CT122" s="921"/>
      <c r="CU122" s="921"/>
      <c r="CV122" s="921"/>
      <c r="CW122" s="921"/>
      <c r="CX122" s="921"/>
      <c r="CY122" s="921"/>
      <c r="CZ122" s="921"/>
      <c r="DA122" s="921"/>
      <c r="DB122" s="921"/>
      <c r="DC122" s="921"/>
      <c r="DD122" s="921"/>
      <c r="DE122" s="921"/>
      <c r="DF122" s="922"/>
      <c r="DG122" s="898" t="s">
        <v>127</v>
      </c>
      <c r="DH122" s="899"/>
      <c r="DI122" s="899"/>
      <c r="DJ122" s="899"/>
      <c r="DK122" s="899"/>
      <c r="DL122" s="899" t="s">
        <v>127</v>
      </c>
      <c r="DM122" s="899"/>
      <c r="DN122" s="899"/>
      <c r="DO122" s="899"/>
      <c r="DP122" s="899"/>
      <c r="DQ122" s="899" t="s">
        <v>127</v>
      </c>
      <c r="DR122" s="899"/>
      <c r="DS122" s="899"/>
      <c r="DT122" s="899"/>
      <c r="DU122" s="899"/>
      <c r="DV122" s="876" t="s">
        <v>127</v>
      </c>
      <c r="DW122" s="876"/>
      <c r="DX122" s="876"/>
      <c r="DY122" s="876"/>
      <c r="DZ122" s="877"/>
    </row>
    <row r="123" spans="1:130" s="247" customFormat="1" ht="26.25" customHeight="1" x14ac:dyDescent="0.2">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445</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468</v>
      </c>
      <c r="BP123" s="963"/>
      <c r="BQ123" s="917">
        <v>21209522</v>
      </c>
      <c r="BR123" s="918"/>
      <c r="BS123" s="918"/>
      <c r="BT123" s="918"/>
      <c r="BU123" s="918"/>
      <c r="BV123" s="918">
        <v>21689757</v>
      </c>
      <c r="BW123" s="918"/>
      <c r="BX123" s="918"/>
      <c r="BY123" s="918"/>
      <c r="BZ123" s="918"/>
      <c r="CA123" s="918">
        <v>20864131</v>
      </c>
      <c r="CB123" s="918"/>
      <c r="CC123" s="918"/>
      <c r="CD123" s="918"/>
      <c r="CE123" s="918"/>
      <c r="CF123" s="828"/>
      <c r="CG123" s="829"/>
      <c r="CH123" s="829"/>
      <c r="CI123" s="829"/>
      <c r="CJ123" s="919"/>
      <c r="CK123" s="954"/>
      <c r="CL123" s="940"/>
      <c r="CM123" s="940"/>
      <c r="CN123" s="940"/>
      <c r="CO123" s="941"/>
      <c r="CP123" s="920" t="s">
        <v>400</v>
      </c>
      <c r="CQ123" s="921"/>
      <c r="CR123" s="921"/>
      <c r="CS123" s="921"/>
      <c r="CT123" s="921"/>
      <c r="CU123" s="921"/>
      <c r="CV123" s="921"/>
      <c r="CW123" s="921"/>
      <c r="CX123" s="921"/>
      <c r="CY123" s="921"/>
      <c r="CZ123" s="921"/>
      <c r="DA123" s="921"/>
      <c r="DB123" s="921"/>
      <c r="DC123" s="921"/>
      <c r="DD123" s="921"/>
      <c r="DE123" s="921"/>
      <c r="DF123" s="922"/>
      <c r="DG123" s="861">
        <v>45</v>
      </c>
      <c r="DH123" s="862"/>
      <c r="DI123" s="862"/>
      <c r="DJ123" s="862"/>
      <c r="DK123" s="863"/>
      <c r="DL123" s="864" t="s">
        <v>127</v>
      </c>
      <c r="DM123" s="862"/>
      <c r="DN123" s="862"/>
      <c r="DO123" s="862"/>
      <c r="DP123" s="863"/>
      <c r="DQ123" s="864" t="s">
        <v>430</v>
      </c>
      <c r="DR123" s="862"/>
      <c r="DS123" s="862"/>
      <c r="DT123" s="862"/>
      <c r="DU123" s="863"/>
      <c r="DV123" s="909" t="s">
        <v>127</v>
      </c>
      <c r="DW123" s="910"/>
      <c r="DX123" s="910"/>
      <c r="DY123" s="910"/>
      <c r="DZ123" s="911"/>
    </row>
    <row r="124" spans="1:130" s="247" customFormat="1" ht="26.25" customHeight="1" thickBot="1" x14ac:dyDescent="0.25">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430</v>
      </c>
      <c r="AB124" s="862"/>
      <c r="AC124" s="862"/>
      <c r="AD124" s="862"/>
      <c r="AE124" s="863"/>
      <c r="AF124" s="864" t="s">
        <v>127</v>
      </c>
      <c r="AG124" s="862"/>
      <c r="AH124" s="862"/>
      <c r="AI124" s="862"/>
      <c r="AJ124" s="863"/>
      <c r="AK124" s="864" t="s">
        <v>127</v>
      </c>
      <c r="AL124" s="862"/>
      <c r="AM124" s="862"/>
      <c r="AN124" s="862"/>
      <c r="AO124" s="863"/>
      <c r="AP124" s="909" t="s">
        <v>445</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127</v>
      </c>
      <c r="BR124" s="916"/>
      <c r="BS124" s="916"/>
      <c r="BT124" s="916"/>
      <c r="BU124" s="916"/>
      <c r="BV124" s="916" t="s">
        <v>127</v>
      </c>
      <c r="BW124" s="916"/>
      <c r="BX124" s="916"/>
      <c r="BY124" s="916"/>
      <c r="BZ124" s="916"/>
      <c r="CA124" s="916" t="s">
        <v>430</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v>6799620</v>
      </c>
      <c r="DH124" s="845"/>
      <c r="DI124" s="845"/>
      <c r="DJ124" s="845"/>
      <c r="DK124" s="846"/>
      <c r="DL124" s="847">
        <v>6647586</v>
      </c>
      <c r="DM124" s="845"/>
      <c r="DN124" s="845"/>
      <c r="DO124" s="845"/>
      <c r="DP124" s="846"/>
      <c r="DQ124" s="847" t="s">
        <v>430</v>
      </c>
      <c r="DR124" s="845"/>
      <c r="DS124" s="845"/>
      <c r="DT124" s="845"/>
      <c r="DU124" s="846"/>
      <c r="DV124" s="933" t="s">
        <v>127</v>
      </c>
      <c r="DW124" s="934"/>
      <c r="DX124" s="934"/>
      <c r="DY124" s="934"/>
      <c r="DZ124" s="935"/>
    </row>
    <row r="125" spans="1:130" s="247" customFormat="1" ht="26.25" customHeight="1" x14ac:dyDescent="0.2">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430</v>
      </c>
      <c r="AB125" s="862"/>
      <c r="AC125" s="862"/>
      <c r="AD125" s="862"/>
      <c r="AE125" s="863"/>
      <c r="AF125" s="864" t="s">
        <v>445</v>
      </c>
      <c r="AG125" s="862"/>
      <c r="AH125" s="862"/>
      <c r="AI125" s="862"/>
      <c r="AJ125" s="863"/>
      <c r="AK125" s="864" t="s">
        <v>432</v>
      </c>
      <c r="AL125" s="862"/>
      <c r="AM125" s="862"/>
      <c r="AN125" s="862"/>
      <c r="AO125" s="863"/>
      <c r="AP125" s="909" t="s">
        <v>432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432</v>
      </c>
      <c r="DH125" s="927"/>
      <c r="DI125" s="927"/>
      <c r="DJ125" s="927"/>
      <c r="DK125" s="927"/>
      <c r="DL125" s="927" t="s">
        <v>127</v>
      </c>
      <c r="DM125" s="927"/>
      <c r="DN125" s="927"/>
      <c r="DO125" s="927"/>
      <c r="DP125" s="927"/>
      <c r="DQ125" s="927" t="s">
        <v>432</v>
      </c>
      <c r="DR125" s="927"/>
      <c r="DS125" s="927"/>
      <c r="DT125" s="927"/>
      <c r="DU125" s="927"/>
      <c r="DV125" s="928" t="s">
        <v>432</v>
      </c>
      <c r="DW125" s="928"/>
      <c r="DX125" s="928"/>
      <c r="DY125" s="928"/>
      <c r="DZ125" s="929"/>
    </row>
    <row r="126" spans="1:130" s="247" customFormat="1" ht="26.25" customHeight="1" thickBot="1" x14ac:dyDescent="0.25">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32730</v>
      </c>
      <c r="AB126" s="862"/>
      <c r="AC126" s="862"/>
      <c r="AD126" s="862"/>
      <c r="AE126" s="863"/>
      <c r="AF126" s="864">
        <v>32750</v>
      </c>
      <c r="AG126" s="862"/>
      <c r="AH126" s="862"/>
      <c r="AI126" s="862"/>
      <c r="AJ126" s="863"/>
      <c r="AK126" s="864">
        <v>32741</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432</v>
      </c>
      <c r="DM126" s="899"/>
      <c r="DN126" s="899"/>
      <c r="DO126" s="899"/>
      <c r="DP126" s="899"/>
      <c r="DQ126" s="899">
        <v>16307</v>
      </c>
      <c r="DR126" s="899"/>
      <c r="DS126" s="899"/>
      <c r="DT126" s="899"/>
      <c r="DU126" s="899"/>
      <c r="DV126" s="876">
        <v>0.2</v>
      </c>
      <c r="DW126" s="876"/>
      <c r="DX126" s="876"/>
      <c r="DY126" s="876"/>
      <c r="DZ126" s="877"/>
    </row>
    <row r="127" spans="1:130" s="247" customFormat="1" ht="26.25" customHeight="1" x14ac:dyDescent="0.2">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432</v>
      </c>
      <c r="AB127" s="862"/>
      <c r="AC127" s="862"/>
      <c r="AD127" s="862"/>
      <c r="AE127" s="863"/>
      <c r="AF127" s="864" t="s">
        <v>432</v>
      </c>
      <c r="AG127" s="862"/>
      <c r="AH127" s="862"/>
      <c r="AI127" s="862"/>
      <c r="AJ127" s="863"/>
      <c r="AK127" s="864" t="s">
        <v>430</v>
      </c>
      <c r="AL127" s="862"/>
      <c r="AM127" s="862"/>
      <c r="AN127" s="862"/>
      <c r="AO127" s="863"/>
      <c r="AP127" s="909" t="s">
        <v>430</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432</v>
      </c>
      <c r="DH127" s="899"/>
      <c r="DI127" s="899"/>
      <c r="DJ127" s="899"/>
      <c r="DK127" s="899"/>
      <c r="DL127" s="899" t="s">
        <v>432</v>
      </c>
      <c r="DM127" s="899"/>
      <c r="DN127" s="899"/>
      <c r="DO127" s="899"/>
      <c r="DP127" s="899"/>
      <c r="DQ127" s="899" t="s">
        <v>430</v>
      </c>
      <c r="DR127" s="899"/>
      <c r="DS127" s="899"/>
      <c r="DT127" s="899"/>
      <c r="DU127" s="899"/>
      <c r="DV127" s="876" t="s">
        <v>127</v>
      </c>
      <c r="DW127" s="876"/>
      <c r="DX127" s="876"/>
      <c r="DY127" s="876"/>
      <c r="DZ127" s="877"/>
    </row>
    <row r="128" spans="1:130" s="247" customFormat="1" ht="26.25" customHeight="1" thickBot="1" x14ac:dyDescent="0.25">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454852</v>
      </c>
      <c r="AB128" s="883"/>
      <c r="AC128" s="883"/>
      <c r="AD128" s="883"/>
      <c r="AE128" s="884"/>
      <c r="AF128" s="885">
        <v>438320</v>
      </c>
      <c r="AG128" s="883"/>
      <c r="AH128" s="883"/>
      <c r="AI128" s="883"/>
      <c r="AJ128" s="884"/>
      <c r="AK128" s="885">
        <v>327291</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432</v>
      </c>
      <c r="BG128" s="869"/>
      <c r="BH128" s="869"/>
      <c r="BI128" s="869"/>
      <c r="BJ128" s="869"/>
      <c r="BK128" s="869"/>
      <c r="BL128" s="892"/>
      <c r="BM128" s="868">
        <v>13.39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445</v>
      </c>
      <c r="DH128" s="873"/>
      <c r="DI128" s="873"/>
      <c r="DJ128" s="873"/>
      <c r="DK128" s="873"/>
      <c r="DL128" s="873" t="s">
        <v>127</v>
      </c>
      <c r="DM128" s="873"/>
      <c r="DN128" s="873"/>
      <c r="DO128" s="873"/>
      <c r="DP128" s="873"/>
      <c r="DQ128" s="873" t="s">
        <v>127</v>
      </c>
      <c r="DR128" s="873"/>
      <c r="DS128" s="873"/>
      <c r="DT128" s="873"/>
      <c r="DU128" s="873"/>
      <c r="DV128" s="874" t="s">
        <v>127</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9568900</v>
      </c>
      <c r="AB129" s="862"/>
      <c r="AC129" s="862"/>
      <c r="AD129" s="862"/>
      <c r="AE129" s="863"/>
      <c r="AF129" s="864">
        <v>9699362</v>
      </c>
      <c r="AG129" s="862"/>
      <c r="AH129" s="862"/>
      <c r="AI129" s="862"/>
      <c r="AJ129" s="863"/>
      <c r="AK129" s="864">
        <v>9676583</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486</v>
      </c>
      <c r="BG129" s="852"/>
      <c r="BH129" s="852"/>
      <c r="BI129" s="852"/>
      <c r="BJ129" s="852"/>
      <c r="BK129" s="852"/>
      <c r="BL129" s="853"/>
      <c r="BM129" s="851">
        <v>18.39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1081193</v>
      </c>
      <c r="AB130" s="862"/>
      <c r="AC130" s="862"/>
      <c r="AD130" s="862"/>
      <c r="AE130" s="863"/>
      <c r="AF130" s="864">
        <v>1079445</v>
      </c>
      <c r="AG130" s="862"/>
      <c r="AH130" s="862"/>
      <c r="AI130" s="862"/>
      <c r="AJ130" s="863"/>
      <c r="AK130" s="864">
        <v>1043543</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0.5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8487707</v>
      </c>
      <c r="AB131" s="845"/>
      <c r="AC131" s="845"/>
      <c r="AD131" s="845"/>
      <c r="AE131" s="846"/>
      <c r="AF131" s="847">
        <v>8619917</v>
      </c>
      <c r="AG131" s="845"/>
      <c r="AH131" s="845"/>
      <c r="AI131" s="845"/>
      <c r="AJ131" s="846"/>
      <c r="AK131" s="847">
        <v>8633040</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127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1.090742176</v>
      </c>
      <c r="AB132" s="825"/>
      <c r="AC132" s="825"/>
      <c r="AD132" s="825"/>
      <c r="AE132" s="826"/>
      <c r="AF132" s="827">
        <v>0.94698127600000004</v>
      </c>
      <c r="AG132" s="825"/>
      <c r="AH132" s="825"/>
      <c r="AI132" s="825"/>
      <c r="AJ132" s="826"/>
      <c r="AK132" s="827">
        <v>-0.24541760500000001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1.4</v>
      </c>
      <c r="AB133" s="804"/>
      <c r="AC133" s="804"/>
      <c r="AD133" s="804"/>
      <c r="AE133" s="805"/>
      <c r="AF133" s="803">
        <v>1</v>
      </c>
      <c r="AG133" s="804"/>
      <c r="AH133" s="804"/>
      <c r="AI133" s="804"/>
      <c r="AJ133" s="805"/>
      <c r="AK133" s="803">
        <v>0.5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7dKJ7RKjjjy8Ii/t1l+uAklCZ5T9spJHsfwetur8GWLnuw6F871qxcEs1ajsNCf/R4cM3fwpgz72dXlBSe1Y1g==" saltValue="OD8wscngH62EwjdFZDlj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Y29" sqref="AY29"/>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xWwlb47CGdETghK5mE/lJB3RIJrEcnYeEYX2Bnnr1PIh8333qmTNaiV5nmKC5SkQoR7cX/44JaJGQ9/mhl4kQ==" saltValue="x04wXYTAEN0u6rJhadJr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BuVTS0IiFqhfiQSPWbXGuLYy+EJHzdSk++tU9WYcXdvol0FC7CCazC8VR1VCYm1xErd5xTtTP32KeYIlQVUMg==" saltValue="RiYgylgLnLEKUHXO76+C1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2688806</v>
      </c>
      <c r="AP9" s="313">
        <v>53596</v>
      </c>
      <c r="AQ9" s="314">
        <v>62963</v>
      </c>
      <c r="AR9" s="315">
        <v>-14.9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394112</v>
      </c>
      <c r="AP10" s="316">
        <v>7856</v>
      </c>
      <c r="AQ10" s="317">
        <v>6807</v>
      </c>
      <c r="AR10" s="318">
        <v>15.4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510777</v>
      </c>
      <c r="AP11" s="316">
        <v>10181</v>
      </c>
      <c r="AQ11" s="317">
        <v>9161</v>
      </c>
      <c r="AR11" s="318">
        <v>11.1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v>13794</v>
      </c>
      <c r="AP12" s="316">
        <v>275</v>
      </c>
      <c r="AQ12" s="317">
        <v>469</v>
      </c>
      <c r="AR12" s="318">
        <v>-41.4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v>8419</v>
      </c>
      <c r="AP13" s="316">
        <v>168</v>
      </c>
      <c r="AQ13" s="317" t="s">
        <v>508</v>
      </c>
      <c r="AR13" s="318" t="s">
        <v>508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50548</v>
      </c>
      <c r="AP14" s="316">
        <v>1008</v>
      </c>
      <c r="AQ14" s="317">
        <v>2905</v>
      </c>
      <c r="AR14" s="318">
        <v>-65.3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90908</v>
      </c>
      <c r="AP15" s="316">
        <v>1812</v>
      </c>
      <c r="AQ15" s="317">
        <v>1486</v>
      </c>
      <c r="AR15" s="318">
        <v>21.9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-309791</v>
      </c>
      <c r="AP16" s="316">
        <v>-6175</v>
      </c>
      <c r="AQ16" s="317">
        <v>-5107</v>
      </c>
      <c r="AR16" s="318">
        <v>20.9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3447573</v>
      </c>
      <c r="AP17" s="316">
        <v>68721</v>
      </c>
      <c r="AQ17" s="317">
        <v>78684</v>
      </c>
      <c r="AR17" s="318">
        <v>-12.7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7.73</v>
      </c>
      <c r="AP21" s="329">
        <v>7.53</v>
      </c>
      <c r="AQ21" s="330">
        <v>0.2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99.7</v>
      </c>
      <c r="AP22" s="334">
        <v>97.4</v>
      </c>
      <c r="AQ22" s="335">
        <v>2.2999999999999998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882276</v>
      </c>
      <c r="AP32" s="343">
        <v>17586</v>
      </c>
      <c r="AQ32" s="344">
        <v>34297</v>
      </c>
      <c r="AR32" s="345">
        <v>-48.7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508</v>
      </c>
      <c r="AP33" s="343" t="s">
        <v>508</v>
      </c>
      <c r="AQ33" s="344" t="s">
        <v>508</v>
      </c>
      <c r="AR33" s="345" t="s">
        <v>508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508</v>
      </c>
      <c r="AP34" s="343" t="s">
        <v>508</v>
      </c>
      <c r="AQ34" s="344" t="s">
        <v>508</v>
      </c>
      <c r="AR34" s="345" t="s">
        <v>508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379415</v>
      </c>
      <c r="AP35" s="343">
        <v>7563</v>
      </c>
      <c r="AQ35" s="344">
        <v>14866</v>
      </c>
      <c r="AR35" s="345">
        <v>-49.1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55215</v>
      </c>
      <c r="AP36" s="343">
        <v>1101</v>
      </c>
      <c r="AQ36" s="344">
        <v>2278</v>
      </c>
      <c r="AR36" s="345">
        <v>-51.7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v>32741</v>
      </c>
      <c r="AP37" s="343">
        <v>653</v>
      </c>
      <c r="AQ37" s="344">
        <v>453</v>
      </c>
      <c r="AR37" s="345">
        <v>44.2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508</v>
      </c>
      <c r="AP38" s="346" t="s">
        <v>508</v>
      </c>
      <c r="AQ38" s="347">
        <v>1</v>
      </c>
      <c r="AR38" s="335" t="s">
        <v>508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-327291</v>
      </c>
      <c r="AP39" s="343">
        <v>-6524</v>
      </c>
      <c r="AQ39" s="344">
        <v>-3000</v>
      </c>
      <c r="AR39" s="345">
        <v>117.5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-1043543</v>
      </c>
      <c r="AP40" s="343">
        <v>-20801</v>
      </c>
      <c r="AQ40" s="344">
        <v>-34641</v>
      </c>
      <c r="AR40" s="345">
        <v>-40</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-21187</v>
      </c>
      <c r="AP41" s="343">
        <v>-422</v>
      </c>
      <c r="AQ41" s="344">
        <v>14254</v>
      </c>
      <c r="AR41" s="345">
        <v>-103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1390686</v>
      </c>
      <c r="AN51" s="365">
        <v>27684</v>
      </c>
      <c r="AO51" s="366">
        <v>0.4</v>
      </c>
      <c r="AP51" s="367">
        <v>56894</v>
      </c>
      <c r="AQ51" s="368">
        <v>-4.5999999999999996</v>
      </c>
      <c r="AR51" s="369">
        <v>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689087</v>
      </c>
      <c r="AN52" s="373">
        <v>13718</v>
      </c>
      <c r="AO52" s="374">
        <v>-13</v>
      </c>
      <c r="AP52" s="375">
        <v>32548</v>
      </c>
      <c r="AQ52" s="376">
        <v>3.3</v>
      </c>
      <c r="AR52" s="377">
        <v>-16.3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1452474</v>
      </c>
      <c r="AN53" s="365">
        <v>28864</v>
      </c>
      <c r="AO53" s="366">
        <v>4.3</v>
      </c>
      <c r="AP53" s="367">
        <v>57122</v>
      </c>
      <c r="AQ53" s="368">
        <v>0.4</v>
      </c>
      <c r="AR53" s="369">
        <v>3.9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1031904</v>
      </c>
      <c r="AN54" s="373">
        <v>20506</v>
      </c>
      <c r="AO54" s="374">
        <v>49.5</v>
      </c>
      <c r="AP54" s="375">
        <v>36191</v>
      </c>
      <c r="AQ54" s="376">
        <v>11.2</v>
      </c>
      <c r="AR54" s="377">
        <v>38.299999999999997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1273178</v>
      </c>
      <c r="AN55" s="365">
        <v>25260</v>
      </c>
      <c r="AO55" s="366">
        <v>-12.5</v>
      </c>
      <c r="AP55" s="367">
        <v>53655</v>
      </c>
      <c r="AQ55" s="368">
        <v>-6.1</v>
      </c>
      <c r="AR55" s="369">
        <v>-6.4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808651</v>
      </c>
      <c r="AN56" s="373">
        <v>16044</v>
      </c>
      <c r="AO56" s="374">
        <v>-21.8</v>
      </c>
      <c r="AP56" s="375">
        <v>32719</v>
      </c>
      <c r="AQ56" s="376">
        <v>-9.6</v>
      </c>
      <c r="AR56" s="377">
        <v>-12.2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1299748</v>
      </c>
      <c r="AN57" s="365">
        <v>25956</v>
      </c>
      <c r="AO57" s="366">
        <v>2.8</v>
      </c>
      <c r="AP57" s="367">
        <v>53869</v>
      </c>
      <c r="AQ57" s="368">
        <v>0.4</v>
      </c>
      <c r="AR57" s="369">
        <v>2.4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821687</v>
      </c>
      <c r="AN58" s="373">
        <v>16409</v>
      </c>
      <c r="AO58" s="374">
        <v>2.2999999999999998</v>
      </c>
      <c r="AP58" s="375">
        <v>35046</v>
      </c>
      <c r="AQ58" s="376">
        <v>7.1</v>
      </c>
      <c r="AR58" s="377">
        <v>-4.8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1881231</v>
      </c>
      <c r="AN59" s="365">
        <v>37499</v>
      </c>
      <c r="AO59" s="366">
        <v>44.5</v>
      </c>
      <c r="AP59" s="367">
        <v>59119</v>
      </c>
      <c r="AQ59" s="368">
        <v>9.6999999999999993</v>
      </c>
      <c r="AR59" s="369">
        <v>34.799999999999997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1124917</v>
      </c>
      <c r="AN60" s="373">
        <v>22423</v>
      </c>
      <c r="AO60" s="374">
        <v>36.700000000000003</v>
      </c>
      <c r="AP60" s="375">
        <v>29900</v>
      </c>
      <c r="AQ60" s="376">
        <v>-14.7</v>
      </c>
      <c r="AR60" s="377">
        <v>51.4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1459463</v>
      </c>
      <c r="AN61" s="380">
        <v>29053</v>
      </c>
      <c r="AO61" s="381">
        <v>7.9</v>
      </c>
      <c r="AP61" s="382">
        <v>56132</v>
      </c>
      <c r="AQ61" s="383">
        <v>0</v>
      </c>
      <c r="AR61" s="369">
        <v>7.9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895249</v>
      </c>
      <c r="AN62" s="373">
        <v>17820</v>
      </c>
      <c r="AO62" s="374">
        <v>10.7</v>
      </c>
      <c r="AP62" s="375">
        <v>33281</v>
      </c>
      <c r="AQ62" s="376">
        <v>-0.5</v>
      </c>
      <c r="AR62" s="377">
        <v>11.2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BPaWLxb6rs+wFjbGSDsceNrG8wkkzsPqN/Fo6E2X1svl//p+Q+3dsjmqogWdCn/77OGsE9/YoWcrZWzcR4Zig==" saltValue="TMRbbZz1blQewKy1F5MP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CP47" sqref="CP47"/>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21" spans="125:125" ht="13.5" hidden="1" customHeight="1" x14ac:dyDescent="0.2">
      <c r="DU121" s="291"/>
    </row>
  </sheetData>
  <sheetProtection algorithmName="SHA-512" hashValue="qPBMN56zKcUPaNDO2B/m3/q00jicYnmBHkRJxvgoYpElFqUls7i/0K9FrWVWbgMVHzjAchvgmbFju0F5D5RSjg==" saltValue="J9orL6DG+ayd7YIb0Nr1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sheetData>
  <sheetProtection algorithmName="SHA-512" hashValue="gfYhQ27E9DeCGxTvA54Hpysn65kGn13u0ErK1gLQd1FXy/3WWMDdF7vVdmUguDdJRsy2ynjdQ16xF5lzLa2fhw==" saltValue="jyG8aiFYY7G4q1YnHEKd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36" t="s">
        <v>3</v>
      </c>
      <c r="D47" s="1236"/>
      <c r="E47" s="1237"/>
      <c r="F47" s="11">
        <v>22.59</v>
      </c>
      <c r="G47" s="12">
        <v>26.96</v>
      </c>
      <c r="H47" s="12">
        <v>29.02</v>
      </c>
      <c r="I47" s="12">
        <v>20.37</v>
      </c>
      <c r="J47" s="13">
        <v>18.32</v>
      </c>
    </row>
    <row r="48" spans="2:10" ht="57.75" customHeight="1" x14ac:dyDescent="0.2">
      <c r="B48" s="14"/>
      <c r="C48" s="1238" t="s">
        <v>4</v>
      </c>
      <c r="D48" s="1238"/>
      <c r="E48" s="1239"/>
      <c r="F48" s="15">
        <v>7.74</v>
      </c>
      <c r="G48" s="16">
        <v>5.4</v>
      </c>
      <c r="H48" s="16">
        <v>6.11</v>
      </c>
      <c r="I48" s="16">
        <v>3.23</v>
      </c>
      <c r="J48" s="17">
        <v>7.47</v>
      </c>
    </row>
    <row r="49" spans="2:10" ht="57.75" customHeight="1" thickBot="1" x14ac:dyDescent="0.25">
      <c r="B49" s="18"/>
      <c r="C49" s="1240" t="s">
        <v>5</v>
      </c>
      <c r="D49" s="1240"/>
      <c r="E49" s="1241"/>
      <c r="F49" s="19" t="s">
        <v>554</v>
      </c>
      <c r="G49" s="20" t="s">
        <v>555</v>
      </c>
      <c r="H49" s="20">
        <v>0.24</v>
      </c>
      <c r="I49" s="20" t="s">
        <v>556</v>
      </c>
      <c r="J49" s="21">
        <v>0.48</v>
      </c>
    </row>
    <row r="50" spans="2:10" ht="13.5" customHeight="1" x14ac:dyDescent="0.2"/>
  </sheetData>
  <sheetProtection algorithmName="SHA-512" hashValue="8p+fgseiqW4+/0gywavBdStIMZ3Gh4wm5vugok85rxLj8KQTIyD/l5pU8HX1uLTBuXpB9gUXggwjPg4+VJEWYg==" saltValue="1bJTP9vZx0H/VXjKU/dX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2021-10-14T05:41:06Z</cp:lastPrinted>
  <dcterms:created xsi:type="dcterms:W3CDTF">2021-02-05T03:03:37Z</dcterms:created>
  <dcterms:modified xsi:type="dcterms:W3CDTF">2021-10-14T05:41:13Z</dcterms:modified>
  <cp:category/>
</cp:coreProperties>
</file>