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5_完成版\"/>
    </mc:Choice>
  </mc:AlternateContent>
  <bookViews>
    <workbookView xWindow="0" yWindow="0" windowWidth="20490" windowHeight="8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<sst xmlns="http://schemas.openxmlformats.org/spreadsheetml/2006/main" count="1153" uniqueCount="597">
  <si>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</si>
  <si>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</si>
  <si>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</si>
  <si>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</si>
  <si>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</si>
  <si>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</si>
  <si>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</si>
  <si>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</si>
  <si>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</si>
  <si>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</si>
  <si>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</si>
  <si>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</si>
  <si>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</si>
  <si>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</si>
  <si>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</si>
  <si>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</si>
  <si>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</si>
  <si>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</si>
  <si>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</si>
  <si>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</si>
  <si>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</si>
  <si>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</si>
  <si>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</si>
  <si>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</si>
  <si>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</si>
  <si>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</si>
  <si>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</si>
  <si>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</si>
  <si>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</si>
  <si>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</si>
  <si>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</si>
  <si>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</si>
  <si>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</si>
  <si>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</si>
  <si>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</si>
  <si>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</si>
  <si>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</si>
  <si>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</si>
  <si>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</si>
  <si>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</si>
  <si>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</si>
  <si>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</si>
  <si>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</si>
  <si>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</si>
  <si>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</si>
  <si>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</si>
  <si>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</si>
  <si>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</si>
  <si>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</si>
  <si>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</si>
  <si>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</si>
  <si>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</si>
  <si>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</si>
  <si>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</si>
  <si>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</si>
  <si>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</si>
  <si>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</si>
  <si>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</si>
  <si>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</si>
  <si>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</si>
  <si>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</si>
  <si>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</si>
  <si>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</si>
  <si>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</si>
  <si>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</si>
  <si>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</si>
  <si>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</si>
  <si>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</si>
  <si>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</si>
  <si>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</si>
  <si>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</si>
  <si>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</si>
  <si>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</si>
  <si>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</si>
  <si>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</si>
  <si>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</si>
  <si>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</si>
  <si>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</si>
  <si>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</si>
  <si>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</si>
  <si>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</si>
  <si>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</si>
  <si>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</si>
  <si>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</si>
  <si>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</si>
  <si>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</si>
  <si>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</si>
  <si>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</si>
  <si>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</si>
  <si>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</si>
  <si>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</si>
  <si>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</si>
  <si>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</si>
  <si>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</si>
  <si>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</si>
  <si>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</si>
  <si>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</si>
  <si>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</si>
  <si>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</si>
  <si>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幸田町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</si>
  <si>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</si>
  <si>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</si>
  <si>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</si>
  <si>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</si>
  <si>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</si>
  <si>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</si>
  <si>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</si>
  <si>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</si>
  <si>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</si>
  <si>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</si>
  <si>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</si>
  <si>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</si>
  <si>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</si>
  <si>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</si>
  <si>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</si>
  <si>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</si>
  <si>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</si>
  <si>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</si>
  <si>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</si>
  <si>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</si>
  <si>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</si>
  <si>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</si>
  <si>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</si>
  <si>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</si>
  <si>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</si>
  <si>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</si>
  <si>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</si>
  <si>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</si>
  <si>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</si>
  <si>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</si>
  <si>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</si>
  <si>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</si>
  <si>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</si>
  <si>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</si>
  <si>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</si>
  <si>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</si>
  <si>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</si>
  <si>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</si>
  <si>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</si>
  <si>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</si>
  <si>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</si>
  <si>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</si>
  <si>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</si>
  <si>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</si>
  <si>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</si>
  <si>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</si>
  <si>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</si>
  <si>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</si>
  <si>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</si>
  <si>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</si>
  <si>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</si>
  <si>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</si>
  <si>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</si>
  <si>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</si>
  <si>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</si>
  <si>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</si>
  <si>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</si>
  <si>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</si>
  <si>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</si>
  <si>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</si>
  <si>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</si>
  <si>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</si>
  <si>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</si>
  <si>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</si>
  <si>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</si>
  <si>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</si>
  <si>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</si>
  <si>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</si>
  <si>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</si>
  <si>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</si>
  <si>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</si>
  <si>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</si>
  <si>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</si>
  <si>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</si>
  <si>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</si>
  <si>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</si>
  <si>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</si>
  <si>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</si>
  <si>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</si>
  <si>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</si>
  <si>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</si>
  <si>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</si>
  <si>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</si>
  <si>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</si>
  <si>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</si>
  <si>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</si>
  <si>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</si>
  <si>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</si>
  <si>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</si>
  <si>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</si>
  <si>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</si>
  <si>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</si>
  <si>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</si>
  <si>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</si>
  <si>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</si>
  <si>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</si>
  <si>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</si>
  <si>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</si>
  <si>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</si>
  <si>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</si>
  <si>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</si>
  <si>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</si>
  <si>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</si>
  <si>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</si>
  <si>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</si>
  <si>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</si>
  <si>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</si>
  <si>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</si>
  <si>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</si>
  <si>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</si>
  <si>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</si>
  <si>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</si>
  <si>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</si>
  <si>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</si>
  <si>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</si>
  <si>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</si>
  <si>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</si>
  <si>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</si>
  <si>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</si>
  <si>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</si>
  <si>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愛知県幸田町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</si>
  <si>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</si>
  <si>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</si>
  <si>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</si>
  <si>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</si>
  <si>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</si>
  <si>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</si>
  <si>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</si>
  <si>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</si>
  <si>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</si>
  <si>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</si>
  <si>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</si>
  <si>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</si>
  <si>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</si>
  <si>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</si>
  <si>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</si>
  <si>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</si>
  <si>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</si>
  <si>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</si>
  <si>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</si>
  <si>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</si>
  <si>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</si>
  <si>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</si>
  <si>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</si>
  <si>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</si>
  <si>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</si>
  <si>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</si>
  <si>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</si>
  <si>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</si>
  <si>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</si>
  <si>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</si>
  <si>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</si>
  <si>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</si>
  <si>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</si>
  <si>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</si>
  <si>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</si>
  <si>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</si>
  <si>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</si>
  <si>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</si>
  <si>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</si>
  <si>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</si>
  <si>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</si>
  <si>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</si>
  <si>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</si>
  <si>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</si>
  <si>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</si>
  <si>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</si>
  <si>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</si>
  <si>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</si>
  <si>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</si>
  <si>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</si>
  <si>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</si>
  <si>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</si>
  <si>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</si>
  <si>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</si>
  <si>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</si>
  <si>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</si>
  <si>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</si>
  <si>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</si>
  <si>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</si>
  <si>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</si>
  <si>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</si>
  <si>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</si>
  <si>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</si>
  <si>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</si>
  <si>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</si>
  <si>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</si>
  <si>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</si>
  <si>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</si>
  <si>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</si>
  <si>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</si>
  <si>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</si>
  <si>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</si>
  <si>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</si>
  <si>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</si>
  <si>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</si>
  <si>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</si>
  <si>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</si>
  <si>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</si>
  <si>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</si>
  <si>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</si>
  <si>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</si>
  <si>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</si>
  <si>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</si>
  <si>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</si>
  <si>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</si>
  <si>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</si>
  <si>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</si>
  <si>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</si>
  <si>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</si>
  <si>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</si>
  <si>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</si>
  <si>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</si>
  <si>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</si>
  <si>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</si>
  <si>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</si>
  <si>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</si>
  <si>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</si>
  <si>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</si>
  <si>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</si>
  <si>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</si>
  <si>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</si>
  <si>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</si>
  <si>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</si>
  <si>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</si>
  <si>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</si>
  <si>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</si>
  <si>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</si>
  <si>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</si>
  <si>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</si>
  <si>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</si>
  <si>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</si>
  <si>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</si>
  <si>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</si>
  <si>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</si>
  <si>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</si>
  <si>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</si>
  <si>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</si>
  <si>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</si>
  <si>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</si>
  <si>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</si>
  <si>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</si>
  <si>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</si>
  <si>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</si>
  <si>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</si>
  <si>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</si>
  <si>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</si>
  <si>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</si>
  <si>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</si>
  <si>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</si>
  <si>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</si>
  <si>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</si>
  <si>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</si>
  <si>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</si>
  <si>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</si>
  <si>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</si>
  <si>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</si>
  <si>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</si>
  <si>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</si>
  <si>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</si>
  <si>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</si>
  <si>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</si>
  <si>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</si>
  <si>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</si>
  <si>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</si>
  <si>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</si>
  <si>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</si>
  <si>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</si>
  <si>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</si>
  <si>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</si>
  <si>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</si>
  <si>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</si>
  <si>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</si>
  <si>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</si>
  <si>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愛知県幸田町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</si>
  <si>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</si>
  <si>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</si>
  <si>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</si>
  <si>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</si>
  <si>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</si>
  <si>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</si>
  <si>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</si>
  <si>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</si>
  <si>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</si>
  <si>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</si>
  <si>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</si>
  <si>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</si>
  <si>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</si>
  <si>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</si>
  <si>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</si>
  <si>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</si>
  <si>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</si>
  <si>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</si>
  <si>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</si>
  <si>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</si>
  <si>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</si>
  <si>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幸田駅前土地区画整理事業特別会計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</si>
  <si>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</si>
  <si>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</si>
  <si>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</si>
  <si>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</si>
  <si>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</si>
  <si>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</si>
  <si>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</si>
  <si>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</si>
  <si>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</si>
  <si>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</si>
  <si>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</si>
  <si>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</si>
  <si>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</si>
  <si>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</si>
  <si>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</si>
  <si>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</si>
  <si>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</si>
  <si>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</si>
  <si>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</si>
  <si>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</si>
  <si>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</si>
  <si>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</si>
  <si>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</si>
  <si>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</si>
  <si>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</si>
  <si>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</si>
  <si>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</si>
  <si>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</si>
  <si>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</si>
  <si>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</si>
  <si>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</si>
  <si>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</si>
  <si>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</si>
  <si>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</si>
  <si>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</si>
  <si>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</si>
  <si>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</si>
  <si>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</si>
  <si>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</si>
  <si>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</si>
  <si>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</si>
  <si>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</si>
  <si>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</si>
  <si>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</si>
  <si>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</si>
  <si>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</si>
  <si>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</si>
  <si>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</si>
  <si>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</si>
  <si>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</si>
  <si>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</si>
  <si>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</si>
  <si>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</si>
  <si>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</si>
  <si>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</si>
  <si>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</si>
  <si>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</si>
  <si>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</si>
  <si>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</si>
  <si>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</si>
  <si>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</si>
  <si>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</si>
  <si>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</si>
  <si>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</si>
  <si>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</si>
  <si>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</si>
  <si>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</si>
  <si>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</si>
  <si>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</si>
  <si>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</si>
  <si>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</si>
  <si>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</si>
  <si>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</si>
  <si>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</si>
  <si>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</si>
  <si>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</si>
  <si>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</si>
  <si>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</si>
  <si>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</si>
  <si>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</si>
  <si>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</si>
  <si>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</si>
  <si>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</si>
  <si>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</si>
  <si>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</si>
  <si>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</si>
  <si>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</si>
  <si>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</si>
  <si>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</si>
  <si>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</si>
  <si>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</si>
  <si>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</si>
  <si>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</si>
  <si>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</si>
  <si>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</si>
  <si>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</si>
  <si>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</si>
  <si>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</si>
  <si>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</si>
  <si>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</si>
  <si>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</si>
  <si>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</si>
  <si>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</si>
  <si>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</si>
  <si>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</si>
  <si>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</si>
  <si>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</si>
  <si>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</si>
  <si>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</si>
  <si>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</si>
  <si>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</si>
  <si>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</si>
  <si>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</si>
  <si>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</si>
  <si>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</si>
  <si>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</si>
  <si>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</si>
  <si>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</si>
  <si>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</si>
  <si>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</si>
  <si>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</si>
  <si>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</si>
  <si>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</si>
  <si>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</si>
  <si>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</si>
  <si>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</si>
  <si>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</si>
  <si>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</si>
  <si>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</si>
  <si>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</si>
  <si>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</si>
  <si>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</si>
  <si>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</si>
  <si>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</si>
  <si>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</si>
  <si>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</si>
  <si>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</si>
  <si>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</si>
  <si>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</si>
  <si>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</si>
  <si>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</si>
  <si>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</si>
  <si>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</si>
  <si>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</si>
  <si>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</si>
  <si>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</si>
  <si>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</si>
  <si>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</si>
  <si>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</si>
  <si>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</si>
  <si>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</si>
  <si>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</si>
  <si>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</si>
  <si>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</si>
  <si>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</si>
  <si>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</si>
  <si>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</si>
  <si>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</si>
  <si>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</si>
  <si>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</si>
  <si>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</si>
  <si>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2.60</t>
  </si>
  <si>
    <t>▲ 0.25</t>
  </si>
  <si>
    <t>水道事業会計</t>
  </si>
  <si>
    <t>一般会計</t>
  </si>
  <si>
    <t>介護保険特別会計</t>
  </si>
  <si>
    <t>土地取得特別会計</t>
  </si>
  <si>
    <t>下水道事業会計</t>
  </si>
  <si>
    <t>国民健康保険特別会計</t>
  </si>
  <si>
    <t>後期高齢者医療特別会計</t>
  </si>
  <si>
    <t>幸田駅前土地区画整理事業特別会計</t>
  </si>
  <si>
    <t>その他会計（赤字）</t>
  </si>
  <si>
    <t>その他会計（黒字）</t>
  </si>
  <si>
    <t>H26末</t>
    <phoneticPr fontId="5"/>
  </si>
  <si>
    <t>H27末</t>
    <phoneticPr fontId="5"/>
  </si>
  <si>
    <t>H28末</t>
    <phoneticPr fontId="5"/>
  </si>
  <si>
    <t>H29末</t>
    <phoneticPr fontId="5"/>
  </si>
  <si>
    <t>H30末</t>
    <phoneticPr fontId="5"/>
  </si>
  <si>
    <t>教育施設整備基金</t>
    <rPh sb="0" eb="2">
      <t>キョウイク</t>
    </rPh>
    <rPh sb="2" eb="4">
      <t>シセツ</t>
    </rPh>
    <rPh sb="4" eb="6">
      <t>セイビ</t>
    </rPh>
    <rPh sb="6" eb="8">
      <t>キキン</t>
    </rPh>
    <phoneticPr fontId="5"/>
  </si>
  <si>
    <t>都市施設整備基金</t>
    <rPh sb="0" eb="2">
      <t>トシ</t>
    </rPh>
    <rPh sb="2" eb="4">
      <t>シセツ</t>
    </rPh>
    <rPh sb="4" eb="6">
      <t>セイビ</t>
    </rPh>
    <rPh sb="6" eb="8">
      <t>キキン</t>
    </rPh>
    <phoneticPr fontId="5"/>
  </si>
  <si>
    <t>福祉施設整備基金</t>
    <rPh sb="0" eb="2">
      <t>フクシ</t>
    </rPh>
    <rPh sb="2" eb="4">
      <t>シセツ</t>
    </rPh>
    <rPh sb="4" eb="6">
      <t>セイビ</t>
    </rPh>
    <rPh sb="6" eb="8">
      <t>キキン</t>
    </rPh>
    <phoneticPr fontId="5"/>
  </si>
  <si>
    <t>医療施設等整備基金</t>
    <rPh sb="0" eb="2">
      <t>イリョウ</t>
    </rPh>
    <rPh sb="2" eb="4">
      <t>シセツ</t>
    </rPh>
    <rPh sb="4" eb="5">
      <t>トウ</t>
    </rPh>
    <rPh sb="5" eb="7">
      <t>セイビ</t>
    </rPh>
    <rPh sb="7" eb="9">
      <t>キキン</t>
    </rPh>
    <phoneticPr fontId="5"/>
  </si>
  <si>
    <t>-</t>
    <phoneticPr fontId="2"/>
  </si>
  <si>
    <t>蒲郡市幸田町衛生組合</t>
    <rPh sb="0" eb="2">
      <t>ガマゴオリ</t>
    </rPh>
    <rPh sb="2" eb="3">
      <t>シ</t>
    </rPh>
    <rPh sb="3" eb="6">
      <t>コウタチョウ</t>
    </rPh>
    <rPh sb="6" eb="8">
      <t>エイセイ</t>
    </rPh>
    <rPh sb="8" eb="10">
      <t>クミアイ</t>
    </rPh>
    <phoneticPr fontId="2"/>
  </si>
  <si>
    <t>岡崎市額田郡模範造林組合</t>
    <rPh sb="0" eb="3">
      <t>オカザキシ</t>
    </rPh>
    <rPh sb="3" eb="6">
      <t>ヌカタグン</t>
    </rPh>
    <rPh sb="6" eb="8">
      <t>モハン</t>
    </rPh>
    <rPh sb="8" eb="10">
      <t>ゾウリン</t>
    </rPh>
    <rPh sb="10" eb="12">
      <t>クミアイ</t>
    </rPh>
    <phoneticPr fontId="2"/>
  </si>
  <si>
    <t>愛知県市町村職員退職手当組合</t>
  </si>
  <si>
    <t>愛知県後期高齢者医療広域連合（一般会計）</t>
    <rPh sb="15" eb="17">
      <t>イッパン</t>
    </rPh>
    <rPh sb="17" eb="19">
      <t>カイケイ</t>
    </rPh>
    <phoneticPr fontId="2"/>
  </si>
  <si>
    <t>愛知県後期高齢者医療広域連合（特別会計）</t>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</si>
  <si>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</si>
  <si>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</si>
  <si>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</si>
  <si>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</si>
  <si>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</si>
  <si>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</si>
  <si>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</si>
  <si>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</si>
  <si>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</si>
  <si>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</si>
  <si>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地方債現在高の減少等により将来負担額を充当可能財源が上回ったため計上されていない。有形固定資産減価償却率については緩やかに上昇し、類似団体平均よりやや高い水準にある。公共施設等総合管理計画において設定した施設総量の削減目標（今後40年間で約10％削減）を見据え、令和3年3月に策定した個別施設計画に基づいた施設の維持管理を進めていき、適正な水準を保つ。</t>
    <rPh sb="0" eb="2">
      <t>ショウライ</t>
    </rPh>
    <rPh sb="2" eb="4">
      <t>フタン</t>
    </rPh>
    <rPh sb="4" eb="6">
      <t>ヒリツ</t>
    </rPh>
    <rPh sb="7" eb="10">
      <t>チホウサイ</t>
    </rPh>
    <rPh sb="10" eb="12">
      <t>ゲンザイ</t>
    </rPh>
    <rPh sb="12" eb="13">
      <t>ダカ</t>
    </rPh>
    <rPh sb="14" eb="16">
      <t>ゲンショウ</t>
    </rPh>
    <rPh sb="16" eb="17">
      <t>トウ</t>
    </rPh>
    <rPh sb="20" eb="22">
      <t>ショウライ</t>
    </rPh>
    <rPh sb="22" eb="24">
      <t>フタン</t>
    </rPh>
    <rPh sb="24" eb="25">
      <t>ガク</t>
    </rPh>
    <rPh sb="26" eb="28">
      <t>ジュウトウ</t>
    </rPh>
    <rPh sb="28" eb="30">
      <t>カノウ</t>
    </rPh>
    <rPh sb="30" eb="32">
      <t>ザイゲン</t>
    </rPh>
    <rPh sb="33" eb="35">
      <t>ウワマワ</t>
    </rPh>
    <rPh sb="39" eb="41">
      <t>ケイジョウ</t>
    </rPh>
    <rPh sb="90" eb="92">
      <t>コウキョウ</t>
    </rPh>
    <rPh sb="92" eb="94">
      <t>シセツ</t>
    </rPh>
    <rPh sb="94" eb="95">
      <t>トウ</t>
    </rPh>
    <rPh sb="95" eb="97">
      <t>ソウゴウ</t>
    </rPh>
    <rPh sb="97" eb="99">
      <t>カンリ</t>
    </rPh>
    <rPh sb="99" eb="101">
      <t>ケイカク</t>
    </rPh>
    <rPh sb="105" eb="107">
      <t>セッテイ</t>
    </rPh>
    <rPh sb="109" eb="111">
      <t>シセツ</t>
    </rPh>
    <rPh sb="111" eb="113">
      <t>ソウリョウ</t>
    </rPh>
    <rPh sb="114" eb="116">
      <t>サクゲン</t>
    </rPh>
    <rPh sb="116" eb="118">
      <t>モクヒョウ</t>
    </rPh>
    <rPh sb="119" eb="121">
      <t>コンゴ</t>
    </rPh>
    <rPh sb="123" eb="125">
      <t>ネンカン</t>
    </rPh>
    <rPh sb="126" eb="127">
      <t>ヤク</t>
    </rPh>
    <rPh sb="130" eb="132">
      <t>サクゲン</t>
    </rPh>
    <rPh sb="134" eb="136">
      <t>ミス</t>
    </rPh>
    <phoneticPr fontId="2"/>
  </si>
  <si>
    <t>実質公債費比率は類似団体平均値を下回っている。この数値は徐々に低下してきたものだが、その要因としては、ここ数年でハッピネス・ヒル・幸田（町民会館・図書館・プール）の開発に係る大型の地方債償還が終了してきた点や、近年は地方債の新規発行の抑制に努めてきた点が挙げられる。近年は起債を必要最低限に抑制してきたが、適切な水準を考慮しつつ、長期的な財政運営と世代間負担の平準化の視点により、起債機会を適切に見極めて活用を図る方針のため、実質公債費比率については今後やや上昇していくことが予想される。なお、将来負担比率は地方債現在高の減少等により将来負担額を充当可能財源が上回ったため計上されていない。</t>
    <rPh sb="0" eb="2">
      <t>ジッシツ</t>
    </rPh>
    <rPh sb="2" eb="5">
      <t>コウサイヒ</t>
    </rPh>
    <rPh sb="5" eb="7">
      <t>ヒリツ</t>
    </rPh>
    <rPh sb="8" eb="10">
      <t>ルイジ</t>
    </rPh>
    <rPh sb="10" eb="12">
      <t>ダンタイ</t>
    </rPh>
    <rPh sb="12" eb="15">
      <t>ヘイキンチ</t>
    </rPh>
    <rPh sb="16" eb="18">
      <t>シタマワ</t>
    </rPh>
    <rPh sb="207" eb="209">
      <t>ホウシン</t>
    </rPh>
    <rPh sb="225" eb="227">
      <t>コンゴ</t>
    </rPh>
    <rPh sb="229" eb="231">
      <t>ジョウショウ</t>
    </rPh>
    <rPh sb="238" eb="240">
      <t>ヨソウ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</si>
</sst>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051A-4973-894B-A9121EABF2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36701</c:v>
                </c:pt>
                <c:pt idx="1">
                  <c:v>51438</c:v>
                </c:pt>
                <c:pt idx="2">
                  <c:v>49004</c:v>
                </c:pt>
                <c:pt idx="3">
                  <c:v>39176</c:v>
                </c:pt>
                <c:pt idx="4">
                  <c:v>83747</c:v>
                </c:pt>
              </c:numCache>
            </c:numRef>
          </c:val>
          <c:smooth val="0"/>
          <c:extLst>
            <c:ext xmlns:c16="http://schemas.microsoft.com/office/drawing/2014/chart" uri="{C3380CC4-5D6E-409C-BE32-E72D297353CC}">
              <c16:uniqueId val="{00000001-051A-4973-894B-A9121EABF2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9.67</c:v>
                </c:pt>
                <c:pt idx="1">
                  <c:v>7.42</c:v>
                </c:pt>
                <c:pt idx="2">
                  <c:v>8.11</c:v>
                </c:pt>
                <c:pt idx="3">
                  <c:v>7.48</c:v>
                </c:pt>
                <c:pt idx="4">
                  <c:v>7.08</c:v>
                </c:pt>
              </c:numCache>
            </c:numRef>
          </c:val>
          <c:extLst>
            <c:ext xmlns:c16="http://schemas.microsoft.com/office/drawing/2014/chart" uri="{C3380CC4-5D6E-409C-BE32-E72D297353CC}">
              <c16:uniqueId val="{00000000-BAA2-4003-91DF-C4F314F89B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25.85</c:v>
                </c:pt>
                <c:pt idx="1">
                  <c:v>35.61</c:v>
                </c:pt>
                <c:pt idx="2">
                  <c:v>28.38</c:v>
                </c:pt>
                <c:pt idx="3">
                  <c:v>27.75</c:v>
                </c:pt>
                <c:pt idx="4">
                  <c:v>31.15</c:v>
                </c:pt>
              </c:numCache>
            </c:numRef>
          </c:val>
          <c:extLst>
            <c:ext xmlns:c16="http://schemas.microsoft.com/office/drawing/2014/chart" uri="{C3380CC4-5D6E-409C-BE32-E72D297353CC}">
              <c16:uniqueId val="{00000001-BAA2-4003-91DF-C4F314F89B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1.76</c:v>
                </c:pt>
                <c:pt idx="1">
                  <c:v>0.98</c:v>
                </c:pt>
                <c:pt idx="2">
                  <c:v>-2.6</c:v>
                </c:pt>
                <c:pt idx="3">
                  <c:v>-0.25</c:v>
                </c:pt>
                <c:pt idx="4">
                  <c:v>4.58</c:v>
                </c:pt>
              </c:numCache>
            </c:numRef>
          </c:val>
          <c:smooth val="0"/>
          <c:extLst>
            <c:ext xmlns:c16="http://schemas.microsoft.com/office/drawing/2014/chart" uri="{C3380CC4-5D6E-409C-BE32-E72D297353CC}">
              <c16:uniqueId val="{00000002-BAA2-4003-91DF-C4F314F89B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0.19</c:v>
                </c:pt>
                <c:pt idx="2">
                  <c:v>#N/A</c:v>
                </c:pt>
                <c:pt idx="3">
                  <c:v>0.23</c:v>
                </c:pt>
                <c:pt idx="4">
                  <c:v>#N/A</c:v>
                </c:pt>
                <c:pt idx="5">
                  <c:v>0.21</c:v>
                </c:pt>
                <c:pt idx="6">
                  <c:v>#N/A</c:v>
                </c:pt>
                <c:pt idx="7">
                  <c:v>0.83</c:v>
                </c:pt>
                <c:pt idx="8">
                  <c:v>#N/A</c:v>
                </c:pt>
                <c:pt idx="9">
                  <c:v>0</c:v>
                </c:pt>
              </c:numCache>
            </c:numRef>
          </c:val>
          <c:extLst>
            <c:ext xmlns:c16="http://schemas.microsoft.com/office/drawing/2014/chart" uri="{C3380CC4-5D6E-409C-BE32-E72D297353CC}">
              <c16:uniqueId val="{00000000-B60B-41E5-BF21-F0401B5E59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0B-41E5-BF21-F0401B5E5998}"/>
            </c:ext>
          </c:extLst>
        </c:ser>
        <c:ser>
          <c:idx val="2"/>
          <c:order val="2"/>
          <c:tx>
            <c:strRef>
              <c:f>データシート!$A$29</c:f>
              <c:strCache>
                <c:ptCount val="1"/>
                <c:pt idx="0">
                  <c:v>幸田駅前土地区画整理事業特別会計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60B-41E5-BF21-F0401B5E599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60B-41E5-BF21-F0401B5E599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1.06</c:v>
                </c:pt>
                <c:pt idx="2">
                  <c:v>#N/A</c:v>
                </c:pt>
                <c:pt idx="3">
                  <c:v>1.39</c:v>
                </c:pt>
                <c:pt idx="4">
                  <c:v>#N/A</c:v>
                </c:pt>
                <c:pt idx="5">
                  <c:v>1.51</c:v>
                </c:pt>
                <c:pt idx="6">
                  <c:v>#N/A</c:v>
                </c:pt>
                <c:pt idx="7">
                  <c:v>0.01</c:v>
                </c:pt>
                <c:pt idx="8">
                  <c:v>#N/A</c:v>
                </c:pt>
                <c:pt idx="9">
                  <c:v>0.03</c:v>
                </c:pt>
              </c:numCache>
            </c:numRef>
          </c:val>
          <c:extLst>
            <c:ext xmlns:c16="http://schemas.microsoft.com/office/drawing/2014/chart" uri="{C3380CC4-5D6E-409C-BE32-E72D297353CC}">
              <c16:uniqueId val="{00000004-B60B-41E5-BF21-F0401B5E599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c:v>
                </c:pt>
              </c:numCache>
            </c:numRef>
          </c:val>
          <c:extLst>
            <c:ext xmlns:c16="http://schemas.microsoft.com/office/drawing/2014/chart" uri="{C3380CC4-5D6E-409C-BE32-E72D297353CC}">
              <c16:uniqueId val="{00000005-B60B-41E5-BF21-F0401B5E5998}"/>
            </c:ext>
          </c:extLst>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0.22</c:v>
                </c:pt>
                <c:pt idx="6">
                  <c:v>#N/A</c:v>
                </c:pt>
                <c:pt idx="7">
                  <c:v>0.21</c:v>
                </c:pt>
                <c:pt idx="8">
                  <c:v>#N/A</c:v>
                </c:pt>
                <c:pt idx="9">
                  <c:v>0.2</c:v>
                </c:pt>
              </c:numCache>
            </c:numRef>
          </c:val>
          <c:extLst>
            <c:ext xmlns:c16="http://schemas.microsoft.com/office/drawing/2014/chart" uri="{C3380CC4-5D6E-409C-BE32-E72D297353CC}">
              <c16:uniqueId val="{00000006-B60B-41E5-BF21-F0401B5E599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0.52</c:v>
                </c:pt>
                <c:pt idx="2">
                  <c:v>#N/A</c:v>
                </c:pt>
                <c:pt idx="3">
                  <c:v>1.08</c:v>
                </c:pt>
                <c:pt idx="4">
                  <c:v>#N/A</c:v>
                </c:pt>
                <c:pt idx="5">
                  <c:v>0.4</c:v>
                </c:pt>
                <c:pt idx="6">
                  <c:v>#N/A</c:v>
                </c:pt>
                <c:pt idx="7">
                  <c:v>0.22</c:v>
                </c:pt>
                <c:pt idx="8">
                  <c:v>#N/A</c:v>
                </c:pt>
                <c:pt idx="9">
                  <c:v>0.25</c:v>
                </c:pt>
              </c:numCache>
            </c:numRef>
          </c:val>
          <c:extLst>
            <c:ext xmlns:c16="http://schemas.microsoft.com/office/drawing/2014/chart" uri="{C3380CC4-5D6E-409C-BE32-E72D297353CC}">
              <c16:uniqueId val="{00000007-B60B-41E5-BF21-F0401B5E59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9.66</c:v>
                </c:pt>
                <c:pt idx="2">
                  <c:v>#N/A</c:v>
                </c:pt>
                <c:pt idx="3">
                  <c:v>7.41</c:v>
                </c:pt>
                <c:pt idx="4">
                  <c:v>#N/A</c:v>
                </c:pt>
                <c:pt idx="5">
                  <c:v>7.88</c:v>
                </c:pt>
                <c:pt idx="6">
                  <c:v>#N/A</c:v>
                </c:pt>
                <c:pt idx="7">
                  <c:v>7.26</c:v>
                </c:pt>
                <c:pt idx="8">
                  <c:v>#N/A</c:v>
                </c:pt>
                <c:pt idx="9">
                  <c:v>6.87</c:v>
                </c:pt>
              </c:numCache>
            </c:numRef>
          </c:val>
          <c:extLst>
            <c:ext xmlns:c16="http://schemas.microsoft.com/office/drawing/2014/chart" uri="{C3380CC4-5D6E-409C-BE32-E72D297353CC}">
              <c16:uniqueId val="{00000008-B60B-41E5-BF21-F0401B5E599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13.62</c:v>
                </c:pt>
                <c:pt idx="2">
                  <c:v>#N/A</c:v>
                </c:pt>
                <c:pt idx="3">
                  <c:v>15.62</c:v>
                </c:pt>
                <c:pt idx="4">
                  <c:v>#N/A</c:v>
                </c:pt>
                <c:pt idx="5">
                  <c:v>14.8</c:v>
                </c:pt>
                <c:pt idx="6">
                  <c:v>#N/A</c:v>
                </c:pt>
                <c:pt idx="7">
                  <c:v>15.07</c:v>
                </c:pt>
                <c:pt idx="8">
                  <c:v>#N/A</c:v>
                </c:pt>
                <c:pt idx="9">
                  <c:v>14.77</c:v>
                </c:pt>
              </c:numCache>
            </c:numRef>
          </c:val>
          <c:extLst>
            <c:ext xmlns:c16="http://schemas.microsoft.com/office/drawing/2014/chart" uri="{C3380CC4-5D6E-409C-BE32-E72D297353CC}">
              <c16:uniqueId val="{00000009-B60B-41E5-BF21-F0401B5E59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983</c:v>
                </c:pt>
                <c:pt idx="5">
                  <c:v>1024</c:v>
                </c:pt>
                <c:pt idx="8">
                  <c:v>1015</c:v>
                </c:pt>
                <c:pt idx="11">
                  <c:v>994</c:v>
                </c:pt>
                <c:pt idx="14">
                  <c:v>1049</c:v>
                </c:pt>
              </c:numCache>
            </c:numRef>
          </c:val>
          <c:extLst>
            <c:ext xmlns:c16="http://schemas.microsoft.com/office/drawing/2014/chart" uri="{C3380CC4-5D6E-409C-BE32-E72D297353CC}">
              <c16:uniqueId val="{00000000-6769-4A07-B6C6-4A61F447BB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69-4A07-B6C6-4A61F447BB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769-4A07-B6C6-4A61F447BB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25</c:v>
                </c:pt>
                <c:pt idx="6">
                  <c:v>25</c:v>
                </c:pt>
                <c:pt idx="9">
                  <c:v>25</c:v>
                </c:pt>
                <c:pt idx="12">
                  <c:v>25</c:v>
                </c:pt>
              </c:numCache>
            </c:numRef>
          </c:val>
          <c:extLst>
            <c:ext xmlns:c16="http://schemas.microsoft.com/office/drawing/2014/chart" uri="{C3380CC4-5D6E-409C-BE32-E72D297353CC}">
              <c16:uniqueId val="{00000003-6769-4A07-B6C6-4A61F447BB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452</c:v>
                </c:pt>
                <c:pt idx="3">
                  <c:v>429</c:v>
                </c:pt>
                <c:pt idx="6">
                  <c:v>360</c:v>
                </c:pt>
                <c:pt idx="9">
                  <c:v>389</c:v>
                </c:pt>
                <c:pt idx="12">
                  <c:v>384</c:v>
                </c:pt>
              </c:numCache>
            </c:numRef>
          </c:val>
          <c:extLst>
            <c:ext xmlns:c16="http://schemas.microsoft.com/office/drawing/2014/chart" uri="{C3380CC4-5D6E-409C-BE32-E72D297353CC}">
              <c16:uniqueId val="{00000004-6769-4A07-B6C6-4A61F447BB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69-4A07-B6C6-4A61F447BB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69-4A07-B6C6-4A61F447BB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1153</c:v>
                </c:pt>
                <c:pt idx="3">
                  <c:v>972</c:v>
                </c:pt>
                <c:pt idx="6">
                  <c:v>976</c:v>
                </c:pt>
                <c:pt idx="9">
                  <c:v>891</c:v>
                </c:pt>
                <c:pt idx="12">
                  <c:v>771</c:v>
                </c:pt>
              </c:numCache>
            </c:numRef>
          </c:val>
          <c:extLst>
            <c:ext xmlns:c16="http://schemas.microsoft.com/office/drawing/2014/chart" uri="{C3380CC4-5D6E-409C-BE32-E72D297353CC}">
              <c16:uniqueId val="{00000007-6769-4A07-B6C6-4A61F447BB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626</c:v>
                </c:pt>
                <c:pt idx="2">
                  <c:v>#N/A</c:v>
                </c:pt>
                <c:pt idx="3">
                  <c:v>#N/A</c:v>
                </c:pt>
                <c:pt idx="4">
                  <c:v>402</c:v>
                </c:pt>
                <c:pt idx="5">
                  <c:v>#N/A</c:v>
                </c:pt>
                <c:pt idx="6">
                  <c:v>#N/A</c:v>
                </c:pt>
                <c:pt idx="7">
                  <c:v>346</c:v>
                </c:pt>
                <c:pt idx="8">
                  <c:v>#N/A</c:v>
                </c:pt>
                <c:pt idx="9">
                  <c:v>#N/A</c:v>
                </c:pt>
                <c:pt idx="10">
                  <c:v>311</c:v>
                </c:pt>
                <c:pt idx="11">
                  <c:v>#N/A</c:v>
                </c:pt>
                <c:pt idx="12">
                  <c:v>#N/A</c:v>
                </c:pt>
                <c:pt idx="13">
                  <c:v>131</c:v>
                </c:pt>
                <c:pt idx="14">
                  <c:v>#N/A</c:v>
                </c:pt>
              </c:numCache>
            </c:numRef>
          </c:val>
          <c:smooth val="0"/>
          <c:extLst>
            <c:ext xmlns:c16="http://schemas.microsoft.com/office/drawing/2014/chart" uri="{C3380CC4-5D6E-409C-BE32-E72D297353CC}">
              <c16:uniqueId val="{00000008-6769-4A07-B6C6-4A61F447BB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8798</c:v>
                </c:pt>
                <c:pt idx="5">
                  <c:v>8232</c:v>
                </c:pt>
                <c:pt idx="8">
                  <c:v>7586</c:v>
                </c:pt>
                <c:pt idx="11">
                  <c:v>6930</c:v>
                </c:pt>
                <c:pt idx="14">
                  <c:v>6276</c:v>
                </c:pt>
              </c:numCache>
            </c:numRef>
          </c:val>
          <c:extLst>
            <c:ext xmlns:c16="http://schemas.microsoft.com/office/drawing/2014/chart" uri="{C3380CC4-5D6E-409C-BE32-E72D297353CC}">
              <c16:uniqueId val="{00000000-5A64-4E4C-8139-E342638C82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1667</c:v>
                </c:pt>
                <c:pt idx="5">
                  <c:v>1524</c:v>
                </c:pt>
                <c:pt idx="8">
                  <c:v>1401</c:v>
                </c:pt>
                <c:pt idx="11">
                  <c:v>1358</c:v>
                </c:pt>
                <c:pt idx="14">
                  <c:v>1288</c:v>
                </c:pt>
              </c:numCache>
            </c:numRef>
          </c:val>
          <c:extLst>
            <c:ext xmlns:c16="http://schemas.microsoft.com/office/drawing/2014/chart" uri="{C3380CC4-5D6E-409C-BE32-E72D297353CC}">
              <c16:uniqueId val="{00000001-5A64-4E4C-8139-E342638C82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4410</c:v>
                </c:pt>
                <c:pt idx="5">
                  <c:v>4845</c:v>
                </c:pt>
                <c:pt idx="8">
                  <c:v>4553</c:v>
                </c:pt>
                <c:pt idx="11">
                  <c:v>5143</c:v>
                </c:pt>
                <c:pt idx="14">
                  <c:v>5275</c:v>
                </c:pt>
              </c:numCache>
            </c:numRef>
          </c:val>
          <c:extLst>
            <c:ext xmlns:c16="http://schemas.microsoft.com/office/drawing/2014/chart" uri="{C3380CC4-5D6E-409C-BE32-E72D297353CC}">
              <c16:uniqueId val="{00000002-5A64-4E4C-8139-E342638C82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64-4E4C-8139-E342638C82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64-4E4C-8139-E342638C82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64-4E4C-8139-E342638C82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398</c:v>
                </c:pt>
                <c:pt idx="3">
                  <c:v>600</c:v>
                </c:pt>
                <c:pt idx="6">
                  <c:v>304</c:v>
                </c:pt>
                <c:pt idx="9">
                  <c:v>25</c:v>
                </c:pt>
                <c:pt idx="12">
                  <c:v>0</c:v>
                </c:pt>
              </c:numCache>
            </c:numRef>
          </c:val>
          <c:extLst>
            <c:ext xmlns:c16="http://schemas.microsoft.com/office/drawing/2014/chart" uri="{C3380CC4-5D6E-409C-BE32-E72D297353CC}">
              <c16:uniqueId val="{00000006-5A64-4E4C-8139-E342638C82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168</c:v>
                </c:pt>
                <c:pt idx="3">
                  <c:v>314</c:v>
                </c:pt>
                <c:pt idx="6">
                  <c:v>289</c:v>
                </c:pt>
                <c:pt idx="9">
                  <c:v>266</c:v>
                </c:pt>
                <c:pt idx="12">
                  <c:v>242</c:v>
                </c:pt>
              </c:numCache>
            </c:numRef>
          </c:val>
          <c:extLst>
            <c:ext xmlns:c16="http://schemas.microsoft.com/office/drawing/2014/chart" uri="{C3380CC4-5D6E-409C-BE32-E72D297353CC}">
              <c16:uniqueId val="{00000007-5A64-4E4C-8139-E342638C82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3701</c:v>
                </c:pt>
                <c:pt idx="3">
                  <c:v>3651</c:v>
                </c:pt>
                <c:pt idx="6">
                  <c:v>3240</c:v>
                </c:pt>
                <c:pt idx="9">
                  <c:v>2819</c:v>
                </c:pt>
                <c:pt idx="12">
                  <c:v>2468</c:v>
                </c:pt>
              </c:numCache>
            </c:numRef>
          </c:val>
          <c:extLst>
            <c:ext xmlns:c16="http://schemas.microsoft.com/office/drawing/2014/chart" uri="{C3380CC4-5D6E-409C-BE32-E72D297353CC}">
              <c16:uniqueId val="{00000008-5A64-4E4C-8139-E342638C82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A64-4E4C-8139-E342638C82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6412</c:v>
                </c:pt>
                <c:pt idx="3">
                  <c:v>5815</c:v>
                </c:pt>
                <c:pt idx="6">
                  <c:v>5046</c:v>
                </c:pt>
                <c:pt idx="9">
                  <c:v>4270</c:v>
                </c:pt>
                <c:pt idx="12">
                  <c:v>3655</c:v>
                </c:pt>
              </c:numCache>
            </c:numRef>
          </c:val>
          <c:extLst>
            <c:ext xmlns:c16="http://schemas.microsoft.com/office/drawing/2014/chart" uri="{C3380CC4-5D6E-409C-BE32-E72D297353CC}">
              <c16:uniqueId val="{0000000A-5A64-4E4C-8139-E342638C82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A64-4E4C-8139-E342638C82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2653</c:v>
                </c:pt>
                <c:pt idx="1">
                  <c:v>2668</c:v>
                </c:pt>
                <c:pt idx="2">
                  <c:v>3135</c:v>
                </c:pt>
              </c:numCache>
            </c:numRef>
          </c:val>
          <c:extLst>
            <c:ext xmlns:c16="http://schemas.microsoft.com/office/drawing/2014/chart" uri="{C3380CC4-5D6E-409C-BE32-E72D297353CC}">
              <c16:uniqueId val="{00000000-AF81-471C-A320-B3663C19FC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F81-471C-A320-B3663C19FC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1080</c:v>
                </c:pt>
                <c:pt idx="1">
                  <c:v>1528</c:v>
                </c:pt>
                <c:pt idx="2">
                  <c:v>1230</c:v>
                </c:pt>
              </c:numCache>
            </c:numRef>
          </c:val>
          <c:extLst>
            <c:ext xmlns:c16="http://schemas.microsoft.com/office/drawing/2014/chart" uri="{C3380CC4-5D6E-409C-BE32-E72D297353CC}">
              <c16:uniqueId val="{00000002-AF81-471C-A320-B3663C19FC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{41F4C39C-7116-4E81-B07B-D5B6335B7FD6}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39C-4831-B438-67FB5B9D85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{C86E599E-6A18-4DE7-99ED-D4908DBA8CD5}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9C-4831-B438-67FB5B9D85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{0F53DA82-FAAB-4754-8068-1E311F325BB1}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9C-4831-B438-67FB5B9D85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{2A7E8EB0-752A-4BE0-980D-76EB71F55AA0}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9C-4831-B438-67FB5B9D85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{F33E2929-4175-4F8C-B168-F8986FF3BEAD}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9C-4831-B438-67FB5B9D856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{6CA0D3C0-54FA-4FD4-BD93-8072BAF1859C}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39C-4831-B438-67FB5B9D856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{6815A238-D4B4-46E6-9B4A-8A3CF4D279A8}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39C-4831-B438-67FB5B9D856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{2D1C23E0-3E63-4FE6-BEB2-1074487FD6F6}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39C-4831-B438-67FB5B9D856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{40DD5367-1AA2-480A-A434-0A67DAA8AD4E}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39C-4831-B438-67FB5B9D85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55.6</c:v>
                </c:pt>
                <c:pt idx="16">
                  <c:v>58.3</c:v>
                </c:pt>
                <c:pt idx="24">
                  <c:v>59.9</c:v>
                </c:pt>
                <c:pt idx="32">
                  <c:v>61.4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39C-4831-B438-67FB5B9D85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{D64E8154-B6CE-451E-B469-646F89DAA0C8}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39C-4831-B438-67FB5B9D85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{BEB2A432-34DC-424E-ACBD-827705A72063}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9C-4831-B438-67FB5B9D85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{B796FA46-9219-43E3-A512-349FF407D5B0}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9C-4831-B438-67FB5B9D85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{BE75235B-7E32-4FF4-AFB5-BC9F83C6488C}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9C-4831-B438-67FB5B9D85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{957052A3-2A8A-461F-A045-C16FB1828E47}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9C-4831-B438-67FB5B9D856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{58123054-5C68-48E9-8B17-3364B2F3AC17}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39C-4831-B438-67FB5B9D856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{D99C35F0-A5B1-4C8F-B38D-03CF6026D0F8}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39C-4831-B438-67FB5B9D856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{EEC02E05-E450-47FA-8B3B-269D5C8621EA}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39C-4831-B438-67FB5B9D856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{DD2C979E-C20D-4919-ABB1-0F9D9AF2BA8C}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39C-4831-B438-67FB5B9D85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16">
                  <c:v>57.8</c:v>
                </c:pt>
                <c:pt idx="24">
                  <c:v>59.5</c:v>
                </c:pt>
                <c:pt idx="32">
                  <c:v>60.4</c:v>
                </c:pt>
              </c:numCache>
            </c:numRef>
          </c:xVal>
          <c:yVal>
            <c:numRef>
              <c:f>公会計指標分析・財政指標組合せ分析表!$BP$55:$DC$55</c:f>
              <c:numCache>
                <c:formatCode>#,##0.0;"▲ "#,##0.0</c:formatCode>
                <c:ptCount val="40"/>
                <c:pt idx="8">
                  <c:v>15.5</c:v>
                </c:pt>
                <c:pt idx="16">
                  <c:v>14</c:v>
                </c:pt>
                <c:pt idx="24">
                  <c:v>11.4</c:v>
                </c:pt>
                <c:pt idx="32">
                  <c:v>10.4</c:v>
                </c:pt>
              </c:numCache>
            </c:numRef>
          </c:yVal>
          <c:smooth val="0"/>
          <c:extLst>
            <c:ext xmlns:c16="http://schemas.microsoft.com/office/drawing/2014/chart" uri="{C3380CC4-5D6E-409C-BE32-E72D297353CC}">
              <c16:uniqueId val="{00000013-639C-4831-B438-67FB5B9D8564}"/>
            </c:ext>
          </c:extLst>
        </c:ser>
        <c:dLbls>
          <c:showLegendKey val="0"/>
          <c:showVal val="1"/>
          <c:showCatName val="0"/>
          <c:showSerName val="0"/>
          <c:showPercent val="0"/>
          <c:showBubbleSize val="0"/>
        </c:dLbls>
        <c:axId val="46179840"/>
        <c:axId val="46181760"/>
      </c:scatterChart>
      <c:valAx>
        <c:axId val="46179840"/>
        <c:scaling>
          <c:orientation val="minMax"/>
          <c:max val="60.7"/>
          <c:min val="57.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400000000000002"/>
          <c:min val="9.80000000000000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{84843CD1-0A78-4A84-AA75-C6BBA0E46143}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A1B-4F11-92DB-C1DFC46F27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{5D16E229-904C-4A99-9E90-23DE136CA627}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1B-4F11-92DB-C1DFC46F27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{9AFC4B84-72F6-4165-96DB-8DD3561EB622}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1B-4F11-92DB-C1DFC46F27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{CC91E4A9-8CE3-4C95-BE6A-4C71278AAF73}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1B-4F11-92DB-C1DFC46F27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{5230BE6E-72D9-4523-AD2C-F17A6E5B473C}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1B-4F11-92DB-C1DFC46F276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{06605A12-4C2B-4F5B-B96D-887724E920A8}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A1B-4F11-92DB-C1DFC46F276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{6EEE3CD4-EAA2-4C6E-BBA5-BA40E5CEA122}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A1B-4F11-92DB-C1DFC46F276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{8B373EF0-AAF6-427D-941D-99776A272B26}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A1B-4F11-92DB-C1DFC46F276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{62CF6244-58FF-4900-990A-8F00ABC4D0A2}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A1B-4F11-92DB-C1DFC46F27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6.5</c:v>
                </c:pt>
                <c:pt idx="16">
                  <c:v>5.3</c:v>
                </c:pt>
                <c:pt idx="24">
                  <c:v>4.2</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A1B-4F11-92DB-C1DFC46F27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{FBF493F0-5126-4405-B6B5-9593FF69C93F}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A1B-4F11-92DB-C1DFC46F27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{E6213BB1-09CF-41D2-B642-52CF2D5CD0FD}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1B-4F11-92DB-C1DFC46F27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{482997A2-076A-4C6D-B289-3694B2DB762F}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1B-4F11-92DB-C1DFC46F27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{122AB047-7893-4A90-8572-EBC98FA39B58}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1B-4F11-92DB-C1DFC46F27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{6CF69A63-91FC-4D4A-A27F-81836D4A391A}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1B-4F11-92DB-C1DFC46F276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{6992A115-5882-4102-9198-21FFFD88DB91}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A1B-4F11-92DB-C1DFC46F276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{51F89F26-150F-4BC1-BC82-148D3F82DFB9}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A1B-4F11-92DB-C1DFC46F276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{6AB1E9A8-271E-4AF3-8E7A-226914D9CBF1}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A1B-4F11-92DB-C1DFC46F276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{55320139-A01D-499C-A82F-0B051D33DB84}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A1B-4F11-92DB-C1DFC46F27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BA1B-4F11-92DB-C1DFC46F276F}"/>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実質公債費比率は着実に低下してきている。元利償還金はこの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a:t>
          </a:r>
          <a:r>
            <a:rPr kumimoji="1" lang="en-US" altLang="ja-JP" sz="1400">
              <a:latin typeface="ＭＳ ゴシック" pitchFamily="49" charset="-128"/>
              <a:ea typeface="ＭＳ ゴシック" pitchFamily="49" charset="-128"/>
            </a:rPr>
            <a:t>382</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33.1</a:t>
          </a:r>
          <a:r>
            <a:rPr kumimoji="1" lang="ja-JP" altLang="en-US" sz="1400">
              <a:latin typeface="ＭＳ ゴシック" pitchFamily="49" charset="-128"/>
              <a:ea typeface="ＭＳ ゴシック" pitchFamily="49" charset="-128"/>
            </a:rPr>
            <a:t>％）減少した。大型地方債の償還が順調に終了してきたことに加えて、地方債の新規発行を必要最小限に抑制してきたことが数値に現れたと分析する。</a:t>
          </a:r>
        </a:p>
        <a:p>
          <a:r>
            <a:rPr kumimoji="1" lang="ja-JP" altLang="en-US" sz="1400">
              <a:latin typeface="ＭＳ ゴシック" pitchFamily="49" charset="-128"/>
              <a:ea typeface="ＭＳ ゴシック" pitchFamily="49" charset="-128"/>
            </a:rPr>
            <a:t>　新たな財源として見込むふるさと寄附金収入を適切に活用しながら、今後も起債機会を慎重に見極め、良好な水準を保つよう努めていく。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等に係る地方債の現在高が着々と減少していることが見て取れる。これは、幸田町民会館、幸田町立図書館及び幸田町民プールの建設等に係る地方債の償還が順調に終了してきたことに加えて、近年は地方債の新規発行を必要最小限に抑制してきたことが要因として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充当可能基金は予想を上回るほどのふるさと寄附金収入もあって、この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年は財政調整基金を取り崩すことなく積増しを行うことができた。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将来負担比率の視点においては良好な水準にあると分析できるところであり、引き続き健全な財政の運営に努めていく。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月開院予定であった藤田医科大学岡崎医療センター建設負担金の財源として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百万円を充当した一方、財政調整基金には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百万円の増となった。両基金の増加は、令和元年度当初予算において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百万円を計上していたふるさと寄附金が大きく上振れ（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百万円）したことで、予定していた取崩しを取りやめるとともに決算剰余見込額を積み立てることとしたことによるものである。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財政調整基金にあっては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百万円、教育施設整備基金にあっては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百万円の確保を目安としつつ、基金を有効に活用していく。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都市施設整備基金：都市施設整備事業（幸田駅及び周辺整備、新駅及び周辺整備、土地区画整理事業、幸田中央公園用地取得事業）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福祉施設整備基金：福祉施設整備事業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医療施設等整備事業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教育施設整備基金：将来の小中学校や社会教育施設の大規模改修等に備えるため、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医療施設等整備基金：令和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月開院予定であった藤田医科大学岡崎医療センター建設負担金の財源として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教育施設整備基金：人口増加に伴う小中学校の増築や社会教育施設・社会体育施設の老朽化に伴う経費の発生に備えて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確保を目安としていく。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都市施設整備基金：幸田中央公園整備事業の財源を確保するため、令和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福祉施設整備基金：当面は積増しを行う予定はない。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医療施設等整備基金：当面は積増しを行う予定はない。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令和元年度当初予算においては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百万円を取り崩す予定としていたが、ふるさと寄附金の上振れ等があって当該取崩しを取りやめるとともに決算剰余見込額の一部を積み立てることとしたため、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財政調整基金の残高は、景気動向や社会情勢に左右される大幅な税収減に備えて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百万円程度の確保を目安としていく。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42,378
41,025
56.72
18,969,370
18,065,959
712,811
10,064,850
3,655,211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月に策定した公共施設等総合管理計画において、既存施設の集約化（統廃合）、複合化等を行うこと、また、新規施設については必要最小限度の面積で整備することなどにより、公共施設等の総量を向こう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％削減するという目標を掲げている。有形固定資産減価償却率については緩やかに上昇しており、類似団体平均よりやや高い水準にある。令和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月に策定した個別施設計画に基づいた施設の維持管理を進め、適正な水準を保つ必要がある。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2" name="直線コネクタ 71"/>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3"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4" name="直線コネクタ 73"/>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6" name="直線コネクタ 7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77"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8" name="フローチャート: 判断 77"/>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9" name="フローチャート: 判断 78"/>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80" name="フローチャート: 判断 79"/>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1" name="フローチャート: 判断 80"/>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82" name="フローチャート: 判断 81"/>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141351</xdr:rowOff>
    </xdr:from>
    <xdr:to>
      <xdr:col>23</xdr:col>
      <xdr:colOff>136525</xdr:colOff>
      <xdr:row>32</xdr:row>
      <xdr:rowOff>71501</xdr:rowOff>
    </xdr:to>
    <xdr:sp macro="" textlink="">
      <xdr:nvSpPr>
        <xdr:cNvPr id="88" name="楕円 87"/>
        <xdr:cNvSpPr/>
      </xdr:nvSpPr>
      <xdr:spPr>
        <a:xfrm>
          <a:off x="47117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119778</xdr:rowOff>
    </xdr:from>
    <xdr:ext cx="405111" cy="259045"/>
    <xdr:sp macro="" textlink="">
      <xdr:nvSpPr>
        <xdr:cNvPr id="89" name="有形固定資産減価償却率該当値テキスト"/>
        <xdr:cNvSpPr txBox="1"/>
      </xdr:nvSpPr>
      <xdr:spPr>
        <a:xfrm>
          <a:off x="4813300" y="6206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108966</xdr:rowOff>
    </xdr:from>
    <xdr:to>
      <xdr:col>19</xdr:col>
      <xdr:colOff>187325</xdr:colOff>
      <xdr:row>32</xdr:row>
      <xdr:rowOff>39116</xdr:rowOff>
    </xdr:to>
    <xdr:sp macro="" textlink="">
      <xdr:nvSpPr>
        <xdr:cNvPr id="90" name="楕円 89"/>
        <xdr:cNvSpPr/>
      </xdr:nvSpPr>
      <xdr:spPr>
        <a:xfrm>
          <a:off x="40005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159766</xdr:rowOff>
    </xdr:from>
    <xdr:to>
      <xdr:col>23</xdr:col>
      <xdr:colOff>85725</xdr:colOff>
      <xdr:row>32</xdr:row>
      <xdr:rowOff>20701</xdr:rowOff>
    </xdr:to>
    <xdr:cxnSp macro="">
      <xdr:nvCxnSpPr>
        <xdr:cNvPr id="91" name="直線コネクタ 90"/>
        <xdr:cNvCxnSpPr/>
      </xdr:nvCxnSpPr>
      <xdr:spPr>
        <a:xfrm>
          <a:off x="4051300" y="6246241"/>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74422</xdr:rowOff>
    </xdr:from>
    <xdr:to>
      <xdr:col>15</xdr:col>
      <xdr:colOff>187325</xdr:colOff>
      <xdr:row>32</xdr:row>
      <xdr:rowOff>4572</xdr:rowOff>
    </xdr:to>
    <xdr:sp macro="" textlink="">
      <xdr:nvSpPr>
        <xdr:cNvPr id="92" name="楕円 91"/>
        <xdr:cNvSpPr/>
      </xdr:nvSpPr>
      <xdr:spPr>
        <a:xfrm>
          <a:off x="32385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125222</xdr:rowOff>
    </xdr:from>
    <xdr:to>
      <xdr:col>19</xdr:col>
      <xdr:colOff>136525</xdr:colOff>
      <xdr:row>31</xdr:row>
      <xdr:rowOff>159766</xdr:rowOff>
    </xdr:to>
    <xdr:cxnSp macro="">
      <xdr:nvCxnSpPr>
        <xdr:cNvPr id="93" name="直線コネクタ 92"/>
        <xdr:cNvCxnSpPr/>
      </xdr:nvCxnSpPr>
      <xdr:spPr>
        <a:xfrm>
          <a:off x="3289300" y="6211697"/>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16129</xdr:rowOff>
    </xdr:from>
    <xdr:to>
      <xdr:col>11</xdr:col>
      <xdr:colOff>187325</xdr:colOff>
      <xdr:row>31</xdr:row>
      <xdr:rowOff>117729</xdr:rowOff>
    </xdr:to>
    <xdr:sp macro="" textlink="">
      <xdr:nvSpPr>
        <xdr:cNvPr id="94" name="楕円 93"/>
        <xdr:cNvSpPr/>
      </xdr:nvSpPr>
      <xdr:spPr>
        <a:xfrm>
          <a:off x="2476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66929</xdr:rowOff>
    </xdr:from>
    <xdr:to>
      <xdr:col>15</xdr:col>
      <xdr:colOff>136525</xdr:colOff>
      <xdr:row>31</xdr:row>
      <xdr:rowOff>125222</xdr:rowOff>
    </xdr:to>
    <xdr:cxnSp macro="">
      <xdr:nvCxnSpPr>
        <xdr:cNvPr id="95" name="直線コネクタ 94"/>
        <xdr:cNvCxnSpPr/>
      </xdr:nvCxnSpPr>
      <xdr:spPr>
        <a:xfrm>
          <a:off x="2527300" y="6153404"/>
          <a:ext cx="762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96" name="n_1aveValue有形固定資産減価償却率"/>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7"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8" name="n_3aveValue有形固定資産減価償却率"/>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9" name="n_4aveValue有形固定資産減価償却率"/>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30243</xdr:rowOff>
    </xdr:from>
    <xdr:ext cx="405111" cy="259045"/>
    <xdr:sp macro="" textlink="">
      <xdr:nvSpPr>
        <xdr:cNvPr id="100" name="n_1mainValue有形固定資産減価償却率"/>
        <xdr:cNvSpPr txBox="1"/>
      </xdr:nvSpPr>
      <xdr:spPr>
        <a:xfrm>
          <a:off x="3836044" y="6288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167149</xdr:rowOff>
    </xdr:from>
    <xdr:ext cx="405111" cy="259045"/>
    <xdr:sp macro="" textlink="">
      <xdr:nvSpPr>
        <xdr:cNvPr id="101" name="n_2mainValue有形固定資産減価償却率"/>
        <xdr:cNvSpPr txBox="1"/>
      </xdr:nvSpPr>
      <xdr:spPr>
        <a:xfrm>
          <a:off x="3086744" y="6253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134256</xdr:rowOff>
    </xdr:from>
    <xdr:ext cx="405111" cy="259045"/>
    <xdr:sp macro="" textlink="">
      <xdr:nvSpPr>
        <xdr:cNvPr id="102" name="n_3mainValue有形固定資産減価償却率"/>
        <xdr:cNvSpPr txBox="1"/>
      </xdr:nvSpPr>
      <xdr:spPr>
        <a:xfrm>
          <a:off x="2324744" y="5877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5" name="正方形/長方形 104"/>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については類似団体で最も低い比率となった。主な要因としては、ここ数年でハッピネス・ヒル・幸田（町民会館・図書館・プール）の開発に係る大型の地方債償還が終了してきた点や、充当可能基金を一定額確保できている点が挙げられる。今後について、近年は起債を必要最低限に抑制してきたが、適切な水準を考慮しつつ、長期的な財政運営と世代間負担の平準化の視点により、起債機会を適切に見極めて活用を図っ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33" name="直線コネクタ 132"/>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4"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5" name="直線コネクタ 134"/>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8" name="債務償還比率平均値テキスト"/>
        <xdr:cNvSpPr txBox="1"/>
      </xdr:nvSpPr>
      <xdr:spPr>
        <a:xfrm>
          <a:off x="14846300" y="596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9" name="フローチャート: 判断 138"/>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40" name="フローチャート: 判断 139"/>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41" name="フローチャート: 判断 140"/>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42" name="フローチャート: 判断 141"/>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43" name="フローチャート: 判断 142"/>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30906</xdr:rowOff>
    </xdr:from>
    <xdr:to>
      <xdr:col>72</xdr:col>
      <xdr:colOff>123825</xdr:colOff>
      <xdr:row>26</xdr:row>
      <xdr:rowOff>132506</xdr:rowOff>
    </xdr:to>
    <xdr:sp macro="" textlink="">
      <xdr:nvSpPr>
        <xdr:cNvPr id="149" name="楕円 148"/>
        <xdr:cNvSpPr/>
      </xdr:nvSpPr>
      <xdr:spPr>
        <a:xfrm>
          <a:off x="14033500" y="52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8736</xdr:rowOff>
    </xdr:from>
    <xdr:to>
      <xdr:col>68</xdr:col>
      <xdr:colOff>123825</xdr:colOff>
      <xdr:row>27</xdr:row>
      <xdr:rowOff>110336</xdr:rowOff>
    </xdr:to>
    <xdr:sp macro="" textlink="">
      <xdr:nvSpPr>
        <xdr:cNvPr id="150" name="楕円 149"/>
        <xdr:cNvSpPr/>
      </xdr:nvSpPr>
      <xdr:spPr>
        <a:xfrm>
          <a:off x="13271500" y="54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81706</xdr:rowOff>
    </xdr:from>
    <xdr:to>
      <xdr:col>72</xdr:col>
      <xdr:colOff>73025</xdr:colOff>
      <xdr:row>27</xdr:row>
      <xdr:rowOff>59536</xdr:rowOff>
    </xdr:to>
    <xdr:cxnSp macro="">
      <xdr:nvCxnSpPr>
        <xdr:cNvPr id="151" name="直線コネクタ 150"/>
        <xdr:cNvCxnSpPr/>
      </xdr:nvCxnSpPr>
      <xdr:spPr>
        <a:xfrm flipV="1">
          <a:off x="13322300" y="5310931"/>
          <a:ext cx="762000" cy="14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31097</xdr:rowOff>
    </xdr:from>
    <xdr:to>
      <xdr:col>64</xdr:col>
      <xdr:colOff>123825</xdr:colOff>
      <xdr:row>27</xdr:row>
      <xdr:rowOff>132697</xdr:rowOff>
    </xdr:to>
    <xdr:sp macro="" textlink="">
      <xdr:nvSpPr>
        <xdr:cNvPr id="152" name="楕円 151"/>
        <xdr:cNvSpPr/>
      </xdr:nvSpPr>
      <xdr:spPr>
        <a:xfrm>
          <a:off x="12509500" y="5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59536</xdr:rowOff>
    </xdr:from>
    <xdr:to>
      <xdr:col>68</xdr:col>
      <xdr:colOff>73025</xdr:colOff>
      <xdr:row>27</xdr:row>
      <xdr:rowOff>81897</xdr:rowOff>
    </xdr:to>
    <xdr:cxnSp macro="">
      <xdr:nvCxnSpPr>
        <xdr:cNvPr id="153" name="直線コネクタ 152"/>
        <xdr:cNvCxnSpPr/>
      </xdr:nvCxnSpPr>
      <xdr:spPr>
        <a:xfrm flipV="1">
          <a:off x="12560300" y="5460211"/>
          <a:ext cx="762000" cy="2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11820</xdr:rowOff>
    </xdr:from>
    <xdr:to>
      <xdr:col>60</xdr:col>
      <xdr:colOff>123825</xdr:colOff>
      <xdr:row>27</xdr:row>
      <xdr:rowOff>113420</xdr:rowOff>
    </xdr:to>
    <xdr:sp macro="" textlink="">
      <xdr:nvSpPr>
        <xdr:cNvPr id="154" name="楕円 153"/>
        <xdr:cNvSpPr/>
      </xdr:nvSpPr>
      <xdr:spPr>
        <a:xfrm>
          <a:off x="11747500" y="54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62620</xdr:rowOff>
    </xdr:from>
    <xdr:to>
      <xdr:col>64</xdr:col>
      <xdr:colOff>73025</xdr:colOff>
      <xdr:row>27</xdr:row>
      <xdr:rowOff>81897</xdr:rowOff>
    </xdr:to>
    <xdr:cxnSp macro="">
      <xdr:nvCxnSpPr>
        <xdr:cNvPr id="155" name="直線コネクタ 154"/>
        <xdr:cNvCxnSpPr/>
      </xdr:nvCxnSpPr>
      <xdr:spPr>
        <a:xfrm>
          <a:off x="11798300" y="5463295"/>
          <a:ext cx="762000" cy="1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56" name="n_1aveValue債務償還比率"/>
        <xdr:cNvSpPr txBox="1"/>
      </xdr:nvSpPr>
      <xdr:spPr>
        <a:xfrm>
          <a:off x="138367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57" name="n_2aveValue債務償還比率"/>
        <xdr:cNvSpPr txBox="1"/>
      </xdr:nvSpPr>
      <xdr:spPr>
        <a:xfrm>
          <a:off x="13087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58" name="n_3aveValue債務償還比率"/>
        <xdr:cNvSpPr txBox="1"/>
      </xdr:nvSpPr>
      <xdr:spPr>
        <a:xfrm>
          <a:off x="12325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59" name="n_4aveValue債務償還比率"/>
        <xdr:cNvSpPr txBox="1"/>
      </xdr:nvSpPr>
      <xdr:spPr>
        <a:xfrm>
          <a:off x="11563427" y="60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149033</xdr:rowOff>
    </xdr:from>
    <xdr:ext cx="405111" cy="259045"/>
    <xdr:sp macro="" textlink="">
      <xdr:nvSpPr>
        <xdr:cNvPr id="160" name="n_1mainValue債務償還比率"/>
        <xdr:cNvSpPr txBox="1"/>
      </xdr:nvSpPr>
      <xdr:spPr>
        <a:xfrm>
          <a:off x="13869044" y="5035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126863</xdr:rowOff>
    </xdr:from>
    <xdr:ext cx="469744" cy="259045"/>
    <xdr:sp macro="" textlink="">
      <xdr:nvSpPr>
        <xdr:cNvPr id="161" name="n_2mainValue債務償還比率"/>
        <xdr:cNvSpPr txBox="1"/>
      </xdr:nvSpPr>
      <xdr:spPr>
        <a:xfrm>
          <a:off x="13087427" y="518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149224</xdr:rowOff>
    </xdr:from>
    <xdr:ext cx="469744" cy="259045"/>
    <xdr:sp macro="" textlink="">
      <xdr:nvSpPr>
        <xdr:cNvPr id="162" name="n_3mainValue債務償還比率"/>
        <xdr:cNvSpPr txBox="1"/>
      </xdr:nvSpPr>
      <xdr:spPr>
        <a:xfrm>
          <a:off x="12325427" y="520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129947</xdr:rowOff>
    </xdr:from>
    <xdr:ext cx="469744" cy="259045"/>
    <xdr:sp macro="" textlink="">
      <xdr:nvSpPr>
        <xdr:cNvPr id="163" name="n_4mainValue債務償還比率"/>
        <xdr:cNvSpPr txBox="1"/>
      </xdr:nvSpPr>
      <xdr:spPr>
        <a:xfrm>
          <a:off x="11563427" y="518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42,378
41,025
56.72
18,969,370
18,065,959
712,811
10,064,850
3,655,211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162560</xdr:rowOff>
    </xdr:from>
    <xdr:to>
      <xdr:col>24</xdr:col>
      <xdr:colOff>114300</xdr:colOff>
      <xdr:row>39</xdr:row>
      <xdr:rowOff>92710</xdr:rowOff>
    </xdr:to>
    <xdr:sp macro="" textlink="">
      <xdr:nvSpPr>
        <xdr:cNvPr id="74" name="楕円 73"/>
        <xdr:cNvSpPr/>
      </xdr:nvSpPr>
      <xdr:spPr>
        <a:xfrm>
          <a:off x="4584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140987</xdr:rowOff>
    </xdr:from>
    <xdr:ext cx="405111" cy="259045"/>
    <xdr:sp macro="" textlink="">
      <xdr:nvSpPr>
        <xdr:cNvPr id="75" name="【道路】&#10;有形固定資産減価償却率該当値テキスト"/>
        <xdr:cNvSpPr txBox="1"/>
      </xdr:nvSpPr>
      <xdr:spPr>
        <a:xfrm>
          <a:off x="4673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133169</xdr:rowOff>
    </xdr:from>
    <xdr:to>
      <xdr:col>20</xdr:col>
      <xdr:colOff>38100</xdr:colOff>
      <xdr:row>39</xdr:row>
      <xdr:rowOff>63319</xdr:rowOff>
    </xdr:to>
    <xdr:sp macro="" textlink="">
      <xdr:nvSpPr>
        <xdr:cNvPr id="76" name="楕円 75"/>
        <xdr:cNvSpPr/>
      </xdr:nvSpPr>
      <xdr:spPr>
        <a:xfrm>
          <a:off x="3746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12519</xdr:rowOff>
    </xdr:from>
    <xdr:to>
      <xdr:col>24</xdr:col>
      <xdr:colOff>63500</xdr:colOff>
      <xdr:row>39</xdr:row>
      <xdr:rowOff>41910</xdr:rowOff>
    </xdr:to>
    <xdr:cxnSp macro="">
      <xdr:nvCxnSpPr>
        <xdr:cNvPr id="77" name="直線コネクタ 76"/>
        <xdr:cNvCxnSpPr/>
      </xdr:nvCxnSpPr>
      <xdr:spPr>
        <a:xfrm>
          <a:off x="3797300" y="669906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102144</xdr:rowOff>
    </xdr:from>
    <xdr:to>
      <xdr:col>15</xdr:col>
      <xdr:colOff>101600</xdr:colOff>
      <xdr:row>39</xdr:row>
      <xdr:rowOff>32294</xdr:rowOff>
    </xdr:to>
    <xdr:sp macro="" textlink="">
      <xdr:nvSpPr>
        <xdr:cNvPr id="78" name="楕円 77"/>
        <xdr:cNvSpPr/>
      </xdr:nvSpPr>
      <xdr:spPr>
        <a:xfrm>
          <a:off x="2857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39</xdr:row>
      <xdr:rowOff>12519</xdr:rowOff>
    </xdr:to>
    <xdr:cxnSp macro="">
      <xdr:nvCxnSpPr>
        <xdr:cNvPr id="79" name="直線コネクタ 78"/>
        <xdr:cNvCxnSpPr/>
      </xdr:nvCxnSpPr>
      <xdr:spPr>
        <a:xfrm>
          <a:off x="2908300" y="66680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72753</xdr:rowOff>
    </xdr:from>
    <xdr:to>
      <xdr:col>10</xdr:col>
      <xdr:colOff>165100</xdr:colOff>
      <xdr:row>39</xdr:row>
      <xdr:rowOff>2903</xdr:rowOff>
    </xdr:to>
    <xdr:sp macro="" textlink="">
      <xdr:nvSpPr>
        <xdr:cNvPr id="80" name="楕円 79"/>
        <xdr:cNvSpPr/>
      </xdr:nvSpPr>
      <xdr:spPr>
        <a:xfrm>
          <a:off x="1968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123553</xdr:rowOff>
    </xdr:from>
    <xdr:to>
      <xdr:col>15</xdr:col>
      <xdr:colOff>50800</xdr:colOff>
      <xdr:row>38</xdr:row>
      <xdr:rowOff>152944</xdr:rowOff>
    </xdr:to>
    <xdr:cxnSp macro="">
      <xdr:nvCxnSpPr>
        <xdr:cNvPr id="81" name="直線コネクタ 80"/>
        <xdr:cNvCxnSpPr/>
      </xdr:nvCxnSpPr>
      <xdr:spPr>
        <a:xfrm>
          <a:off x="2019300" y="66386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2" name="n_1aveValue【道路】&#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3" name="n_2ave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4" name="n_3ave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5"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54446</xdr:rowOff>
    </xdr:from>
    <xdr:ext cx="405111" cy="259045"/>
    <xdr:sp macro="" textlink="">
      <xdr:nvSpPr>
        <xdr:cNvPr id="86" name="n_1mainValue【道路】&#10;有形固定資産減価償却率"/>
        <xdr:cNvSpPr txBox="1"/>
      </xdr:nvSpPr>
      <xdr:spPr>
        <a:xfrm>
          <a:off x="3582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7" name="n_2mainValue【道路】&#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8" name="n_3main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2" name="直線コネクタ 111"/>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5"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6" name="直線コネクタ 115"/>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17" name="【道路】&#10;一人当たり延長平均値テキスト"/>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8" name="フローチャート: 判断 117"/>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9" name="フローチャート: 判断 118"/>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0" name="フローチャート: 判断 119"/>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1" name="フローチャート: 判断 120"/>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2" name="フローチャート: 判断 121"/>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165633</xdr:rowOff>
    </xdr:from>
    <xdr:to>
      <xdr:col>55</xdr:col>
      <xdr:colOff>50800</xdr:colOff>
      <xdr:row>41</xdr:row>
      <xdr:rowOff>95783</xdr:rowOff>
    </xdr:to>
    <xdr:sp macro="" textlink="">
      <xdr:nvSpPr>
        <xdr:cNvPr id="128" name="楕円 127"/>
        <xdr:cNvSpPr/>
      </xdr:nvSpPr>
      <xdr:spPr>
        <a:xfrm>
          <a:off x="10426700" y="70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144060</xdr:rowOff>
    </xdr:from>
    <xdr:ext cx="534377" cy="259045"/>
    <xdr:sp macro="" textlink="">
      <xdr:nvSpPr>
        <xdr:cNvPr id="129" name="【道路】&#10;一人当たり延長該当値テキスト"/>
        <xdr:cNvSpPr txBox="1"/>
      </xdr:nvSpPr>
      <xdr:spPr>
        <a:xfrm>
          <a:off x="10515600" y="700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163957</xdr:rowOff>
    </xdr:from>
    <xdr:to>
      <xdr:col>50</xdr:col>
      <xdr:colOff>165100</xdr:colOff>
      <xdr:row>41</xdr:row>
      <xdr:rowOff>94107</xdr:rowOff>
    </xdr:to>
    <xdr:sp macro="" textlink="">
      <xdr:nvSpPr>
        <xdr:cNvPr id="130" name="楕円 129"/>
        <xdr:cNvSpPr/>
      </xdr:nvSpPr>
      <xdr:spPr>
        <a:xfrm>
          <a:off x="9588500" y="70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43307</xdr:rowOff>
    </xdr:from>
    <xdr:to>
      <xdr:col>55</xdr:col>
      <xdr:colOff>0</xdr:colOff>
      <xdr:row>41</xdr:row>
      <xdr:rowOff>44983</xdr:rowOff>
    </xdr:to>
    <xdr:cxnSp macro="">
      <xdr:nvCxnSpPr>
        <xdr:cNvPr id="131" name="直線コネクタ 130"/>
        <xdr:cNvCxnSpPr/>
      </xdr:nvCxnSpPr>
      <xdr:spPr>
        <a:xfrm>
          <a:off x="9639300" y="7072757"/>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160922</xdr:rowOff>
    </xdr:from>
    <xdr:to>
      <xdr:col>46</xdr:col>
      <xdr:colOff>38100</xdr:colOff>
      <xdr:row>41</xdr:row>
      <xdr:rowOff>91072</xdr:rowOff>
    </xdr:to>
    <xdr:sp macro="" textlink="">
      <xdr:nvSpPr>
        <xdr:cNvPr id="132" name="楕円 131"/>
        <xdr:cNvSpPr/>
      </xdr:nvSpPr>
      <xdr:spPr>
        <a:xfrm>
          <a:off x="8699500" y="70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40272</xdr:rowOff>
    </xdr:from>
    <xdr:to>
      <xdr:col>50</xdr:col>
      <xdr:colOff>114300</xdr:colOff>
      <xdr:row>41</xdr:row>
      <xdr:rowOff>43307</xdr:rowOff>
    </xdr:to>
    <xdr:cxnSp macro="">
      <xdr:nvCxnSpPr>
        <xdr:cNvPr id="133" name="直線コネクタ 132"/>
        <xdr:cNvCxnSpPr/>
      </xdr:nvCxnSpPr>
      <xdr:spPr>
        <a:xfrm>
          <a:off x="8750300" y="7069722"/>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20066</xdr:rowOff>
    </xdr:from>
    <xdr:to>
      <xdr:col>41</xdr:col>
      <xdr:colOff>101600</xdr:colOff>
      <xdr:row>41</xdr:row>
      <xdr:rowOff>121666</xdr:rowOff>
    </xdr:to>
    <xdr:sp macro="" textlink="">
      <xdr:nvSpPr>
        <xdr:cNvPr id="134" name="楕円 133"/>
        <xdr:cNvSpPr/>
      </xdr:nvSpPr>
      <xdr:spPr>
        <a:xfrm>
          <a:off x="7810500" y="70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40272</xdr:rowOff>
    </xdr:from>
    <xdr:to>
      <xdr:col>45</xdr:col>
      <xdr:colOff>177800</xdr:colOff>
      <xdr:row>41</xdr:row>
      <xdr:rowOff>70866</xdr:rowOff>
    </xdr:to>
    <xdr:cxnSp macro="">
      <xdr:nvCxnSpPr>
        <xdr:cNvPr id="135" name="直線コネクタ 134"/>
        <xdr:cNvCxnSpPr/>
      </xdr:nvCxnSpPr>
      <xdr:spPr>
        <a:xfrm flipV="1">
          <a:off x="7861300" y="7069722"/>
          <a:ext cx="8890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36" name="n_1aveValue【道路】&#10;一人当たり延長"/>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37" name="n_2aveValue【道路】&#10;一人当たり延長"/>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38"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39" name="n_4aveValue【道路】&#10;一人当たり延長"/>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85234</xdr:rowOff>
    </xdr:from>
    <xdr:ext cx="534377" cy="259045"/>
    <xdr:sp macro="" textlink="">
      <xdr:nvSpPr>
        <xdr:cNvPr id="140" name="n_1mainValue【道路】&#10;一人当たり延長"/>
        <xdr:cNvSpPr txBox="1"/>
      </xdr:nvSpPr>
      <xdr:spPr>
        <a:xfrm>
          <a:off x="9359411" y="7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82199</xdr:rowOff>
    </xdr:from>
    <xdr:ext cx="534377" cy="259045"/>
    <xdr:sp macro="" textlink="">
      <xdr:nvSpPr>
        <xdr:cNvPr id="141" name="n_2mainValue【道路】&#10;一人当たり延長"/>
        <xdr:cNvSpPr txBox="1"/>
      </xdr:nvSpPr>
      <xdr:spPr>
        <a:xfrm>
          <a:off x="8483111" y="71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112793</xdr:rowOff>
    </xdr:from>
    <xdr:ext cx="534377" cy="259045"/>
    <xdr:sp macro="" textlink="">
      <xdr:nvSpPr>
        <xdr:cNvPr id="142" name="n_3mainValue【道路】&#10;一人当たり延長"/>
        <xdr:cNvSpPr txBox="1"/>
      </xdr:nvSpPr>
      <xdr:spPr>
        <a:xfrm>
          <a:off x="7594111" y="714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3" name="テキスト ボックス 162"/>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6" name="直線コネクタ 165"/>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7"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8" name="直線コネクタ 167"/>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9"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0" name="直線コネクタ 169"/>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1"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2" name="フローチャート: 判断 171"/>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3" name="フローチャート: 判断 172"/>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74" name="フローチャート: 判断 173"/>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75" name="フローチャート: 判断 174"/>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76" name="フローチャート: 判断 175"/>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82" name="楕円 181"/>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40657</xdr:rowOff>
    </xdr:from>
    <xdr:ext cx="405111" cy="259045"/>
    <xdr:sp macro="" textlink="">
      <xdr:nvSpPr>
        <xdr:cNvPr id="183" name="【橋りょう・トンネル】&#10;有形固定資産減価償却率該当値テキスト"/>
        <xdr:cNvSpPr txBox="1"/>
      </xdr:nvSpPr>
      <xdr:spPr>
        <a:xfrm>
          <a:off x="46736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160655</xdr:rowOff>
    </xdr:from>
    <xdr:to>
      <xdr:col>20</xdr:col>
      <xdr:colOff>38100</xdr:colOff>
      <xdr:row>60</xdr:row>
      <xdr:rowOff>90805</xdr:rowOff>
    </xdr:to>
    <xdr:sp macro="" textlink="">
      <xdr:nvSpPr>
        <xdr:cNvPr id="184" name="楕円 183"/>
        <xdr:cNvSpPr/>
      </xdr:nvSpPr>
      <xdr:spPr>
        <a:xfrm>
          <a:off x="3746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40005</xdr:rowOff>
    </xdr:from>
    <xdr:to>
      <xdr:col>24</xdr:col>
      <xdr:colOff>63500</xdr:colOff>
      <xdr:row>60</xdr:row>
      <xdr:rowOff>68580</xdr:rowOff>
    </xdr:to>
    <xdr:cxnSp macro="">
      <xdr:nvCxnSpPr>
        <xdr:cNvPr id="185" name="直線コネクタ 184"/>
        <xdr:cNvCxnSpPr/>
      </xdr:nvCxnSpPr>
      <xdr:spPr>
        <a:xfrm>
          <a:off x="3797300" y="103270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128270</xdr:rowOff>
    </xdr:from>
    <xdr:to>
      <xdr:col>15</xdr:col>
      <xdr:colOff>101600</xdr:colOff>
      <xdr:row>60</xdr:row>
      <xdr:rowOff>58420</xdr:rowOff>
    </xdr:to>
    <xdr:sp macro="" textlink="">
      <xdr:nvSpPr>
        <xdr:cNvPr id="186" name="楕円 185"/>
        <xdr:cNvSpPr/>
      </xdr:nvSpPr>
      <xdr:spPr>
        <a:xfrm>
          <a:off x="2857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xdr:rowOff>
    </xdr:from>
    <xdr:to>
      <xdr:col>19</xdr:col>
      <xdr:colOff>177800</xdr:colOff>
      <xdr:row>60</xdr:row>
      <xdr:rowOff>40005</xdr:rowOff>
    </xdr:to>
    <xdr:cxnSp macro="">
      <xdr:nvCxnSpPr>
        <xdr:cNvPr id="187" name="直線コネクタ 186"/>
        <xdr:cNvCxnSpPr/>
      </xdr:nvCxnSpPr>
      <xdr:spPr>
        <a:xfrm>
          <a:off x="2908300" y="102946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95885</xdr:rowOff>
    </xdr:from>
    <xdr:to>
      <xdr:col>10</xdr:col>
      <xdr:colOff>165100</xdr:colOff>
      <xdr:row>60</xdr:row>
      <xdr:rowOff>26035</xdr:rowOff>
    </xdr:to>
    <xdr:sp macro="" textlink="">
      <xdr:nvSpPr>
        <xdr:cNvPr id="188" name="楕円 187"/>
        <xdr:cNvSpPr/>
      </xdr:nvSpPr>
      <xdr:spPr>
        <a:xfrm>
          <a:off x="1968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146685</xdr:rowOff>
    </xdr:from>
    <xdr:to>
      <xdr:col>15</xdr:col>
      <xdr:colOff>50800</xdr:colOff>
      <xdr:row>60</xdr:row>
      <xdr:rowOff>7620</xdr:rowOff>
    </xdr:to>
    <xdr:cxnSp macro="">
      <xdr:nvCxnSpPr>
        <xdr:cNvPr id="189" name="直線コネクタ 188"/>
        <xdr:cNvCxnSpPr/>
      </xdr:nvCxnSpPr>
      <xdr:spPr>
        <a:xfrm>
          <a:off x="2019300" y="102622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0" name="n_1aveValue【橋りょう・トンネル】&#10;有形固定資産減価償却率"/>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1" name="n_2aveValue【橋りょう・トンネル】&#10;有形固定資産減価償却率"/>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192" name="n_3aveValue【橋りょう・トンネル】&#10;有形固定資産減価償却率"/>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93" name="n_4ave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107332</xdr:rowOff>
    </xdr:from>
    <xdr:ext cx="405111" cy="259045"/>
    <xdr:sp macro="" textlink="">
      <xdr:nvSpPr>
        <xdr:cNvPr id="194" name="n_1mainValue【橋りょう・トンネル】&#10;有形固定資産減価償却率"/>
        <xdr:cNvSpPr txBox="1"/>
      </xdr:nvSpPr>
      <xdr:spPr>
        <a:xfrm>
          <a:off x="35820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95" name="n_2mainValue【橋りょう・トンネ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42562</xdr:rowOff>
    </xdr:from>
    <xdr:ext cx="405111" cy="259045"/>
    <xdr:sp macro="" textlink="">
      <xdr:nvSpPr>
        <xdr:cNvPr id="196" name="n_3mainValue【橋りょう・トンネル】&#10;有形固定資産減価償却率"/>
        <xdr:cNvSpPr txBox="1"/>
      </xdr:nvSpPr>
      <xdr:spPr>
        <a:xfrm>
          <a:off x="1816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8" name="テキスト ボックス 20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0" name="テキスト ボックス 20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2" name="テキスト ボックス 21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4" name="テキスト ボックス 21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6" name="テキスト ボックス 21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18" name="直線コネクタ 217"/>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9"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0" name="直線コネクタ 219"/>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21"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22" name="直線コネクタ 221"/>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23" name="【橋りょう・トンネル】&#10;一人当たり有形固定資産（償却資産）額平均値テキスト"/>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24" name="フローチャート: 判断 223"/>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25" name="フローチャート: 判断 224"/>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26" name="フローチャート: 判断 225"/>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27" name="フローチャート: 判断 226"/>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28" name="フローチャート: 判断 227"/>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78624</xdr:rowOff>
    </xdr:from>
    <xdr:to>
      <xdr:col>55</xdr:col>
      <xdr:colOff>50800</xdr:colOff>
      <xdr:row>63</xdr:row>
      <xdr:rowOff>8774</xdr:rowOff>
    </xdr:to>
    <xdr:sp macro="" textlink="">
      <xdr:nvSpPr>
        <xdr:cNvPr id="234" name="楕円 233"/>
        <xdr:cNvSpPr/>
      </xdr:nvSpPr>
      <xdr:spPr>
        <a:xfrm>
          <a:off x="10426700" y="1070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57051</xdr:rowOff>
    </xdr:from>
    <xdr:ext cx="534377" cy="259045"/>
    <xdr:sp macro="" textlink="">
      <xdr:nvSpPr>
        <xdr:cNvPr id="235" name="【橋りょう・トンネル】&#10;一人当たり有形固定資産（償却資産）額該当値テキスト"/>
        <xdr:cNvSpPr txBox="1"/>
      </xdr:nvSpPr>
      <xdr:spPr>
        <a:xfrm>
          <a:off x="10515600" y="1068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77216</xdr:rowOff>
    </xdr:from>
    <xdr:to>
      <xdr:col>50</xdr:col>
      <xdr:colOff>165100</xdr:colOff>
      <xdr:row>63</xdr:row>
      <xdr:rowOff>7366</xdr:rowOff>
    </xdr:to>
    <xdr:sp macro="" textlink="">
      <xdr:nvSpPr>
        <xdr:cNvPr id="236" name="楕円 235"/>
        <xdr:cNvSpPr/>
      </xdr:nvSpPr>
      <xdr:spPr>
        <a:xfrm>
          <a:off x="9588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128016</xdr:rowOff>
    </xdr:from>
    <xdr:to>
      <xdr:col>55</xdr:col>
      <xdr:colOff>0</xdr:colOff>
      <xdr:row>62</xdr:row>
      <xdr:rowOff>129424</xdr:rowOff>
    </xdr:to>
    <xdr:cxnSp macro="">
      <xdr:nvCxnSpPr>
        <xdr:cNvPr id="237" name="直線コネクタ 236"/>
        <xdr:cNvCxnSpPr/>
      </xdr:nvCxnSpPr>
      <xdr:spPr>
        <a:xfrm>
          <a:off x="9639300" y="10757916"/>
          <a:ext cx="8382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73213</xdr:rowOff>
    </xdr:from>
    <xdr:to>
      <xdr:col>46</xdr:col>
      <xdr:colOff>38100</xdr:colOff>
      <xdr:row>63</xdr:row>
      <xdr:rowOff>3363</xdr:rowOff>
    </xdr:to>
    <xdr:sp macro="" textlink="">
      <xdr:nvSpPr>
        <xdr:cNvPr id="238" name="楕円 237"/>
        <xdr:cNvSpPr/>
      </xdr:nvSpPr>
      <xdr:spPr>
        <a:xfrm>
          <a:off x="8699500" y="107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124013</xdr:rowOff>
    </xdr:from>
    <xdr:to>
      <xdr:col>50</xdr:col>
      <xdr:colOff>114300</xdr:colOff>
      <xdr:row>62</xdr:row>
      <xdr:rowOff>128016</xdr:rowOff>
    </xdr:to>
    <xdr:cxnSp macro="">
      <xdr:nvCxnSpPr>
        <xdr:cNvPr id="239" name="直線コネクタ 238"/>
        <xdr:cNvCxnSpPr/>
      </xdr:nvCxnSpPr>
      <xdr:spPr>
        <a:xfrm>
          <a:off x="8750300" y="10753913"/>
          <a:ext cx="889000" cy="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69786</xdr:rowOff>
    </xdr:from>
    <xdr:to>
      <xdr:col>41</xdr:col>
      <xdr:colOff>101600</xdr:colOff>
      <xdr:row>62</xdr:row>
      <xdr:rowOff>171386</xdr:rowOff>
    </xdr:to>
    <xdr:sp macro="" textlink="">
      <xdr:nvSpPr>
        <xdr:cNvPr id="240" name="楕円 239"/>
        <xdr:cNvSpPr/>
      </xdr:nvSpPr>
      <xdr:spPr>
        <a:xfrm>
          <a:off x="7810500" y="10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120586</xdr:rowOff>
    </xdr:from>
    <xdr:to>
      <xdr:col>45</xdr:col>
      <xdr:colOff>177800</xdr:colOff>
      <xdr:row>62</xdr:row>
      <xdr:rowOff>124013</xdr:rowOff>
    </xdr:to>
    <xdr:cxnSp macro="">
      <xdr:nvCxnSpPr>
        <xdr:cNvPr id="241" name="直線コネクタ 240"/>
        <xdr:cNvCxnSpPr/>
      </xdr:nvCxnSpPr>
      <xdr:spPr>
        <a:xfrm>
          <a:off x="7861300" y="10750486"/>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42" name="n_1aveValue【橋りょう・トンネル】&#10;一人当たり有形固定資産（償却資産）額"/>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43" name="n_2aveValue【橋りょう・トンネル】&#10;一人当たり有形固定資産（償却資産）額"/>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44" name="n_3aveValue【橋りょう・トンネル】&#10;一人当たり有形固定資産（償却資産）額"/>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45" name="n_4aveValue【橋りょう・トンネル】&#10;一人当たり有形固定資産（償却資産）額"/>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169943</xdr:rowOff>
    </xdr:from>
    <xdr:ext cx="534377" cy="259045"/>
    <xdr:sp macro="" textlink="">
      <xdr:nvSpPr>
        <xdr:cNvPr id="246" name="n_1mainValue【橋りょう・トンネル】&#10;一人当たり有形固定資産（償却資産）額"/>
        <xdr:cNvSpPr txBox="1"/>
      </xdr:nvSpPr>
      <xdr:spPr>
        <a:xfrm>
          <a:off x="9359411" y="1079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165940</xdr:rowOff>
    </xdr:from>
    <xdr:ext cx="534377" cy="259045"/>
    <xdr:sp macro="" textlink="">
      <xdr:nvSpPr>
        <xdr:cNvPr id="247" name="n_2mainValue【橋りょう・トンネル】&#10;一人当たり有形固定資産（償却資産）額"/>
        <xdr:cNvSpPr txBox="1"/>
      </xdr:nvSpPr>
      <xdr:spPr>
        <a:xfrm>
          <a:off x="8483111" y="1079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162513</xdr:rowOff>
    </xdr:from>
    <xdr:ext cx="534377" cy="259045"/>
    <xdr:sp macro="" textlink="">
      <xdr:nvSpPr>
        <xdr:cNvPr id="248" name="n_3mainValue【橋りょう・トンネル】&#10;一人当たり有形固定資産（償却資産）額"/>
        <xdr:cNvSpPr txBox="1"/>
      </xdr:nvSpPr>
      <xdr:spPr>
        <a:xfrm>
          <a:off x="7594111" y="107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73" name="直線コネクタ 272"/>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76"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77" name="直線コネクタ 276"/>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78" name="【公営住宅】&#10;有形固定資産減価償却率平均値テキスト"/>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79" name="フローチャート: 判断 278"/>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80" name="フローチャート: 判断 279"/>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1" name="フローチャート: 判断 280"/>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2" name="フローチャート: 判断 281"/>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83" name="フローチャート: 判断 282"/>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74930</xdr:rowOff>
    </xdr:from>
    <xdr:to>
      <xdr:col>24</xdr:col>
      <xdr:colOff>114300</xdr:colOff>
      <xdr:row>83</xdr:row>
      <xdr:rowOff>5080</xdr:rowOff>
    </xdr:to>
    <xdr:sp macro="" textlink="">
      <xdr:nvSpPr>
        <xdr:cNvPr id="289" name="楕円 288"/>
        <xdr:cNvSpPr/>
      </xdr:nvSpPr>
      <xdr:spPr>
        <a:xfrm>
          <a:off x="4584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97807</xdr:rowOff>
    </xdr:from>
    <xdr:ext cx="405111" cy="259045"/>
    <xdr:sp macro="" textlink="">
      <xdr:nvSpPr>
        <xdr:cNvPr id="290" name="【公営住宅】&#10;有形固定資産減価償却率該当値テキスト"/>
        <xdr:cNvSpPr txBox="1"/>
      </xdr:nvSpPr>
      <xdr:spPr>
        <a:xfrm>
          <a:off x="4673600"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291" name="楕円 290"/>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125730</xdr:rowOff>
    </xdr:to>
    <xdr:cxnSp macro="">
      <xdr:nvCxnSpPr>
        <xdr:cNvPr id="292" name="直線コネクタ 291"/>
        <xdr:cNvCxnSpPr/>
      </xdr:nvCxnSpPr>
      <xdr:spPr>
        <a:xfrm>
          <a:off x="3797300" y="14142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164464</xdr:rowOff>
    </xdr:from>
    <xdr:to>
      <xdr:col>15</xdr:col>
      <xdr:colOff>101600</xdr:colOff>
      <xdr:row>82</xdr:row>
      <xdr:rowOff>94614</xdr:rowOff>
    </xdr:to>
    <xdr:sp macro="" textlink="">
      <xdr:nvSpPr>
        <xdr:cNvPr id="293" name="楕円 292"/>
        <xdr:cNvSpPr/>
      </xdr:nvSpPr>
      <xdr:spPr>
        <a:xfrm>
          <a:off x="2857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43814</xdr:rowOff>
    </xdr:from>
    <xdr:to>
      <xdr:col>19</xdr:col>
      <xdr:colOff>177800</xdr:colOff>
      <xdr:row>82</xdr:row>
      <xdr:rowOff>83820</xdr:rowOff>
    </xdr:to>
    <xdr:cxnSp macro="">
      <xdr:nvCxnSpPr>
        <xdr:cNvPr id="294" name="直線コネクタ 293"/>
        <xdr:cNvCxnSpPr/>
      </xdr:nvCxnSpPr>
      <xdr:spPr>
        <a:xfrm>
          <a:off x="2908300" y="141027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122555</xdr:rowOff>
    </xdr:from>
    <xdr:to>
      <xdr:col>10</xdr:col>
      <xdr:colOff>165100</xdr:colOff>
      <xdr:row>82</xdr:row>
      <xdr:rowOff>52705</xdr:rowOff>
    </xdr:to>
    <xdr:sp macro="" textlink="">
      <xdr:nvSpPr>
        <xdr:cNvPr id="295" name="楕円 294"/>
        <xdr:cNvSpPr/>
      </xdr:nvSpPr>
      <xdr:spPr>
        <a:xfrm>
          <a:off x="1968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xdr:rowOff>
    </xdr:from>
    <xdr:to>
      <xdr:col>15</xdr:col>
      <xdr:colOff>50800</xdr:colOff>
      <xdr:row>82</xdr:row>
      <xdr:rowOff>43814</xdr:rowOff>
    </xdr:to>
    <xdr:cxnSp macro="">
      <xdr:nvCxnSpPr>
        <xdr:cNvPr id="296" name="直線コネクタ 295"/>
        <xdr:cNvCxnSpPr/>
      </xdr:nvCxnSpPr>
      <xdr:spPr>
        <a:xfrm>
          <a:off x="2019300" y="140608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297" name="n_1ave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298" name="n_2aveValue【公営住宅】&#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299"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00" name="n_4aveValue【公営住宅】&#10;有形固定資産減価償却率"/>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151147</xdr:rowOff>
    </xdr:from>
    <xdr:ext cx="405111" cy="259045"/>
    <xdr:sp macro="" textlink="">
      <xdr:nvSpPr>
        <xdr:cNvPr id="301" name="n_1mainValue【公営住宅】&#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111141</xdr:rowOff>
    </xdr:from>
    <xdr:ext cx="405111" cy="259045"/>
    <xdr:sp macro="" textlink="">
      <xdr:nvSpPr>
        <xdr:cNvPr id="302" name="n_2mainValue【公営住宅】&#10;有形固定資産減価償却率"/>
        <xdr:cNvSpPr txBox="1"/>
      </xdr:nvSpPr>
      <xdr:spPr>
        <a:xfrm>
          <a:off x="2705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69232</xdr:rowOff>
    </xdr:from>
    <xdr:ext cx="405111" cy="259045"/>
    <xdr:sp macro="" textlink="">
      <xdr:nvSpPr>
        <xdr:cNvPr id="303" name="n_3mainValue【公営住宅】&#10;有形固定資産減価償却率"/>
        <xdr:cNvSpPr txBox="1"/>
      </xdr:nvSpPr>
      <xdr:spPr>
        <a:xfrm>
          <a:off x="1816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4" name="直線コネクタ 31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5" name="テキスト ボックス 31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8" name="直線コネクタ 31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9" name="テキスト ボックス 31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23" name="直線コネクタ 322"/>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24"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25" name="直線コネクタ 324"/>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26"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27" name="直線コネクタ 326"/>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28" name="【公営住宅】&#10;一人当たり面積平均値テキスト"/>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29" name="フローチャート: 判断 328"/>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30" name="フローチャート: 判断 329"/>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31" name="フローチャート: 判断 330"/>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32" name="フローチャート: 判断 331"/>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33" name="フローチャート: 判断 332"/>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90170</xdr:rowOff>
    </xdr:from>
    <xdr:to>
      <xdr:col>55</xdr:col>
      <xdr:colOff>50800</xdr:colOff>
      <xdr:row>85</xdr:row>
      <xdr:rowOff>20320</xdr:rowOff>
    </xdr:to>
    <xdr:sp macro="" textlink="">
      <xdr:nvSpPr>
        <xdr:cNvPr id="339" name="楕円 338"/>
        <xdr:cNvSpPr/>
      </xdr:nvSpPr>
      <xdr:spPr>
        <a:xfrm>
          <a:off x="10426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5097</xdr:rowOff>
    </xdr:from>
    <xdr:ext cx="469744" cy="259045"/>
    <xdr:sp macro="" textlink="">
      <xdr:nvSpPr>
        <xdr:cNvPr id="340" name="【公営住宅】&#10;一人当たり面積該当値テキスト"/>
        <xdr:cNvSpPr txBox="1"/>
      </xdr:nvSpPr>
      <xdr:spPr>
        <a:xfrm>
          <a:off x="10515600" y="1440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89027</xdr:rowOff>
    </xdr:from>
    <xdr:to>
      <xdr:col>50</xdr:col>
      <xdr:colOff>165100</xdr:colOff>
      <xdr:row>85</xdr:row>
      <xdr:rowOff>19177</xdr:rowOff>
    </xdr:to>
    <xdr:sp macro="" textlink="">
      <xdr:nvSpPr>
        <xdr:cNvPr id="341" name="楕円 340"/>
        <xdr:cNvSpPr/>
      </xdr:nvSpPr>
      <xdr:spPr>
        <a:xfrm>
          <a:off x="9588500" y="144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139827</xdr:rowOff>
    </xdr:from>
    <xdr:to>
      <xdr:col>55</xdr:col>
      <xdr:colOff>0</xdr:colOff>
      <xdr:row>84</xdr:row>
      <xdr:rowOff>140970</xdr:rowOff>
    </xdr:to>
    <xdr:cxnSp macro="">
      <xdr:nvCxnSpPr>
        <xdr:cNvPr id="342" name="直線コネクタ 341"/>
        <xdr:cNvCxnSpPr/>
      </xdr:nvCxnSpPr>
      <xdr:spPr>
        <a:xfrm>
          <a:off x="9639300" y="1454162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86740</xdr:rowOff>
    </xdr:from>
    <xdr:to>
      <xdr:col>46</xdr:col>
      <xdr:colOff>38100</xdr:colOff>
      <xdr:row>85</xdr:row>
      <xdr:rowOff>16890</xdr:rowOff>
    </xdr:to>
    <xdr:sp macro="" textlink="">
      <xdr:nvSpPr>
        <xdr:cNvPr id="343" name="楕円 342"/>
        <xdr:cNvSpPr/>
      </xdr:nvSpPr>
      <xdr:spPr>
        <a:xfrm>
          <a:off x="8699500" y="144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137540</xdr:rowOff>
    </xdr:from>
    <xdr:to>
      <xdr:col>50</xdr:col>
      <xdr:colOff>114300</xdr:colOff>
      <xdr:row>84</xdr:row>
      <xdr:rowOff>139827</xdr:rowOff>
    </xdr:to>
    <xdr:cxnSp macro="">
      <xdr:nvCxnSpPr>
        <xdr:cNvPr id="344" name="直線コネクタ 343"/>
        <xdr:cNvCxnSpPr/>
      </xdr:nvCxnSpPr>
      <xdr:spPr>
        <a:xfrm>
          <a:off x="8750300" y="1453934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84455</xdr:rowOff>
    </xdr:from>
    <xdr:to>
      <xdr:col>41</xdr:col>
      <xdr:colOff>101600</xdr:colOff>
      <xdr:row>85</xdr:row>
      <xdr:rowOff>14605</xdr:rowOff>
    </xdr:to>
    <xdr:sp macro="" textlink="">
      <xdr:nvSpPr>
        <xdr:cNvPr id="345" name="楕円 344"/>
        <xdr:cNvSpPr/>
      </xdr:nvSpPr>
      <xdr:spPr>
        <a:xfrm>
          <a:off x="7810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135255</xdr:rowOff>
    </xdr:from>
    <xdr:to>
      <xdr:col>45</xdr:col>
      <xdr:colOff>177800</xdr:colOff>
      <xdr:row>84</xdr:row>
      <xdr:rowOff>137540</xdr:rowOff>
    </xdr:to>
    <xdr:cxnSp macro="">
      <xdr:nvCxnSpPr>
        <xdr:cNvPr id="346" name="直線コネクタ 345"/>
        <xdr:cNvCxnSpPr/>
      </xdr:nvCxnSpPr>
      <xdr:spPr>
        <a:xfrm>
          <a:off x="7861300" y="1453705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47" name="n_1aveValue【公営住宅】&#10;一人当たり面積"/>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48"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49" name="n_3aveValue【公営住宅】&#10;一人当たり面積"/>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50" name="n_4aveValue【公営住宅】&#10;一人当たり面積"/>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10304</xdr:rowOff>
    </xdr:from>
    <xdr:ext cx="469744" cy="259045"/>
    <xdr:sp macro="" textlink="">
      <xdr:nvSpPr>
        <xdr:cNvPr id="351" name="n_1mainValue【公営住宅】&#10;一人当たり面積"/>
        <xdr:cNvSpPr txBox="1"/>
      </xdr:nvSpPr>
      <xdr:spPr>
        <a:xfrm>
          <a:off x="9391727" y="145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8017</xdr:rowOff>
    </xdr:from>
    <xdr:ext cx="469744" cy="259045"/>
    <xdr:sp macro="" textlink="">
      <xdr:nvSpPr>
        <xdr:cNvPr id="352" name="n_2mainValue【公営住宅】&#10;一人当たり面積"/>
        <xdr:cNvSpPr txBox="1"/>
      </xdr:nvSpPr>
      <xdr:spPr>
        <a:xfrm>
          <a:off x="8515427" y="1458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5732</xdr:rowOff>
    </xdr:from>
    <xdr:ext cx="469744" cy="259045"/>
    <xdr:sp macro="" textlink="">
      <xdr:nvSpPr>
        <xdr:cNvPr id="353" name="n_3mainValue【公営住宅】&#10;一人当たり面積"/>
        <xdr:cNvSpPr txBox="1"/>
      </xdr:nvSpPr>
      <xdr:spPr>
        <a:xfrm>
          <a:off x="7626427"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94" name="直線コネクタ 393"/>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95"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96" name="直線コネクタ 395"/>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97"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98" name="直線コネクタ 397"/>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399" name="【認定こども園・幼稚園・保育所】&#10;有形固定資産減価償却率平均値テキスト"/>
        <xdr:cNvSpPr txBox="1"/>
      </xdr:nvSpPr>
      <xdr:spPr>
        <a:xfrm>
          <a:off x="16357600" y="631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00" name="フローチャート: 判断 399"/>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01" name="フローチャート: 判断 400"/>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02" name="フローチャート: 判断 401"/>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03" name="フローチャート: 判断 402"/>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04" name="フローチャート: 判断 403"/>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10" name="楕円 409"/>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411" name="【認定こども園・幼稚園・保育所】&#10;有形固定資産減価償却率該当値テキスト"/>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113030</xdr:rowOff>
    </xdr:from>
    <xdr:to>
      <xdr:col>81</xdr:col>
      <xdr:colOff>101600</xdr:colOff>
      <xdr:row>37</xdr:row>
      <xdr:rowOff>43180</xdr:rowOff>
    </xdr:to>
    <xdr:sp macro="" textlink="">
      <xdr:nvSpPr>
        <xdr:cNvPr id="412" name="楕円 411"/>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163830</xdr:rowOff>
    </xdr:from>
    <xdr:to>
      <xdr:col>85</xdr:col>
      <xdr:colOff>127000</xdr:colOff>
      <xdr:row>37</xdr:row>
      <xdr:rowOff>19050</xdr:rowOff>
    </xdr:to>
    <xdr:cxnSp macro="">
      <xdr:nvCxnSpPr>
        <xdr:cNvPr id="413" name="直線コネクタ 412"/>
        <xdr:cNvCxnSpPr/>
      </xdr:nvCxnSpPr>
      <xdr:spPr>
        <a:xfrm>
          <a:off x="15481300" y="63360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414" name="楕円 413"/>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36</xdr:row>
      <xdr:rowOff>163830</xdr:rowOff>
    </xdr:to>
    <xdr:cxnSp macro="">
      <xdr:nvCxnSpPr>
        <xdr:cNvPr id="415" name="直線コネクタ 414"/>
        <xdr:cNvCxnSpPr/>
      </xdr:nvCxnSpPr>
      <xdr:spPr>
        <a:xfrm>
          <a:off x="14592300" y="6316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63500</xdr:rowOff>
    </xdr:from>
    <xdr:to>
      <xdr:col>72</xdr:col>
      <xdr:colOff>38100</xdr:colOff>
      <xdr:row>36</xdr:row>
      <xdr:rowOff>165100</xdr:rowOff>
    </xdr:to>
    <xdr:sp macro="" textlink="">
      <xdr:nvSpPr>
        <xdr:cNvPr id="416" name="楕円 415"/>
        <xdr:cNvSpPr/>
      </xdr:nvSpPr>
      <xdr:spPr>
        <a:xfrm>
          <a:off x="13652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114300</xdr:rowOff>
    </xdr:from>
    <xdr:to>
      <xdr:col>76</xdr:col>
      <xdr:colOff>114300</xdr:colOff>
      <xdr:row>36</xdr:row>
      <xdr:rowOff>144780</xdr:rowOff>
    </xdr:to>
    <xdr:cxnSp macro="">
      <xdr:nvCxnSpPr>
        <xdr:cNvPr id="417" name="直線コネクタ 416"/>
        <xdr:cNvCxnSpPr/>
      </xdr:nvCxnSpPr>
      <xdr:spPr>
        <a:xfrm>
          <a:off x="13703300" y="6286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93362</xdr:rowOff>
    </xdr:from>
    <xdr:ext cx="405111" cy="259045"/>
    <xdr:sp macro="" textlink="">
      <xdr:nvSpPr>
        <xdr:cNvPr id="418" name="n_1aveValue【認定こども園・幼稚園・保育所】&#10;有形固定資産減価償却率"/>
        <xdr:cNvSpPr txBox="1"/>
      </xdr:nvSpPr>
      <xdr:spPr>
        <a:xfrm>
          <a:off x="152660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419" name="n_2aveValue【認定こども園・幼稚園・保育所】&#10;有形固定資産減価償却率"/>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89552</xdr:rowOff>
    </xdr:from>
    <xdr:ext cx="405111" cy="259045"/>
    <xdr:sp macro="" textlink="">
      <xdr:nvSpPr>
        <xdr:cNvPr id="420" name="n_3aveValue【認定こども園・幼稚園・保育所】&#10;有形固定資産減価償却率"/>
        <xdr:cNvSpPr txBox="1"/>
      </xdr:nvSpPr>
      <xdr:spPr>
        <a:xfrm>
          <a:off x="13500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21" name="n_4aveValue【認定こども園・幼稚園・保育所】&#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59707</xdr:rowOff>
    </xdr:from>
    <xdr:ext cx="405111" cy="259045"/>
    <xdr:sp macro="" textlink="">
      <xdr:nvSpPr>
        <xdr:cNvPr id="422" name="n_1mainValue【認定こども園・幼稚園・保育所】&#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423" name="n_2mainValue【認定こども園・幼稚園・保育所】&#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10177</xdr:rowOff>
    </xdr:from>
    <xdr:ext cx="405111" cy="259045"/>
    <xdr:sp macro="" textlink="">
      <xdr:nvSpPr>
        <xdr:cNvPr id="424" name="n_3mainValue【認定こども園・幼稚園・保育所】&#10;有形固定資産減価償却率"/>
        <xdr:cNvSpPr txBox="1"/>
      </xdr:nvSpPr>
      <xdr:spPr>
        <a:xfrm>
          <a:off x="13500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46" name="直線コネクタ 445"/>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47"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48" name="直線コネクタ 447"/>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49"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50" name="直線コネクタ 449"/>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51" name="【認定こども園・幼稚園・保育所】&#10;一人当たり面積平均値テキスト"/>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52" name="フローチャート: 判断 451"/>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53" name="フローチャート: 判断 452"/>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54" name="フローチャート: 判断 453"/>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55" name="フローチャート: 判断 454"/>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56" name="フローチャート: 判断 455"/>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18542</xdr:rowOff>
    </xdr:from>
    <xdr:to>
      <xdr:col>116</xdr:col>
      <xdr:colOff>114300</xdr:colOff>
      <xdr:row>38</xdr:row>
      <xdr:rowOff>120142</xdr:rowOff>
    </xdr:to>
    <xdr:sp macro="" textlink="">
      <xdr:nvSpPr>
        <xdr:cNvPr id="462" name="楕円 461"/>
        <xdr:cNvSpPr/>
      </xdr:nvSpPr>
      <xdr:spPr>
        <a:xfrm>
          <a:off x="221107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41419</xdr:rowOff>
    </xdr:from>
    <xdr:ext cx="469744" cy="259045"/>
    <xdr:sp macro="" textlink="">
      <xdr:nvSpPr>
        <xdr:cNvPr id="463" name="【認定こども園・幼稚園・保育所】&#10;一人当たり面積該当値テキスト"/>
        <xdr:cNvSpPr txBox="1"/>
      </xdr:nvSpPr>
      <xdr:spPr>
        <a:xfrm>
          <a:off x="22199600" y="638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xdr:rowOff>
    </xdr:from>
    <xdr:to>
      <xdr:col>112</xdr:col>
      <xdr:colOff>38100</xdr:colOff>
      <xdr:row>38</xdr:row>
      <xdr:rowOff>115570</xdr:rowOff>
    </xdr:to>
    <xdr:sp macro="" textlink="">
      <xdr:nvSpPr>
        <xdr:cNvPr id="464" name="楕円 463"/>
        <xdr:cNvSpPr/>
      </xdr:nvSpPr>
      <xdr:spPr>
        <a:xfrm>
          <a:off x="2127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64770</xdr:rowOff>
    </xdr:from>
    <xdr:to>
      <xdr:col>116</xdr:col>
      <xdr:colOff>63500</xdr:colOff>
      <xdr:row>38</xdr:row>
      <xdr:rowOff>69342</xdr:rowOff>
    </xdr:to>
    <xdr:cxnSp macro="">
      <xdr:nvCxnSpPr>
        <xdr:cNvPr id="465" name="直線コネクタ 464"/>
        <xdr:cNvCxnSpPr/>
      </xdr:nvCxnSpPr>
      <xdr:spPr>
        <a:xfrm>
          <a:off x="21323300" y="657987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xdr:rowOff>
    </xdr:from>
    <xdr:to>
      <xdr:col>107</xdr:col>
      <xdr:colOff>101600</xdr:colOff>
      <xdr:row>38</xdr:row>
      <xdr:rowOff>104140</xdr:rowOff>
    </xdr:to>
    <xdr:sp macro="" textlink="">
      <xdr:nvSpPr>
        <xdr:cNvPr id="466" name="楕円 465"/>
        <xdr:cNvSpPr/>
      </xdr:nvSpPr>
      <xdr:spPr>
        <a:xfrm>
          <a:off x="2038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38</xdr:row>
      <xdr:rowOff>64770</xdr:rowOff>
    </xdr:to>
    <xdr:cxnSp macro="">
      <xdr:nvCxnSpPr>
        <xdr:cNvPr id="467" name="直線コネクタ 466"/>
        <xdr:cNvCxnSpPr/>
      </xdr:nvCxnSpPr>
      <xdr:spPr>
        <a:xfrm>
          <a:off x="20434300" y="6568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164846</xdr:rowOff>
    </xdr:from>
    <xdr:to>
      <xdr:col>102</xdr:col>
      <xdr:colOff>165100</xdr:colOff>
      <xdr:row>38</xdr:row>
      <xdr:rowOff>94996</xdr:rowOff>
    </xdr:to>
    <xdr:sp macro="" textlink="">
      <xdr:nvSpPr>
        <xdr:cNvPr id="468" name="楕円 467"/>
        <xdr:cNvSpPr/>
      </xdr:nvSpPr>
      <xdr:spPr>
        <a:xfrm>
          <a:off x="19494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44196</xdr:rowOff>
    </xdr:from>
    <xdr:to>
      <xdr:col>107</xdr:col>
      <xdr:colOff>50800</xdr:colOff>
      <xdr:row>38</xdr:row>
      <xdr:rowOff>53340</xdr:rowOff>
    </xdr:to>
    <xdr:cxnSp macro="">
      <xdr:nvCxnSpPr>
        <xdr:cNvPr id="469" name="直線コネクタ 468"/>
        <xdr:cNvCxnSpPr/>
      </xdr:nvCxnSpPr>
      <xdr:spPr>
        <a:xfrm>
          <a:off x="19545300" y="65592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470" name="n_1aveValue【認定こども園・幼稚園・保育所】&#10;一人当たり面積"/>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71" name="n_2aveValue【認定こども園・幼稚園・保育所】&#10;一人当たり面積"/>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72"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73" name="n_4aveValue【認定こども園・幼稚園・保育所】&#10;一人当たり面積"/>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132097</xdr:rowOff>
    </xdr:from>
    <xdr:ext cx="469744" cy="259045"/>
    <xdr:sp macro="" textlink="">
      <xdr:nvSpPr>
        <xdr:cNvPr id="474" name="n_1main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475" name="n_2main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111523</xdr:rowOff>
    </xdr:from>
    <xdr:ext cx="469744" cy="259045"/>
    <xdr:sp macro="" textlink="">
      <xdr:nvSpPr>
        <xdr:cNvPr id="476" name="n_3mainValue【認定こども園・幼稚園・保育所】&#10;一人当たり面積"/>
        <xdr:cNvSpPr txBox="1"/>
      </xdr:nvSpPr>
      <xdr:spPr>
        <a:xfrm>
          <a:off x="19310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9" name="テキスト ボックス 48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9" name="テキスト ボックス 49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1" name="テキスト ボックス 50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03" name="直線コネクタ 502"/>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04"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05" name="直線コネクタ 504"/>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06"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07" name="直線コネクタ 506"/>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08"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9" name="フローチャート: 判断 508"/>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10" name="フローチャート: 判断 509"/>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11" name="フローチャート: 判断 510"/>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12" name="フローチャート: 判断 511"/>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13" name="フローチャート: 判断 512"/>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19" name="楕円 518"/>
        <xdr:cNvSpPr/>
      </xdr:nvSpPr>
      <xdr:spPr>
        <a:xfrm>
          <a:off x="16268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125203</xdr:rowOff>
    </xdr:from>
    <xdr:ext cx="405111" cy="259045"/>
    <xdr:sp macro="" textlink="">
      <xdr:nvSpPr>
        <xdr:cNvPr id="520" name="【学校施設】&#10;有形固定資産減価償却率該当値テキスト"/>
        <xdr:cNvSpPr txBox="1"/>
      </xdr:nvSpPr>
      <xdr:spPr>
        <a:xfrm>
          <a:off x="16357600"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159838</xdr:rowOff>
    </xdr:from>
    <xdr:to>
      <xdr:col>81</xdr:col>
      <xdr:colOff>101600</xdr:colOff>
      <xdr:row>60</xdr:row>
      <xdr:rowOff>89988</xdr:rowOff>
    </xdr:to>
    <xdr:sp macro="" textlink="">
      <xdr:nvSpPr>
        <xdr:cNvPr id="521" name="楕円 520"/>
        <xdr:cNvSpPr/>
      </xdr:nvSpPr>
      <xdr:spPr>
        <a:xfrm>
          <a:off x="15430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39188</xdr:rowOff>
    </xdr:to>
    <xdr:cxnSp macro="">
      <xdr:nvCxnSpPr>
        <xdr:cNvPr id="522" name="直線コネクタ 521"/>
        <xdr:cNvCxnSpPr/>
      </xdr:nvCxnSpPr>
      <xdr:spPr>
        <a:xfrm flipV="1">
          <a:off x="15481300" y="1031312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156573</xdr:rowOff>
    </xdr:from>
    <xdr:to>
      <xdr:col>76</xdr:col>
      <xdr:colOff>165100</xdr:colOff>
      <xdr:row>60</xdr:row>
      <xdr:rowOff>86723</xdr:rowOff>
    </xdr:to>
    <xdr:sp macro="" textlink="">
      <xdr:nvSpPr>
        <xdr:cNvPr id="523" name="楕円 522"/>
        <xdr:cNvSpPr/>
      </xdr:nvSpPr>
      <xdr:spPr>
        <a:xfrm>
          <a:off x="14541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35923</xdr:rowOff>
    </xdr:from>
    <xdr:to>
      <xdr:col>81</xdr:col>
      <xdr:colOff>50800</xdr:colOff>
      <xdr:row>60</xdr:row>
      <xdr:rowOff>39188</xdr:rowOff>
    </xdr:to>
    <xdr:cxnSp macro="">
      <xdr:nvCxnSpPr>
        <xdr:cNvPr id="524" name="直線コネクタ 523"/>
        <xdr:cNvCxnSpPr/>
      </xdr:nvCxnSpPr>
      <xdr:spPr>
        <a:xfrm>
          <a:off x="14592300" y="103229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117384</xdr:rowOff>
    </xdr:from>
    <xdr:to>
      <xdr:col>72</xdr:col>
      <xdr:colOff>38100</xdr:colOff>
      <xdr:row>60</xdr:row>
      <xdr:rowOff>47534</xdr:rowOff>
    </xdr:to>
    <xdr:sp macro="" textlink="">
      <xdr:nvSpPr>
        <xdr:cNvPr id="525" name="楕円 524"/>
        <xdr:cNvSpPr/>
      </xdr:nvSpPr>
      <xdr:spPr>
        <a:xfrm>
          <a:off x="13652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168184</xdr:rowOff>
    </xdr:from>
    <xdr:to>
      <xdr:col>76</xdr:col>
      <xdr:colOff>114300</xdr:colOff>
      <xdr:row>60</xdr:row>
      <xdr:rowOff>35923</xdr:rowOff>
    </xdr:to>
    <xdr:cxnSp macro="">
      <xdr:nvCxnSpPr>
        <xdr:cNvPr id="526" name="直線コネクタ 525"/>
        <xdr:cNvCxnSpPr/>
      </xdr:nvCxnSpPr>
      <xdr:spPr>
        <a:xfrm>
          <a:off x="13703300" y="102837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27"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28" name="n_2aveValue【学校施設】&#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29" name="n_3aveValue【学校施設】&#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30" name="n_4aveValue【学校施設】&#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81115</xdr:rowOff>
    </xdr:from>
    <xdr:ext cx="405111" cy="259045"/>
    <xdr:sp macro="" textlink="">
      <xdr:nvSpPr>
        <xdr:cNvPr id="531" name="n_1mainValue【学校施設】&#10;有形固定資産減価償却率"/>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77850</xdr:rowOff>
    </xdr:from>
    <xdr:ext cx="405111" cy="259045"/>
    <xdr:sp macro="" textlink="">
      <xdr:nvSpPr>
        <xdr:cNvPr id="532" name="n_2mainValue【学校施設】&#10;有形固定資産減価償却率"/>
        <xdr:cNvSpPr txBox="1"/>
      </xdr:nvSpPr>
      <xdr:spPr>
        <a:xfrm>
          <a:off x="14389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38661</xdr:rowOff>
    </xdr:from>
    <xdr:ext cx="405111" cy="259045"/>
    <xdr:sp macro="" textlink="">
      <xdr:nvSpPr>
        <xdr:cNvPr id="533" name="n_3mainValue【学校施設】&#10;有形固定資産減価償却率"/>
        <xdr:cNvSpPr txBox="1"/>
      </xdr:nvSpPr>
      <xdr:spPr>
        <a:xfrm>
          <a:off x="13500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4" name="テキスト ボックス 5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45" name="直線コネクタ 54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6" name="テキスト ボックス 54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9" name="直線コネクタ 54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0" name="テキスト ボックス 54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54" name="直線コネクタ 553"/>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55"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56" name="直線コネクタ 555"/>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57"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58" name="直線コネクタ 557"/>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559" name="【学校施設】&#10;一人当たり面積平均値テキスト"/>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60" name="フローチャート: 判断 559"/>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61" name="フローチャート: 判断 560"/>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62" name="フローチャート: 判断 561"/>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63" name="フローチャート: 判断 562"/>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64" name="フローチャート: 判断 563"/>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128080</xdr:rowOff>
    </xdr:from>
    <xdr:to>
      <xdr:col>116</xdr:col>
      <xdr:colOff>114300</xdr:colOff>
      <xdr:row>61</xdr:row>
      <xdr:rowOff>58230</xdr:rowOff>
    </xdr:to>
    <xdr:sp macro="" textlink="">
      <xdr:nvSpPr>
        <xdr:cNvPr id="570" name="楕円 569"/>
        <xdr:cNvSpPr/>
      </xdr:nvSpPr>
      <xdr:spPr>
        <a:xfrm>
          <a:off x="22110700" y="104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106507</xdr:rowOff>
    </xdr:from>
    <xdr:ext cx="469744" cy="259045"/>
    <xdr:sp macro="" textlink="">
      <xdr:nvSpPr>
        <xdr:cNvPr id="571" name="【学校施設】&#10;一人当たり面積該当値テキスト"/>
        <xdr:cNvSpPr txBox="1"/>
      </xdr:nvSpPr>
      <xdr:spPr>
        <a:xfrm>
          <a:off x="22199600" y="1039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130937</xdr:rowOff>
    </xdr:from>
    <xdr:to>
      <xdr:col>112</xdr:col>
      <xdr:colOff>38100</xdr:colOff>
      <xdr:row>61</xdr:row>
      <xdr:rowOff>61087</xdr:rowOff>
    </xdr:to>
    <xdr:sp macro="" textlink="">
      <xdr:nvSpPr>
        <xdr:cNvPr id="572" name="楕円 571"/>
        <xdr:cNvSpPr/>
      </xdr:nvSpPr>
      <xdr:spPr>
        <a:xfrm>
          <a:off x="21272500" y="104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7430</xdr:rowOff>
    </xdr:from>
    <xdr:to>
      <xdr:col>116</xdr:col>
      <xdr:colOff>63500</xdr:colOff>
      <xdr:row>61</xdr:row>
      <xdr:rowOff>10287</xdr:rowOff>
    </xdr:to>
    <xdr:cxnSp macro="">
      <xdr:nvCxnSpPr>
        <xdr:cNvPr id="573" name="直線コネクタ 572"/>
        <xdr:cNvCxnSpPr/>
      </xdr:nvCxnSpPr>
      <xdr:spPr>
        <a:xfrm flipV="1">
          <a:off x="21323300" y="10465880"/>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113220</xdr:rowOff>
    </xdr:from>
    <xdr:to>
      <xdr:col>107</xdr:col>
      <xdr:colOff>101600</xdr:colOff>
      <xdr:row>61</xdr:row>
      <xdr:rowOff>43370</xdr:rowOff>
    </xdr:to>
    <xdr:sp macro="" textlink="">
      <xdr:nvSpPr>
        <xdr:cNvPr id="574" name="楕円 573"/>
        <xdr:cNvSpPr/>
      </xdr:nvSpPr>
      <xdr:spPr>
        <a:xfrm>
          <a:off x="20383500" y="104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164020</xdr:rowOff>
    </xdr:from>
    <xdr:to>
      <xdr:col>111</xdr:col>
      <xdr:colOff>177800</xdr:colOff>
      <xdr:row>61</xdr:row>
      <xdr:rowOff>10287</xdr:rowOff>
    </xdr:to>
    <xdr:cxnSp macro="">
      <xdr:nvCxnSpPr>
        <xdr:cNvPr id="575" name="直線コネクタ 574"/>
        <xdr:cNvCxnSpPr/>
      </xdr:nvCxnSpPr>
      <xdr:spPr>
        <a:xfrm>
          <a:off x="20434300" y="10451020"/>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101219</xdr:rowOff>
    </xdr:from>
    <xdr:to>
      <xdr:col>102</xdr:col>
      <xdr:colOff>165100</xdr:colOff>
      <xdr:row>61</xdr:row>
      <xdr:rowOff>31369</xdr:rowOff>
    </xdr:to>
    <xdr:sp macro="" textlink="">
      <xdr:nvSpPr>
        <xdr:cNvPr id="576" name="楕円 575"/>
        <xdr:cNvSpPr/>
      </xdr:nvSpPr>
      <xdr:spPr>
        <a:xfrm>
          <a:off x="19494500" y="1038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152019</xdr:rowOff>
    </xdr:from>
    <xdr:to>
      <xdr:col>107</xdr:col>
      <xdr:colOff>50800</xdr:colOff>
      <xdr:row>60</xdr:row>
      <xdr:rowOff>164020</xdr:rowOff>
    </xdr:to>
    <xdr:cxnSp macro="">
      <xdr:nvCxnSpPr>
        <xdr:cNvPr id="577" name="直線コネクタ 576"/>
        <xdr:cNvCxnSpPr/>
      </xdr:nvCxnSpPr>
      <xdr:spPr>
        <a:xfrm>
          <a:off x="19545300" y="10439019"/>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578" name="n_1aveValue【学校施設】&#10;一人当たり面積"/>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579" name="n_2aveValue【学校施設】&#10;一人当たり面積"/>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580" name="n_3aveValue【学校施設】&#10;一人当たり面積"/>
        <xdr:cNvSpPr txBox="1"/>
      </xdr:nvSpPr>
      <xdr:spPr>
        <a:xfrm>
          <a:off x="19310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581" name="n_4aveValue【学校施設】&#10;一人当たり面積"/>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52214</xdr:rowOff>
    </xdr:from>
    <xdr:ext cx="469744" cy="259045"/>
    <xdr:sp macro="" textlink="">
      <xdr:nvSpPr>
        <xdr:cNvPr id="582" name="n_1mainValue【学校施設】&#10;一人当たり面積"/>
        <xdr:cNvSpPr txBox="1"/>
      </xdr:nvSpPr>
      <xdr:spPr>
        <a:xfrm>
          <a:off x="21075727" y="1051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34497</xdr:rowOff>
    </xdr:from>
    <xdr:ext cx="469744" cy="259045"/>
    <xdr:sp macro="" textlink="">
      <xdr:nvSpPr>
        <xdr:cNvPr id="583" name="n_2mainValue【学校施設】&#10;一人当たり面積"/>
        <xdr:cNvSpPr txBox="1"/>
      </xdr:nvSpPr>
      <xdr:spPr>
        <a:xfrm>
          <a:off x="20199427" y="104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47896</xdr:rowOff>
    </xdr:from>
    <xdr:ext cx="469744" cy="259045"/>
    <xdr:sp macro="" textlink="">
      <xdr:nvSpPr>
        <xdr:cNvPr id="584" name="n_3mainValue【学校施設】&#10;一人当たり面積"/>
        <xdr:cNvSpPr txBox="1"/>
      </xdr:nvSpPr>
      <xdr:spPr>
        <a:xfrm>
          <a:off x="19310427" y="1016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7" name="テキスト ボックス 59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7" name="テキスト ボックス 60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09" name="直線コネクタ 608"/>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10" name="【児童館】&#10;有形固定資産減価償却率最小値テキスト"/>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11" name="直線コネクタ 610"/>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12" name="【児童館】&#10;有形固定資産減価償却率最大値テキスト"/>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13" name="直線コネクタ 612"/>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614" name="【児童館】&#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15" name="フローチャート: 判断 614"/>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16" name="フローチャート: 判断 615"/>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17" name="フローチャート: 判断 616"/>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18" name="フローチャート: 判断 617"/>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19" name="フローチャート: 判断 618"/>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74930</xdr:rowOff>
    </xdr:from>
    <xdr:to>
      <xdr:col>85</xdr:col>
      <xdr:colOff>177800</xdr:colOff>
      <xdr:row>86</xdr:row>
      <xdr:rowOff>5080</xdr:rowOff>
    </xdr:to>
    <xdr:sp macro="" textlink="">
      <xdr:nvSpPr>
        <xdr:cNvPr id="625" name="楕円 624"/>
        <xdr:cNvSpPr/>
      </xdr:nvSpPr>
      <xdr:spPr>
        <a:xfrm>
          <a:off x="16268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161307</xdr:rowOff>
    </xdr:from>
    <xdr:ext cx="405111" cy="259045"/>
    <xdr:sp macro="" textlink="">
      <xdr:nvSpPr>
        <xdr:cNvPr id="626" name="【児童館】&#10;有形固定資産減価償却率該当値テキスト"/>
        <xdr:cNvSpPr txBox="1"/>
      </xdr:nvSpPr>
      <xdr:spPr>
        <a:xfrm>
          <a:off x="16357600" y="1456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40639</xdr:rowOff>
    </xdr:from>
    <xdr:to>
      <xdr:col>81</xdr:col>
      <xdr:colOff>101600</xdr:colOff>
      <xdr:row>85</xdr:row>
      <xdr:rowOff>142239</xdr:rowOff>
    </xdr:to>
    <xdr:sp macro="" textlink="">
      <xdr:nvSpPr>
        <xdr:cNvPr id="627" name="楕円 626"/>
        <xdr:cNvSpPr/>
      </xdr:nvSpPr>
      <xdr:spPr>
        <a:xfrm>
          <a:off x="15430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91439</xdr:rowOff>
    </xdr:from>
    <xdr:to>
      <xdr:col>85</xdr:col>
      <xdr:colOff>127000</xdr:colOff>
      <xdr:row>85</xdr:row>
      <xdr:rowOff>125730</xdr:rowOff>
    </xdr:to>
    <xdr:cxnSp macro="">
      <xdr:nvCxnSpPr>
        <xdr:cNvPr id="628" name="直線コネクタ 627"/>
        <xdr:cNvCxnSpPr/>
      </xdr:nvCxnSpPr>
      <xdr:spPr>
        <a:xfrm>
          <a:off x="15481300" y="146646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8255</xdr:rowOff>
    </xdr:from>
    <xdr:to>
      <xdr:col>76</xdr:col>
      <xdr:colOff>165100</xdr:colOff>
      <xdr:row>85</xdr:row>
      <xdr:rowOff>109855</xdr:rowOff>
    </xdr:to>
    <xdr:sp macro="" textlink="">
      <xdr:nvSpPr>
        <xdr:cNvPr id="629" name="楕円 628"/>
        <xdr:cNvSpPr/>
      </xdr:nvSpPr>
      <xdr:spPr>
        <a:xfrm>
          <a:off x="14541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59055</xdr:rowOff>
    </xdr:from>
    <xdr:to>
      <xdr:col>81</xdr:col>
      <xdr:colOff>50800</xdr:colOff>
      <xdr:row>85</xdr:row>
      <xdr:rowOff>91439</xdr:rowOff>
    </xdr:to>
    <xdr:cxnSp macro="">
      <xdr:nvCxnSpPr>
        <xdr:cNvPr id="630" name="直線コネクタ 629"/>
        <xdr:cNvCxnSpPr/>
      </xdr:nvCxnSpPr>
      <xdr:spPr>
        <a:xfrm>
          <a:off x="14592300" y="146323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145414</xdr:rowOff>
    </xdr:from>
    <xdr:to>
      <xdr:col>72</xdr:col>
      <xdr:colOff>38100</xdr:colOff>
      <xdr:row>85</xdr:row>
      <xdr:rowOff>75564</xdr:rowOff>
    </xdr:to>
    <xdr:sp macro="" textlink="">
      <xdr:nvSpPr>
        <xdr:cNvPr id="631" name="楕円 630"/>
        <xdr:cNvSpPr/>
      </xdr:nvSpPr>
      <xdr:spPr>
        <a:xfrm>
          <a:off x="13652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24764</xdr:rowOff>
    </xdr:from>
    <xdr:to>
      <xdr:col>76</xdr:col>
      <xdr:colOff>114300</xdr:colOff>
      <xdr:row>85</xdr:row>
      <xdr:rowOff>59055</xdr:rowOff>
    </xdr:to>
    <xdr:cxnSp macro="">
      <xdr:nvCxnSpPr>
        <xdr:cNvPr id="632" name="直線コネクタ 631"/>
        <xdr:cNvCxnSpPr/>
      </xdr:nvCxnSpPr>
      <xdr:spPr>
        <a:xfrm>
          <a:off x="13703300" y="145980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27322</xdr:rowOff>
    </xdr:from>
    <xdr:ext cx="405111" cy="259045"/>
    <xdr:sp macro="" textlink="">
      <xdr:nvSpPr>
        <xdr:cNvPr id="633" name="n_1aveValue【児童館】&#10;有形固定資産減価償却率"/>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634" name="n_2aveValue【児童館】&#10;有形固定資産減価償却率"/>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35" name="n_3aveValue【児童館】&#10;有形固定資産減価償却率"/>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36" name="n_4aveValue【児童館】&#10;有形固定資産減価償却率"/>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133366</xdr:rowOff>
    </xdr:from>
    <xdr:ext cx="405111" cy="259045"/>
    <xdr:sp macro="" textlink="">
      <xdr:nvSpPr>
        <xdr:cNvPr id="637" name="n_1mainValue【児童館】&#10;有形固定資産減価償却率"/>
        <xdr:cNvSpPr txBox="1"/>
      </xdr:nvSpPr>
      <xdr:spPr>
        <a:xfrm>
          <a:off x="152660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100982</xdr:rowOff>
    </xdr:from>
    <xdr:ext cx="405111" cy="259045"/>
    <xdr:sp macro="" textlink="">
      <xdr:nvSpPr>
        <xdr:cNvPr id="638" name="n_2mainValue【児童館】&#10;有形固定資産減価償却率"/>
        <xdr:cNvSpPr txBox="1"/>
      </xdr:nvSpPr>
      <xdr:spPr>
        <a:xfrm>
          <a:off x="14389744" y="1467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66691</xdr:rowOff>
    </xdr:from>
    <xdr:ext cx="405111" cy="259045"/>
    <xdr:sp macro="" textlink="">
      <xdr:nvSpPr>
        <xdr:cNvPr id="639" name="n_3mainValue【児童館】&#10;有形固定資産減価償却率"/>
        <xdr:cNvSpPr txBox="1"/>
      </xdr:nvSpPr>
      <xdr:spPr>
        <a:xfrm>
          <a:off x="13500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63" name="直線コネクタ 662"/>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64"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65" name="直線コネクタ 664"/>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66"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67" name="直線コネクタ 666"/>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68"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69" name="フローチャート: 判断 66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70" name="フローチャート: 判断 669"/>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71" name="フローチャート: 判断 670"/>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72" name="フローチャート: 判断 671"/>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673" name="フローチャート: 判断 672"/>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679" name="楕円 678"/>
        <xdr:cNvSpPr/>
      </xdr:nvSpPr>
      <xdr:spPr>
        <a:xfrm>
          <a:off x="22110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680"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681" name="楕円 680"/>
        <xdr:cNvSpPr/>
      </xdr:nvSpPr>
      <xdr:spPr>
        <a:xfrm>
          <a:off x="2127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682" name="直線コネクタ 681"/>
        <xdr:cNvCxnSpPr/>
      </xdr:nvCxnSpPr>
      <xdr:spPr>
        <a:xfrm>
          <a:off x="21323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83" name="楕円 682"/>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31750</xdr:rowOff>
    </xdr:to>
    <xdr:cxnSp macro="">
      <xdr:nvCxnSpPr>
        <xdr:cNvPr id="684" name="直線コネクタ 683"/>
        <xdr:cNvCxnSpPr/>
      </xdr:nvCxnSpPr>
      <xdr:spPr>
        <a:xfrm>
          <a:off x="20434300" y="1459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685" name="楕円 684"/>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686" name="直線コネクタ 685"/>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687" name="n_1aveValue【児童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88"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689"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690" name="n_4aveValue【児童館】&#10;一人当たり面積"/>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691" name="n_1mainValue【児童館】&#10;一人当たり面積"/>
        <xdr:cNvSpPr txBox="1"/>
      </xdr:nvSpPr>
      <xdr:spPr>
        <a:xfrm>
          <a:off x="21075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92"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693"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5" name="直線コネクタ 70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06" name="テキスト ボックス 70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7" name="直線コネクタ 70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8" name="テキスト ボックス 70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9" name="直線コネクタ 70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0" name="テキスト ボックス 70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1" name="直線コネクタ 71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2" name="テキスト ボックス 71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4" name="テキスト ボックス 71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16" name="直線コネクタ 715"/>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17"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18" name="直線コネクタ 717"/>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19"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20" name="直線コネクタ 719"/>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721"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22" name="フローチャート: 判断 721"/>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23" name="フローチャート: 判断 722"/>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724" name="フローチャート: 判断 723"/>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725" name="フローチャート: 判断 724"/>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726" name="フローチャート: 判断 725"/>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123698</xdr:rowOff>
    </xdr:from>
    <xdr:to>
      <xdr:col>85</xdr:col>
      <xdr:colOff>177800</xdr:colOff>
      <xdr:row>104</xdr:row>
      <xdr:rowOff>53848</xdr:rowOff>
    </xdr:to>
    <xdr:sp macro="" textlink="">
      <xdr:nvSpPr>
        <xdr:cNvPr id="732" name="楕円 731"/>
        <xdr:cNvSpPr/>
      </xdr:nvSpPr>
      <xdr:spPr>
        <a:xfrm>
          <a:off x="162687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102125</xdr:rowOff>
    </xdr:from>
    <xdr:ext cx="405111" cy="259045"/>
    <xdr:sp macro="" textlink="">
      <xdr:nvSpPr>
        <xdr:cNvPr id="733" name="【公民館】&#10;有形固定資産減価償却率該当値テキスト"/>
        <xdr:cNvSpPr txBox="1"/>
      </xdr:nvSpPr>
      <xdr:spPr>
        <a:xfrm>
          <a:off x="16357600" y="1776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73406</xdr:rowOff>
    </xdr:from>
    <xdr:to>
      <xdr:col>81</xdr:col>
      <xdr:colOff>101600</xdr:colOff>
      <xdr:row>104</xdr:row>
      <xdr:rowOff>3556</xdr:rowOff>
    </xdr:to>
    <xdr:sp macro="" textlink="">
      <xdr:nvSpPr>
        <xdr:cNvPr id="734" name="楕円 733"/>
        <xdr:cNvSpPr/>
      </xdr:nvSpPr>
      <xdr:spPr>
        <a:xfrm>
          <a:off x="15430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124206</xdr:rowOff>
    </xdr:from>
    <xdr:to>
      <xdr:col>85</xdr:col>
      <xdr:colOff>127000</xdr:colOff>
      <xdr:row>104</xdr:row>
      <xdr:rowOff>3048</xdr:rowOff>
    </xdr:to>
    <xdr:cxnSp macro="">
      <xdr:nvCxnSpPr>
        <xdr:cNvPr id="735" name="直線コネクタ 734"/>
        <xdr:cNvCxnSpPr/>
      </xdr:nvCxnSpPr>
      <xdr:spPr>
        <a:xfrm>
          <a:off x="15481300" y="177835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68835</xdr:rowOff>
    </xdr:from>
    <xdr:to>
      <xdr:col>76</xdr:col>
      <xdr:colOff>165100</xdr:colOff>
      <xdr:row>103</xdr:row>
      <xdr:rowOff>170435</xdr:rowOff>
    </xdr:to>
    <xdr:sp macro="" textlink="">
      <xdr:nvSpPr>
        <xdr:cNvPr id="736" name="楕円 735"/>
        <xdr:cNvSpPr/>
      </xdr:nvSpPr>
      <xdr:spPr>
        <a:xfrm>
          <a:off x="14541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119635</xdr:rowOff>
    </xdr:from>
    <xdr:to>
      <xdr:col>81</xdr:col>
      <xdr:colOff>50800</xdr:colOff>
      <xdr:row>103</xdr:row>
      <xdr:rowOff>124206</xdr:rowOff>
    </xdr:to>
    <xdr:cxnSp macro="">
      <xdr:nvCxnSpPr>
        <xdr:cNvPr id="737" name="直線コネクタ 736"/>
        <xdr:cNvCxnSpPr/>
      </xdr:nvCxnSpPr>
      <xdr:spPr>
        <a:xfrm>
          <a:off x="14592300" y="177789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29972</xdr:rowOff>
    </xdr:from>
    <xdr:to>
      <xdr:col>72</xdr:col>
      <xdr:colOff>38100</xdr:colOff>
      <xdr:row>103</xdr:row>
      <xdr:rowOff>131572</xdr:rowOff>
    </xdr:to>
    <xdr:sp macro="" textlink="">
      <xdr:nvSpPr>
        <xdr:cNvPr id="738" name="楕円 737"/>
        <xdr:cNvSpPr/>
      </xdr:nvSpPr>
      <xdr:spPr>
        <a:xfrm>
          <a:off x="136525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80772</xdr:rowOff>
    </xdr:from>
    <xdr:to>
      <xdr:col>76</xdr:col>
      <xdr:colOff>114300</xdr:colOff>
      <xdr:row>103</xdr:row>
      <xdr:rowOff>119635</xdr:rowOff>
    </xdr:to>
    <xdr:cxnSp macro="">
      <xdr:nvCxnSpPr>
        <xdr:cNvPr id="739" name="直線コネクタ 738"/>
        <xdr:cNvCxnSpPr/>
      </xdr:nvCxnSpPr>
      <xdr:spPr>
        <a:xfrm>
          <a:off x="13703300" y="17740122"/>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740" name="n_1aveValue【公民館】&#10;有形固定資産減価償却率"/>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741" name="n_2aveValue【公民館】&#10;有形固定資産減価償却率"/>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742" name="n_3aveValue【公民館】&#10;有形固定資産減価償却率"/>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43" name="n_4aveValue【公民館】&#10;有形固定資産減価償却率"/>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166133</xdr:rowOff>
    </xdr:from>
    <xdr:ext cx="405111" cy="259045"/>
    <xdr:sp macro="" textlink="">
      <xdr:nvSpPr>
        <xdr:cNvPr id="744" name="n_1mainValue【公民館】&#10;有形固定資産減価償却率"/>
        <xdr:cNvSpPr txBox="1"/>
      </xdr:nvSpPr>
      <xdr:spPr>
        <a:xfrm>
          <a:off x="15266044" y="178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161562</xdr:rowOff>
    </xdr:from>
    <xdr:ext cx="405111" cy="259045"/>
    <xdr:sp macro="" textlink="">
      <xdr:nvSpPr>
        <xdr:cNvPr id="745" name="n_2mainValue【公民館】&#10;有形固定資産減価償却率"/>
        <xdr:cNvSpPr txBox="1"/>
      </xdr:nvSpPr>
      <xdr:spPr>
        <a:xfrm>
          <a:off x="14389744" y="1782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122699</xdr:rowOff>
    </xdr:from>
    <xdr:ext cx="405111" cy="259045"/>
    <xdr:sp macro="" textlink="">
      <xdr:nvSpPr>
        <xdr:cNvPr id="746" name="n_3mainValue【公民館】&#10;有形固定資産減価償却率"/>
        <xdr:cNvSpPr txBox="1"/>
      </xdr:nvSpPr>
      <xdr:spPr>
        <a:xfrm>
          <a:off x="13500744" y="1778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772" name="直線コネクタ 771"/>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73"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74" name="直線コネクタ 773"/>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75"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76" name="直線コネクタ 775"/>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777" name="【公民館】&#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78" name="フローチャート: 判断 777"/>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79" name="フローチャート: 判断 778"/>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780" name="フローチャート: 判断 779"/>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81" name="フローチャート: 判断 780"/>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82" name="フローチャート: 判断 781"/>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113574</xdr:rowOff>
    </xdr:from>
    <xdr:to>
      <xdr:col>116</xdr:col>
      <xdr:colOff>114300</xdr:colOff>
      <xdr:row>105</xdr:row>
      <xdr:rowOff>43724</xdr:rowOff>
    </xdr:to>
    <xdr:sp macro="" textlink="">
      <xdr:nvSpPr>
        <xdr:cNvPr id="788" name="楕円 787"/>
        <xdr:cNvSpPr/>
      </xdr:nvSpPr>
      <xdr:spPr>
        <a:xfrm>
          <a:off x="221107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136451</xdr:rowOff>
    </xdr:from>
    <xdr:ext cx="469744" cy="259045"/>
    <xdr:sp macro="" textlink="">
      <xdr:nvSpPr>
        <xdr:cNvPr id="789" name="【公民館】&#10;一人当たり面積該当値テキスト"/>
        <xdr:cNvSpPr txBox="1"/>
      </xdr:nvSpPr>
      <xdr:spPr>
        <a:xfrm>
          <a:off x="22199600"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107043</xdr:rowOff>
    </xdr:from>
    <xdr:to>
      <xdr:col>112</xdr:col>
      <xdr:colOff>38100</xdr:colOff>
      <xdr:row>105</xdr:row>
      <xdr:rowOff>37193</xdr:rowOff>
    </xdr:to>
    <xdr:sp macro="" textlink="">
      <xdr:nvSpPr>
        <xdr:cNvPr id="790" name="楕円 789"/>
        <xdr:cNvSpPr/>
      </xdr:nvSpPr>
      <xdr:spPr>
        <a:xfrm>
          <a:off x="21272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157843</xdr:rowOff>
    </xdr:from>
    <xdr:to>
      <xdr:col>116</xdr:col>
      <xdr:colOff>63500</xdr:colOff>
      <xdr:row>104</xdr:row>
      <xdr:rowOff>164374</xdr:rowOff>
    </xdr:to>
    <xdr:cxnSp macro="">
      <xdr:nvCxnSpPr>
        <xdr:cNvPr id="791" name="直線コネクタ 790"/>
        <xdr:cNvCxnSpPr/>
      </xdr:nvCxnSpPr>
      <xdr:spPr>
        <a:xfrm>
          <a:off x="21323300" y="179886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90714</xdr:rowOff>
    </xdr:from>
    <xdr:to>
      <xdr:col>107</xdr:col>
      <xdr:colOff>101600</xdr:colOff>
      <xdr:row>105</xdr:row>
      <xdr:rowOff>20864</xdr:rowOff>
    </xdr:to>
    <xdr:sp macro="" textlink="">
      <xdr:nvSpPr>
        <xdr:cNvPr id="792" name="楕円 791"/>
        <xdr:cNvSpPr/>
      </xdr:nvSpPr>
      <xdr:spPr>
        <a:xfrm>
          <a:off x="20383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141514</xdr:rowOff>
    </xdr:from>
    <xdr:to>
      <xdr:col>111</xdr:col>
      <xdr:colOff>177800</xdr:colOff>
      <xdr:row>104</xdr:row>
      <xdr:rowOff>157843</xdr:rowOff>
    </xdr:to>
    <xdr:cxnSp macro="">
      <xdr:nvCxnSpPr>
        <xdr:cNvPr id="793" name="直線コネクタ 792"/>
        <xdr:cNvCxnSpPr/>
      </xdr:nvCxnSpPr>
      <xdr:spPr>
        <a:xfrm>
          <a:off x="20434300" y="179723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22134</xdr:rowOff>
    </xdr:from>
    <xdr:to>
      <xdr:col>102</xdr:col>
      <xdr:colOff>165100</xdr:colOff>
      <xdr:row>106</xdr:row>
      <xdr:rowOff>123734</xdr:rowOff>
    </xdr:to>
    <xdr:sp macro="" textlink="">
      <xdr:nvSpPr>
        <xdr:cNvPr id="794" name="楕円 793"/>
        <xdr:cNvSpPr/>
      </xdr:nvSpPr>
      <xdr:spPr>
        <a:xfrm>
          <a:off x="19494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141514</xdr:rowOff>
    </xdr:from>
    <xdr:to>
      <xdr:col>107</xdr:col>
      <xdr:colOff>50800</xdr:colOff>
      <xdr:row>106</xdr:row>
      <xdr:rowOff>72934</xdr:rowOff>
    </xdr:to>
    <xdr:cxnSp macro="">
      <xdr:nvCxnSpPr>
        <xdr:cNvPr id="795" name="直線コネクタ 794"/>
        <xdr:cNvCxnSpPr/>
      </xdr:nvCxnSpPr>
      <xdr:spPr>
        <a:xfrm flipV="1">
          <a:off x="19545300" y="1797231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796"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97"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798" name="n_3aveValue【公民館】&#10;一人当たり面積"/>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99"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53720</xdr:rowOff>
    </xdr:from>
    <xdr:ext cx="469744" cy="259045"/>
    <xdr:sp macro="" textlink="">
      <xdr:nvSpPr>
        <xdr:cNvPr id="800" name="n_1mainValue【公民館】&#10;一人当たり面積"/>
        <xdr:cNvSpPr txBox="1"/>
      </xdr:nvSpPr>
      <xdr:spPr>
        <a:xfrm>
          <a:off x="210757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11991</xdr:rowOff>
    </xdr:from>
    <xdr:ext cx="469744" cy="259045"/>
    <xdr:sp macro="" textlink="">
      <xdr:nvSpPr>
        <xdr:cNvPr id="801" name="n_2mainValue【公民館】&#10;一人当たり面積"/>
        <xdr:cNvSpPr txBox="1"/>
      </xdr:nvSpPr>
      <xdr:spPr>
        <a:xfrm>
          <a:off x="20199427" y="180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114861</xdr:rowOff>
    </xdr:from>
    <xdr:ext cx="469744" cy="259045"/>
    <xdr:sp macro="" textlink="">
      <xdr:nvSpPr>
        <xdr:cNvPr id="802" name="n_3mainValue【公民館】&#10;一人当たり面積"/>
        <xdr:cNvSpPr txBox="1"/>
      </xdr:nvSpPr>
      <xdr:spPr>
        <a:xfrm>
          <a:off x="193104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類似団体と比較して有形固定資産減価償却率が高くなっている施設は道路、学校施設、児童館及び公民館であるが、その中で取り分け高いものが児童館である。本町の既存の児童館はいずれも築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年を経過しており、これらに対しては長寿命化を念頭とした計画的な保全策の実施が必須である。その一方で、児童館については類似団体と比較して一人当たり面積が少ない。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本町では土地区画整理事業その他住宅開発を推進してきた結果、</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若い世代を中心とし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が続いているが、それに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伴い児童・生徒数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増えてきている状況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あり、維持管理に係る経費の増加に留意しつつ施設の適正配置等の環境整備に取り組んでいく必要がある。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類似団体と比較して有形固定資産減価償却率が低くなっている施設は橋りょう・トンネル、公営住宅及び認定こども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・幼稚園・保育所である。橋りょう・トンネル、公営住宅については、長期的な修繕計画に基づき計画的な維持管理ができているものと分析する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42,378
41,025
56.72
18,969,370
18,065,959
712,811
10,064,850
3,655,211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3"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35197</xdr:rowOff>
    </xdr:from>
    <xdr:to>
      <xdr:col>24</xdr:col>
      <xdr:colOff>114300</xdr:colOff>
      <xdr:row>37</xdr:row>
      <xdr:rowOff>136797</xdr:rowOff>
    </xdr:to>
    <xdr:sp macro="" textlink="">
      <xdr:nvSpPr>
        <xdr:cNvPr id="74" name="楕円 73"/>
        <xdr:cNvSpPr/>
      </xdr:nvSpPr>
      <xdr:spPr>
        <a:xfrm>
          <a:off x="45847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58074</xdr:rowOff>
    </xdr:from>
    <xdr:ext cx="405111" cy="259045"/>
    <xdr:sp macro="" textlink="">
      <xdr:nvSpPr>
        <xdr:cNvPr id="75" name="【図書館】&#10;有形固定資産減価償却率該当値テキスト"/>
        <xdr:cNvSpPr txBox="1"/>
      </xdr:nvSpPr>
      <xdr:spPr>
        <a:xfrm>
          <a:off x="4673600" y="623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6" name="楕円 75"/>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85997</xdr:rowOff>
    </xdr:to>
    <xdr:cxnSp macro="">
      <xdr:nvCxnSpPr>
        <xdr:cNvPr id="77" name="直線コネクタ 76"/>
        <xdr:cNvCxnSpPr/>
      </xdr:nvCxnSpPr>
      <xdr:spPr>
        <a:xfrm>
          <a:off x="3797300" y="640842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8" name="楕円 77"/>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64770</xdr:rowOff>
    </xdr:to>
    <xdr:cxnSp macro="">
      <xdr:nvCxnSpPr>
        <xdr:cNvPr id="79" name="直線コネクタ 78"/>
        <xdr:cNvCxnSpPr/>
      </xdr:nvCxnSpPr>
      <xdr:spPr>
        <a:xfrm>
          <a:off x="2908300" y="637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118473</xdr:rowOff>
    </xdr:from>
    <xdr:to>
      <xdr:col>10</xdr:col>
      <xdr:colOff>165100</xdr:colOff>
      <xdr:row>37</xdr:row>
      <xdr:rowOff>48623</xdr:rowOff>
    </xdr:to>
    <xdr:sp macro="" textlink="">
      <xdr:nvSpPr>
        <xdr:cNvPr id="80" name="楕円 79"/>
        <xdr:cNvSpPr/>
      </xdr:nvSpPr>
      <xdr:spPr>
        <a:xfrm>
          <a:off x="1968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169273</xdr:rowOff>
    </xdr:from>
    <xdr:to>
      <xdr:col>15</xdr:col>
      <xdr:colOff>50800</xdr:colOff>
      <xdr:row>37</xdr:row>
      <xdr:rowOff>30480</xdr:rowOff>
    </xdr:to>
    <xdr:cxnSp macro="">
      <xdr:nvCxnSpPr>
        <xdr:cNvPr id="81" name="直線コネクタ 80"/>
        <xdr:cNvCxnSpPr/>
      </xdr:nvCxnSpPr>
      <xdr:spPr>
        <a:xfrm>
          <a:off x="2019300" y="63414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15257</xdr:rowOff>
    </xdr:from>
    <xdr:ext cx="405111" cy="259045"/>
    <xdr:sp macro="" textlink="">
      <xdr:nvSpPr>
        <xdr:cNvPr id="82" name="n_1aveValue【図書館】&#10;有形固定資産減価償却率"/>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3" name="n_2aveValue【図書館】&#10;有形固定資産減価償却率"/>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157315</xdr:rowOff>
    </xdr:from>
    <xdr:ext cx="405111" cy="259045"/>
    <xdr:sp macro="" textlink="">
      <xdr:nvSpPr>
        <xdr:cNvPr id="84" name="n_3aveValue【図書館】&#10;有形固定資産減価償却率"/>
        <xdr:cNvSpPr txBox="1"/>
      </xdr:nvSpPr>
      <xdr:spPr>
        <a:xfrm>
          <a:off x="1816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5"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6" name="n_1mainValue【図書館】&#10;有形固定資産減価償却率"/>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7" name="n_2main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65150</xdr:rowOff>
    </xdr:from>
    <xdr:ext cx="405111" cy="259045"/>
    <xdr:sp macro="" textlink="">
      <xdr:nvSpPr>
        <xdr:cNvPr id="88" name="n_3mainValue【図書館】&#10;有形固定資産減価償却率"/>
        <xdr:cNvSpPr txBox="1"/>
      </xdr:nvSpPr>
      <xdr:spPr>
        <a:xfrm>
          <a:off x="1816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2" name="直線コネクタ 111"/>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3"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4" name="直線コネクタ 113"/>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5"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6" name="直線コネクタ 115"/>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7"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9" name="フローチャート: 判断 118"/>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0" name="フローチャート: 判断 119"/>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1" name="フローチャート: 判断 120"/>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2" name="フローチャート: 判断 121"/>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8" name="楕円 127"/>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29" name="【図書館】&#10;一人当たり面積該当値テキスト"/>
        <xdr:cNvSpPr txBox="1"/>
      </xdr:nvSpPr>
      <xdr:spPr>
        <a:xfrm>
          <a:off x="10515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132080</xdr:rowOff>
    </xdr:from>
    <xdr:to>
      <xdr:col>50</xdr:col>
      <xdr:colOff>165100</xdr:colOff>
      <xdr:row>39</xdr:row>
      <xdr:rowOff>62230</xdr:rowOff>
    </xdr:to>
    <xdr:sp macro="" textlink="">
      <xdr:nvSpPr>
        <xdr:cNvPr id="130" name="楕円 129"/>
        <xdr:cNvSpPr/>
      </xdr:nvSpPr>
      <xdr:spPr>
        <a:xfrm>
          <a:off x="9588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11430</xdr:rowOff>
    </xdr:from>
    <xdr:to>
      <xdr:col>55</xdr:col>
      <xdr:colOff>0</xdr:colOff>
      <xdr:row>39</xdr:row>
      <xdr:rowOff>19050</xdr:rowOff>
    </xdr:to>
    <xdr:cxnSp macro="">
      <xdr:nvCxnSpPr>
        <xdr:cNvPr id="131" name="直線コネクタ 130"/>
        <xdr:cNvCxnSpPr/>
      </xdr:nvCxnSpPr>
      <xdr:spPr>
        <a:xfrm>
          <a:off x="9639300" y="6697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124460</xdr:rowOff>
    </xdr:from>
    <xdr:to>
      <xdr:col>46</xdr:col>
      <xdr:colOff>38100</xdr:colOff>
      <xdr:row>39</xdr:row>
      <xdr:rowOff>54610</xdr:rowOff>
    </xdr:to>
    <xdr:sp macro="" textlink="">
      <xdr:nvSpPr>
        <xdr:cNvPr id="132" name="楕円 131"/>
        <xdr:cNvSpPr/>
      </xdr:nvSpPr>
      <xdr:spPr>
        <a:xfrm>
          <a:off x="8699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xdr:rowOff>
    </xdr:from>
    <xdr:to>
      <xdr:col>50</xdr:col>
      <xdr:colOff>114300</xdr:colOff>
      <xdr:row>39</xdr:row>
      <xdr:rowOff>11430</xdr:rowOff>
    </xdr:to>
    <xdr:cxnSp macro="">
      <xdr:nvCxnSpPr>
        <xdr:cNvPr id="133" name="直線コネクタ 132"/>
        <xdr:cNvCxnSpPr/>
      </xdr:nvCxnSpPr>
      <xdr:spPr>
        <a:xfrm>
          <a:off x="8750300" y="669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34" name="楕円 133"/>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39</xdr:row>
      <xdr:rowOff>3810</xdr:rowOff>
    </xdr:to>
    <xdr:cxnSp macro="">
      <xdr:nvCxnSpPr>
        <xdr:cNvPr id="135" name="直線コネクタ 134"/>
        <xdr:cNvCxnSpPr/>
      </xdr:nvCxnSpPr>
      <xdr:spPr>
        <a:xfrm>
          <a:off x="7861300" y="6682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36" name="n_1aveValue【図書館】&#10;一人当たり面積"/>
        <xdr:cNvSpPr txBox="1"/>
      </xdr:nvSpPr>
      <xdr:spPr>
        <a:xfrm>
          <a:off x="9391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7" name="n_2ave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38" name="n_3aveValue【図書館】&#10;一人当たり面積"/>
        <xdr:cNvSpPr txBox="1"/>
      </xdr:nvSpPr>
      <xdr:spPr>
        <a:xfrm>
          <a:off x="7626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9"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78757</xdr:rowOff>
    </xdr:from>
    <xdr:ext cx="469744" cy="259045"/>
    <xdr:sp macro="" textlink="">
      <xdr:nvSpPr>
        <xdr:cNvPr id="140" name="n_1mainValue【図書館】&#10;一人当たり面積"/>
        <xdr:cNvSpPr txBox="1"/>
      </xdr:nvSpPr>
      <xdr:spPr>
        <a:xfrm>
          <a:off x="93917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71137</xdr:rowOff>
    </xdr:from>
    <xdr:ext cx="469744" cy="259045"/>
    <xdr:sp macro="" textlink="">
      <xdr:nvSpPr>
        <xdr:cNvPr id="141" name="n_2mainValue【図書館】&#10;一人当たり面積"/>
        <xdr:cNvSpPr txBox="1"/>
      </xdr:nvSpPr>
      <xdr:spPr>
        <a:xfrm>
          <a:off x="8515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42" name="n_3mainValue【図書館】&#10;一人当たり面積"/>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67" name="直線コネクタ 166"/>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0"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1" name="直線コネクタ 170"/>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2" name="【体育館・プール】&#10;有形固定資産減価償却率平均値テキスト"/>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3" name="フローチャート: 判断 172"/>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74" name="フローチャート: 判断 173"/>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5" name="フローチャート: 判断 174"/>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6" name="フローチャート: 判断 175"/>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77" name="フローチャート: 判断 176"/>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83" name="楕円 182"/>
        <xdr:cNvSpPr/>
      </xdr:nvSpPr>
      <xdr:spPr>
        <a:xfrm>
          <a:off x="4584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55897</xdr:rowOff>
    </xdr:from>
    <xdr:ext cx="405111" cy="259045"/>
    <xdr:sp macro="" textlink="">
      <xdr:nvSpPr>
        <xdr:cNvPr id="184" name="【体育館・プール】&#10;有形固定資産減価償却率該当値テキスト"/>
        <xdr:cNvSpPr txBox="1"/>
      </xdr:nvSpPr>
      <xdr:spPr>
        <a:xfrm>
          <a:off x="4673600"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85" name="楕円 184"/>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60</xdr:row>
      <xdr:rowOff>83820</xdr:rowOff>
    </xdr:to>
    <xdr:cxnSp macro="">
      <xdr:nvCxnSpPr>
        <xdr:cNvPr id="186" name="直線コネクタ 185"/>
        <xdr:cNvCxnSpPr/>
      </xdr:nvCxnSpPr>
      <xdr:spPr>
        <a:xfrm>
          <a:off x="3797300" y="103384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126365</xdr:rowOff>
    </xdr:from>
    <xdr:to>
      <xdr:col>15</xdr:col>
      <xdr:colOff>101600</xdr:colOff>
      <xdr:row>60</xdr:row>
      <xdr:rowOff>56515</xdr:rowOff>
    </xdr:to>
    <xdr:sp macro="" textlink="">
      <xdr:nvSpPr>
        <xdr:cNvPr id="187" name="楕円 186"/>
        <xdr:cNvSpPr/>
      </xdr:nvSpPr>
      <xdr:spPr>
        <a:xfrm>
          <a:off x="2857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xdr:rowOff>
    </xdr:from>
    <xdr:to>
      <xdr:col>19</xdr:col>
      <xdr:colOff>177800</xdr:colOff>
      <xdr:row>60</xdr:row>
      <xdr:rowOff>51435</xdr:rowOff>
    </xdr:to>
    <xdr:cxnSp macro="">
      <xdr:nvCxnSpPr>
        <xdr:cNvPr id="188" name="直線コネクタ 187"/>
        <xdr:cNvCxnSpPr/>
      </xdr:nvCxnSpPr>
      <xdr:spPr>
        <a:xfrm>
          <a:off x="2908300" y="10292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9" name="楕円 188"/>
        <xdr:cNvSpPr/>
      </xdr:nvSpPr>
      <xdr:spPr>
        <a:xfrm>
          <a:off x="1968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116205</xdr:rowOff>
    </xdr:from>
    <xdr:to>
      <xdr:col>15</xdr:col>
      <xdr:colOff>50800</xdr:colOff>
      <xdr:row>60</xdr:row>
      <xdr:rowOff>5715</xdr:rowOff>
    </xdr:to>
    <xdr:cxnSp macro="">
      <xdr:nvCxnSpPr>
        <xdr:cNvPr id="190" name="直線コネクタ 189"/>
        <xdr:cNvCxnSpPr/>
      </xdr:nvCxnSpPr>
      <xdr:spPr>
        <a:xfrm>
          <a:off x="2019300" y="1023175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191" name="n_1aveValue【体育館・プール】&#10;有形固定資産減価償却率"/>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92"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93"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94"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118762</xdr:rowOff>
    </xdr:from>
    <xdr:ext cx="405111" cy="259045"/>
    <xdr:sp macro="" textlink="">
      <xdr:nvSpPr>
        <xdr:cNvPr id="195" name="n_1mainValue【体育館・プール】&#10;有形固定資産減価償却率"/>
        <xdr:cNvSpPr txBox="1"/>
      </xdr:nvSpPr>
      <xdr:spPr>
        <a:xfrm>
          <a:off x="35820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73042</xdr:rowOff>
    </xdr:from>
    <xdr:ext cx="405111" cy="259045"/>
    <xdr:sp macro="" textlink="">
      <xdr:nvSpPr>
        <xdr:cNvPr id="196" name="n_2mainValue【体育館・プール】&#10;有形固定資産減価償却率"/>
        <xdr:cNvSpPr txBox="1"/>
      </xdr:nvSpPr>
      <xdr:spPr>
        <a:xfrm>
          <a:off x="2705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97" name="n_3main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21" name="直線コネクタ 220"/>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22"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23" name="直線コネクタ 222"/>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24"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25" name="直線コネクタ 224"/>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26" name="【体育館・プール】&#10;一人当たり面積平均値テキスト"/>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27" name="フローチャート: 判断 226"/>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28" name="フローチャート: 判断 227"/>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29" name="フローチャート: 判断 228"/>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0" name="フローチャート: 判断 229"/>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31" name="フローチャート: 判断 230"/>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68580</xdr:rowOff>
    </xdr:from>
    <xdr:to>
      <xdr:col>55</xdr:col>
      <xdr:colOff>50800</xdr:colOff>
      <xdr:row>63</xdr:row>
      <xdr:rowOff>170180</xdr:rowOff>
    </xdr:to>
    <xdr:sp macro="" textlink="">
      <xdr:nvSpPr>
        <xdr:cNvPr id="237" name="楕円 236"/>
        <xdr:cNvSpPr/>
      </xdr:nvSpPr>
      <xdr:spPr>
        <a:xfrm>
          <a:off x="104267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154957</xdr:rowOff>
    </xdr:from>
    <xdr:ext cx="469744" cy="259045"/>
    <xdr:sp macro="" textlink="">
      <xdr:nvSpPr>
        <xdr:cNvPr id="238" name="【体育館・プール】&#10;一人当たり面積該当値テキスト"/>
        <xdr:cNvSpPr txBox="1"/>
      </xdr:nvSpPr>
      <xdr:spPr>
        <a:xfrm>
          <a:off x="10515600"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67310</xdr:rowOff>
    </xdr:from>
    <xdr:to>
      <xdr:col>50</xdr:col>
      <xdr:colOff>165100</xdr:colOff>
      <xdr:row>63</xdr:row>
      <xdr:rowOff>168910</xdr:rowOff>
    </xdr:to>
    <xdr:sp macro="" textlink="">
      <xdr:nvSpPr>
        <xdr:cNvPr id="239" name="楕円 238"/>
        <xdr:cNvSpPr/>
      </xdr:nvSpPr>
      <xdr:spPr>
        <a:xfrm>
          <a:off x="9588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118110</xdr:rowOff>
    </xdr:from>
    <xdr:to>
      <xdr:col>55</xdr:col>
      <xdr:colOff>0</xdr:colOff>
      <xdr:row>63</xdr:row>
      <xdr:rowOff>119380</xdr:rowOff>
    </xdr:to>
    <xdr:cxnSp macro="">
      <xdr:nvCxnSpPr>
        <xdr:cNvPr id="240" name="直線コネクタ 239"/>
        <xdr:cNvCxnSpPr/>
      </xdr:nvCxnSpPr>
      <xdr:spPr>
        <a:xfrm>
          <a:off x="9639300" y="1091946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64770</xdr:rowOff>
    </xdr:from>
    <xdr:to>
      <xdr:col>46</xdr:col>
      <xdr:colOff>38100</xdr:colOff>
      <xdr:row>63</xdr:row>
      <xdr:rowOff>166370</xdr:rowOff>
    </xdr:to>
    <xdr:sp macro="" textlink="">
      <xdr:nvSpPr>
        <xdr:cNvPr id="241" name="楕円 240"/>
        <xdr:cNvSpPr/>
      </xdr:nvSpPr>
      <xdr:spPr>
        <a:xfrm>
          <a:off x="8699500" y="108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115570</xdr:rowOff>
    </xdr:from>
    <xdr:to>
      <xdr:col>50</xdr:col>
      <xdr:colOff>114300</xdr:colOff>
      <xdr:row>63</xdr:row>
      <xdr:rowOff>118110</xdr:rowOff>
    </xdr:to>
    <xdr:cxnSp macro="">
      <xdr:nvCxnSpPr>
        <xdr:cNvPr id="242" name="直線コネクタ 241"/>
        <xdr:cNvCxnSpPr/>
      </xdr:nvCxnSpPr>
      <xdr:spPr>
        <a:xfrm>
          <a:off x="8750300" y="109169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92710</xdr:rowOff>
    </xdr:from>
    <xdr:to>
      <xdr:col>41</xdr:col>
      <xdr:colOff>101600</xdr:colOff>
      <xdr:row>64</xdr:row>
      <xdr:rowOff>22860</xdr:rowOff>
    </xdr:to>
    <xdr:sp macro="" textlink="">
      <xdr:nvSpPr>
        <xdr:cNvPr id="243" name="楕円 242"/>
        <xdr:cNvSpPr/>
      </xdr:nvSpPr>
      <xdr:spPr>
        <a:xfrm>
          <a:off x="7810500" y="108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115570</xdr:rowOff>
    </xdr:from>
    <xdr:to>
      <xdr:col>45</xdr:col>
      <xdr:colOff>177800</xdr:colOff>
      <xdr:row>63</xdr:row>
      <xdr:rowOff>143510</xdr:rowOff>
    </xdr:to>
    <xdr:cxnSp macro="">
      <xdr:nvCxnSpPr>
        <xdr:cNvPr id="244" name="直線コネクタ 243"/>
        <xdr:cNvCxnSpPr/>
      </xdr:nvCxnSpPr>
      <xdr:spPr>
        <a:xfrm flipV="1">
          <a:off x="7861300" y="109169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45" name="n_1aveValue【体育館・プール】&#10;一人当たり面積"/>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46"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47"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48" name="n_4aveValue【体育館・プール】&#10;一人当たり面積"/>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160037</xdr:rowOff>
    </xdr:from>
    <xdr:ext cx="469744" cy="259045"/>
    <xdr:sp macro="" textlink="">
      <xdr:nvSpPr>
        <xdr:cNvPr id="249" name="n_1mainValue【体育館・プール】&#10;一人当たり面積"/>
        <xdr:cNvSpPr txBox="1"/>
      </xdr:nvSpPr>
      <xdr:spPr>
        <a:xfrm>
          <a:off x="9391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157497</xdr:rowOff>
    </xdr:from>
    <xdr:ext cx="469744" cy="259045"/>
    <xdr:sp macro="" textlink="">
      <xdr:nvSpPr>
        <xdr:cNvPr id="250" name="n_2mainValue【体育館・プール】&#10;一人当たり面積"/>
        <xdr:cNvSpPr txBox="1"/>
      </xdr:nvSpPr>
      <xdr:spPr>
        <a:xfrm>
          <a:off x="8515427" y="1095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13987</xdr:rowOff>
    </xdr:from>
    <xdr:ext cx="469744" cy="259045"/>
    <xdr:sp macro="" textlink="">
      <xdr:nvSpPr>
        <xdr:cNvPr id="251" name="n_3mainValue【体育館・プール】&#10;一人当たり面積"/>
        <xdr:cNvSpPr txBox="1"/>
      </xdr:nvSpPr>
      <xdr:spPr>
        <a:xfrm>
          <a:off x="7626427" y="1098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76" name="直線コネクタ 275"/>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77"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78" name="直線コネクタ 277"/>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79"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80" name="直線コネクタ 279"/>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81"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2" name="フローチャート: 判断 281"/>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3" name="フローチャート: 判断 282"/>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84" name="フローチャート: 判断 283"/>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85" name="フローチャート: 判断 284"/>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86" name="フローチャート: 判断 285"/>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92" name="楕円 291"/>
        <xdr:cNvSpPr/>
      </xdr:nvSpPr>
      <xdr:spPr>
        <a:xfrm>
          <a:off x="45847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93363</xdr:rowOff>
    </xdr:from>
    <xdr:ext cx="405111" cy="259045"/>
    <xdr:sp macro="" textlink="">
      <xdr:nvSpPr>
        <xdr:cNvPr id="293" name="【福祉施設】&#10;有形固定資産減価償却率該当値テキスト"/>
        <xdr:cNvSpPr txBox="1"/>
      </xdr:nvSpPr>
      <xdr:spPr>
        <a:xfrm>
          <a:off x="4673600"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294" name="楕円 293"/>
        <xdr:cNvSpPr/>
      </xdr:nvSpPr>
      <xdr:spPr>
        <a:xfrm>
          <a:off x="3746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81</xdr:row>
      <xdr:rowOff>165736</xdr:rowOff>
    </xdr:to>
    <xdr:cxnSp macro="">
      <xdr:nvCxnSpPr>
        <xdr:cNvPr id="295" name="直線コネクタ 294"/>
        <xdr:cNvCxnSpPr/>
      </xdr:nvCxnSpPr>
      <xdr:spPr>
        <a:xfrm>
          <a:off x="3797300" y="140150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296" name="楕円 295"/>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127636</xdr:rowOff>
    </xdr:to>
    <xdr:cxnSp macro="">
      <xdr:nvCxnSpPr>
        <xdr:cNvPr id="297" name="直線コネクタ 296"/>
        <xdr:cNvCxnSpPr/>
      </xdr:nvCxnSpPr>
      <xdr:spPr>
        <a:xfrm>
          <a:off x="2908300" y="139712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160655</xdr:rowOff>
    </xdr:from>
    <xdr:to>
      <xdr:col>10</xdr:col>
      <xdr:colOff>165100</xdr:colOff>
      <xdr:row>81</xdr:row>
      <xdr:rowOff>90805</xdr:rowOff>
    </xdr:to>
    <xdr:sp macro="" textlink="">
      <xdr:nvSpPr>
        <xdr:cNvPr id="298" name="楕円 297"/>
        <xdr:cNvSpPr/>
      </xdr:nvSpPr>
      <xdr:spPr>
        <a:xfrm>
          <a:off x="1968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40005</xdr:rowOff>
    </xdr:from>
    <xdr:to>
      <xdr:col>15</xdr:col>
      <xdr:colOff>50800</xdr:colOff>
      <xdr:row>81</xdr:row>
      <xdr:rowOff>83820</xdr:rowOff>
    </xdr:to>
    <xdr:cxnSp macro="">
      <xdr:nvCxnSpPr>
        <xdr:cNvPr id="299" name="直線コネクタ 298"/>
        <xdr:cNvCxnSpPr/>
      </xdr:nvCxnSpPr>
      <xdr:spPr>
        <a:xfrm>
          <a:off x="2019300" y="139274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00"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01" name="n_2ave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102888</xdr:rowOff>
    </xdr:from>
    <xdr:ext cx="405111" cy="259045"/>
    <xdr:sp macro="" textlink="">
      <xdr:nvSpPr>
        <xdr:cNvPr id="302" name="n_3aveValue【福祉施設】&#10;有形固定資産減価償却率"/>
        <xdr:cNvSpPr txBox="1"/>
      </xdr:nvSpPr>
      <xdr:spPr>
        <a:xfrm>
          <a:off x="1816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03" name="n_4aveValue【福祉施設】&#10;有形固定資産減価償却率"/>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169563</xdr:rowOff>
    </xdr:from>
    <xdr:ext cx="405111" cy="259045"/>
    <xdr:sp macro="" textlink="">
      <xdr:nvSpPr>
        <xdr:cNvPr id="304" name="n_1main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125747</xdr:rowOff>
    </xdr:from>
    <xdr:ext cx="405111" cy="259045"/>
    <xdr:sp macro="" textlink="">
      <xdr:nvSpPr>
        <xdr:cNvPr id="305" name="n_2mainValue【福祉施設】&#10;有形固定資産減価償却率"/>
        <xdr:cNvSpPr txBox="1"/>
      </xdr:nvSpPr>
      <xdr:spPr>
        <a:xfrm>
          <a:off x="2705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107332</xdr:rowOff>
    </xdr:from>
    <xdr:ext cx="405111" cy="259045"/>
    <xdr:sp macro="" textlink="">
      <xdr:nvSpPr>
        <xdr:cNvPr id="306" name="n_3mainValue【福祉施設】&#10;有形固定資産減価償却率"/>
        <xdr:cNvSpPr txBox="1"/>
      </xdr:nvSpPr>
      <xdr:spPr>
        <a:xfrm>
          <a:off x="1816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30" name="直線コネクタ 329"/>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31"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2" name="直線コネクタ 331"/>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33"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34" name="直線コネクタ 333"/>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35"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36" name="フローチャート: 判断 33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37" name="フローチャート: 判断 336"/>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38" name="フローチャート: 判断 337"/>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39" name="フローチャート: 判断 338"/>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40" name="フローチャート: 判断 339"/>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46" name="楕円 345"/>
        <xdr:cNvSpPr/>
      </xdr:nvSpPr>
      <xdr:spPr>
        <a:xfrm>
          <a:off x="10426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19066</xdr:rowOff>
    </xdr:from>
    <xdr:ext cx="469744" cy="259045"/>
    <xdr:sp macro="" textlink="">
      <xdr:nvSpPr>
        <xdr:cNvPr id="347" name="【福祉施設】&#10;一人当たり面積該当値テキスト"/>
        <xdr:cNvSpPr txBox="1"/>
      </xdr:nvSpPr>
      <xdr:spPr>
        <a:xfrm>
          <a:off x="10515600"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36830</xdr:rowOff>
    </xdr:from>
    <xdr:to>
      <xdr:col>50</xdr:col>
      <xdr:colOff>165100</xdr:colOff>
      <xdr:row>85</xdr:row>
      <xdr:rowOff>138430</xdr:rowOff>
    </xdr:to>
    <xdr:sp macro="" textlink="">
      <xdr:nvSpPr>
        <xdr:cNvPr id="348" name="楕円 347"/>
        <xdr:cNvSpPr/>
      </xdr:nvSpPr>
      <xdr:spPr>
        <a:xfrm>
          <a:off x="9588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87630</xdr:rowOff>
    </xdr:from>
    <xdr:to>
      <xdr:col>55</xdr:col>
      <xdr:colOff>0</xdr:colOff>
      <xdr:row>85</xdr:row>
      <xdr:rowOff>91439</xdr:rowOff>
    </xdr:to>
    <xdr:cxnSp macro="">
      <xdr:nvCxnSpPr>
        <xdr:cNvPr id="349" name="直線コネクタ 348"/>
        <xdr:cNvCxnSpPr/>
      </xdr:nvCxnSpPr>
      <xdr:spPr>
        <a:xfrm>
          <a:off x="9639300" y="14660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33020</xdr:rowOff>
    </xdr:from>
    <xdr:to>
      <xdr:col>46</xdr:col>
      <xdr:colOff>38100</xdr:colOff>
      <xdr:row>85</xdr:row>
      <xdr:rowOff>134620</xdr:rowOff>
    </xdr:to>
    <xdr:sp macro="" textlink="">
      <xdr:nvSpPr>
        <xdr:cNvPr id="350" name="楕円 349"/>
        <xdr:cNvSpPr/>
      </xdr:nvSpPr>
      <xdr:spPr>
        <a:xfrm>
          <a:off x="8699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87630</xdr:rowOff>
    </xdr:to>
    <xdr:cxnSp macro="">
      <xdr:nvCxnSpPr>
        <xdr:cNvPr id="351" name="直線コネクタ 350"/>
        <xdr:cNvCxnSpPr/>
      </xdr:nvCxnSpPr>
      <xdr:spPr>
        <a:xfrm>
          <a:off x="8750300" y="1465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25400</xdr:rowOff>
    </xdr:from>
    <xdr:to>
      <xdr:col>41</xdr:col>
      <xdr:colOff>101600</xdr:colOff>
      <xdr:row>85</xdr:row>
      <xdr:rowOff>127000</xdr:rowOff>
    </xdr:to>
    <xdr:sp macro="" textlink="">
      <xdr:nvSpPr>
        <xdr:cNvPr id="352" name="楕円 351"/>
        <xdr:cNvSpPr/>
      </xdr:nvSpPr>
      <xdr:spPr>
        <a:xfrm>
          <a:off x="7810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76200</xdr:rowOff>
    </xdr:from>
    <xdr:to>
      <xdr:col>45</xdr:col>
      <xdr:colOff>177800</xdr:colOff>
      <xdr:row>85</xdr:row>
      <xdr:rowOff>83820</xdr:rowOff>
    </xdr:to>
    <xdr:cxnSp macro="">
      <xdr:nvCxnSpPr>
        <xdr:cNvPr id="353" name="直線コネクタ 352"/>
        <xdr:cNvCxnSpPr/>
      </xdr:nvCxnSpPr>
      <xdr:spPr>
        <a:xfrm>
          <a:off x="7861300" y="14649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54"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55"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56"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57" name="n_4aveValue【福祉施設】&#10;一人当たり面積"/>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129557</xdr:rowOff>
    </xdr:from>
    <xdr:ext cx="469744" cy="259045"/>
    <xdr:sp macro="" textlink="">
      <xdr:nvSpPr>
        <xdr:cNvPr id="358" name="n_1mainValue【福祉施設】&#10;一人当たり面積"/>
        <xdr:cNvSpPr txBox="1"/>
      </xdr:nvSpPr>
      <xdr:spPr>
        <a:xfrm>
          <a:off x="9391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125747</xdr:rowOff>
    </xdr:from>
    <xdr:ext cx="469744" cy="259045"/>
    <xdr:sp macro="" textlink="">
      <xdr:nvSpPr>
        <xdr:cNvPr id="359" name="n_2mainValue【福祉施設】&#10;一人当たり面積"/>
        <xdr:cNvSpPr txBox="1"/>
      </xdr:nvSpPr>
      <xdr:spPr>
        <a:xfrm>
          <a:off x="8515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118127</xdr:rowOff>
    </xdr:from>
    <xdr:ext cx="469744" cy="259045"/>
    <xdr:sp macro="" textlink="">
      <xdr:nvSpPr>
        <xdr:cNvPr id="360" name="n_3mainValue【福祉施設】&#10;一人当たり面積"/>
        <xdr:cNvSpPr txBox="1"/>
      </xdr:nvSpPr>
      <xdr:spPr>
        <a:xfrm>
          <a:off x="7626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2" name="直線コネクタ 3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3" name="テキスト ボックス 37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4" name="直線コネクタ 3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5" name="テキスト ボックス 3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6" name="直線コネクタ 3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7" name="テキスト ボックス 3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8" name="直線コネクタ 3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9" name="テキスト ボックス 3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83" name="直線コネクタ 382"/>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84"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85" name="直線コネクタ 384"/>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86"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87" name="直線コネクタ 386"/>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108983</xdr:rowOff>
    </xdr:from>
    <xdr:ext cx="405111" cy="259045"/>
    <xdr:sp macro="" textlink="">
      <xdr:nvSpPr>
        <xdr:cNvPr id="388" name="【市民会館】&#10;有形固定資産減価償却率平均値テキスト"/>
        <xdr:cNvSpPr txBox="1"/>
      </xdr:nvSpPr>
      <xdr:spPr>
        <a:xfrm>
          <a:off x="4673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89" name="フローチャート: 判断 388"/>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90" name="フローチャート: 判断 389"/>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91" name="フローチャート: 判断 390"/>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92" name="フローチャート: 判断 391"/>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93" name="フローチャート: 判断 392"/>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399" name="楕円 398"/>
        <xdr:cNvSpPr/>
      </xdr:nvSpPr>
      <xdr:spPr>
        <a:xfrm>
          <a:off x="4584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13988</xdr:rowOff>
    </xdr:from>
    <xdr:ext cx="405111" cy="259045"/>
    <xdr:sp macro="" textlink="">
      <xdr:nvSpPr>
        <xdr:cNvPr id="400" name="【市民会館】&#10;有形固定資産減価償却率該当値テキスト"/>
        <xdr:cNvSpPr txBox="1"/>
      </xdr:nvSpPr>
      <xdr:spPr>
        <a:xfrm>
          <a:off x="4673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107696</xdr:rowOff>
    </xdr:from>
    <xdr:to>
      <xdr:col>20</xdr:col>
      <xdr:colOff>38100</xdr:colOff>
      <xdr:row>104</xdr:row>
      <xdr:rowOff>37846</xdr:rowOff>
    </xdr:to>
    <xdr:sp macro="" textlink="">
      <xdr:nvSpPr>
        <xdr:cNvPr id="401" name="楕円 400"/>
        <xdr:cNvSpPr/>
      </xdr:nvSpPr>
      <xdr:spPr>
        <a:xfrm>
          <a:off x="3746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158496</xdr:rowOff>
    </xdr:from>
    <xdr:to>
      <xdr:col>24</xdr:col>
      <xdr:colOff>63500</xdr:colOff>
      <xdr:row>104</xdr:row>
      <xdr:rowOff>41911</xdr:rowOff>
    </xdr:to>
    <xdr:cxnSp macro="">
      <xdr:nvCxnSpPr>
        <xdr:cNvPr id="402" name="直線コネクタ 401"/>
        <xdr:cNvCxnSpPr/>
      </xdr:nvCxnSpPr>
      <xdr:spPr>
        <a:xfrm>
          <a:off x="3797300" y="17817846"/>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73406</xdr:rowOff>
    </xdr:from>
    <xdr:to>
      <xdr:col>15</xdr:col>
      <xdr:colOff>101600</xdr:colOff>
      <xdr:row>104</xdr:row>
      <xdr:rowOff>3556</xdr:rowOff>
    </xdr:to>
    <xdr:sp macro="" textlink="">
      <xdr:nvSpPr>
        <xdr:cNvPr id="403" name="楕円 402"/>
        <xdr:cNvSpPr/>
      </xdr:nvSpPr>
      <xdr:spPr>
        <a:xfrm>
          <a:off x="2857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124206</xdr:rowOff>
    </xdr:from>
    <xdr:to>
      <xdr:col>19</xdr:col>
      <xdr:colOff>177800</xdr:colOff>
      <xdr:row>103</xdr:row>
      <xdr:rowOff>158496</xdr:rowOff>
    </xdr:to>
    <xdr:cxnSp macro="">
      <xdr:nvCxnSpPr>
        <xdr:cNvPr id="404" name="直線コネクタ 403"/>
        <xdr:cNvCxnSpPr/>
      </xdr:nvCxnSpPr>
      <xdr:spPr>
        <a:xfrm>
          <a:off x="2908300" y="177835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05" name="楕円 404"/>
        <xdr:cNvSpPr/>
      </xdr:nvSpPr>
      <xdr:spPr>
        <a:xfrm>
          <a:off x="1968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121920</xdr:rowOff>
    </xdr:from>
    <xdr:to>
      <xdr:col>15</xdr:col>
      <xdr:colOff>50800</xdr:colOff>
      <xdr:row>103</xdr:row>
      <xdr:rowOff>124206</xdr:rowOff>
    </xdr:to>
    <xdr:cxnSp macro="">
      <xdr:nvCxnSpPr>
        <xdr:cNvPr id="406" name="直線コネクタ 405"/>
        <xdr:cNvCxnSpPr/>
      </xdr:nvCxnSpPr>
      <xdr:spPr>
        <a:xfrm>
          <a:off x="2019300" y="177812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24401</xdr:rowOff>
    </xdr:from>
    <xdr:ext cx="405111" cy="259045"/>
    <xdr:sp macro="" textlink="">
      <xdr:nvSpPr>
        <xdr:cNvPr id="407" name="n_1aveValue【市民会館】&#10;有形固定資産減価償却率"/>
        <xdr:cNvSpPr txBox="1"/>
      </xdr:nvSpPr>
      <xdr:spPr>
        <a:xfrm>
          <a:off x="35820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408" name="n_2aveValue【市民会館】&#10;有形固定資産減価償却率"/>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115840</xdr:rowOff>
    </xdr:from>
    <xdr:ext cx="405111" cy="259045"/>
    <xdr:sp macro="" textlink="">
      <xdr:nvSpPr>
        <xdr:cNvPr id="409" name="n_3aveValue【市民会館】&#10;有形固定資産減価償却率"/>
        <xdr:cNvSpPr txBox="1"/>
      </xdr:nvSpPr>
      <xdr:spPr>
        <a:xfrm>
          <a:off x="1816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410" name="n_4aveValue【市民会館】&#10;有形固定資産減価償却率"/>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54373</xdr:rowOff>
    </xdr:from>
    <xdr:ext cx="405111" cy="259045"/>
    <xdr:sp macro="" textlink="">
      <xdr:nvSpPr>
        <xdr:cNvPr id="411" name="n_1mainValue【市民会館】&#10;有形固定資産減価償却率"/>
        <xdr:cNvSpPr txBox="1"/>
      </xdr:nvSpPr>
      <xdr:spPr>
        <a:xfrm>
          <a:off x="3582044"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20083</xdr:rowOff>
    </xdr:from>
    <xdr:ext cx="405111" cy="259045"/>
    <xdr:sp macro="" textlink="">
      <xdr:nvSpPr>
        <xdr:cNvPr id="412" name="n_2mainValue【市民会館】&#10;有形固定資産減価償却率"/>
        <xdr:cNvSpPr txBox="1"/>
      </xdr:nvSpPr>
      <xdr:spPr>
        <a:xfrm>
          <a:off x="27057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13" name="n_3mainValue【市民会館】&#10;有形固定資産減価償却率"/>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5" name="テキスト ボックス 4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7" name="テキスト ボックス 4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1" name="テキスト ボックス 4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3" name="テキスト ボックス 4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37" name="直線コネクタ 436"/>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38"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39" name="直線コネクタ 438"/>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40"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41" name="直線コネクタ 440"/>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442" name="【市民会館】&#10;一人当たり面積平均値テキスト"/>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43" name="フローチャート: 判断 442"/>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44" name="フローチャート: 判断 443"/>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45" name="フローチャート: 判断 444"/>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46" name="フローチャート: 判断 445"/>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47" name="フローチャート: 判断 446"/>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162561</xdr:rowOff>
    </xdr:from>
    <xdr:to>
      <xdr:col>55</xdr:col>
      <xdr:colOff>50800</xdr:colOff>
      <xdr:row>103</xdr:row>
      <xdr:rowOff>92711</xdr:rowOff>
    </xdr:to>
    <xdr:sp macro="" textlink="">
      <xdr:nvSpPr>
        <xdr:cNvPr id="453" name="楕円 452"/>
        <xdr:cNvSpPr/>
      </xdr:nvSpPr>
      <xdr:spPr>
        <a:xfrm>
          <a:off x="10426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13988</xdr:rowOff>
    </xdr:from>
    <xdr:ext cx="469744" cy="259045"/>
    <xdr:sp macro="" textlink="">
      <xdr:nvSpPr>
        <xdr:cNvPr id="454" name="【市民会館】&#10;一人当たり面積該当値テキスト"/>
        <xdr:cNvSpPr txBox="1"/>
      </xdr:nvSpPr>
      <xdr:spPr>
        <a:xfrm>
          <a:off x="105156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154939</xdr:rowOff>
    </xdr:from>
    <xdr:to>
      <xdr:col>50</xdr:col>
      <xdr:colOff>165100</xdr:colOff>
      <xdr:row>103</xdr:row>
      <xdr:rowOff>85089</xdr:rowOff>
    </xdr:to>
    <xdr:sp macro="" textlink="">
      <xdr:nvSpPr>
        <xdr:cNvPr id="455" name="楕円 454"/>
        <xdr:cNvSpPr/>
      </xdr:nvSpPr>
      <xdr:spPr>
        <a:xfrm>
          <a:off x="9588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34289</xdr:rowOff>
    </xdr:from>
    <xdr:to>
      <xdr:col>55</xdr:col>
      <xdr:colOff>0</xdr:colOff>
      <xdr:row>103</xdr:row>
      <xdr:rowOff>41911</xdr:rowOff>
    </xdr:to>
    <xdr:cxnSp macro="">
      <xdr:nvCxnSpPr>
        <xdr:cNvPr id="456" name="直線コネクタ 455"/>
        <xdr:cNvCxnSpPr/>
      </xdr:nvCxnSpPr>
      <xdr:spPr>
        <a:xfrm>
          <a:off x="9639300" y="17693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135889</xdr:rowOff>
    </xdr:from>
    <xdr:to>
      <xdr:col>46</xdr:col>
      <xdr:colOff>38100</xdr:colOff>
      <xdr:row>103</xdr:row>
      <xdr:rowOff>66039</xdr:rowOff>
    </xdr:to>
    <xdr:sp macro="" textlink="">
      <xdr:nvSpPr>
        <xdr:cNvPr id="457" name="楕円 456"/>
        <xdr:cNvSpPr/>
      </xdr:nvSpPr>
      <xdr:spPr>
        <a:xfrm>
          <a:off x="8699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15239</xdr:rowOff>
    </xdr:from>
    <xdr:to>
      <xdr:col>50</xdr:col>
      <xdr:colOff>114300</xdr:colOff>
      <xdr:row>103</xdr:row>
      <xdr:rowOff>34289</xdr:rowOff>
    </xdr:to>
    <xdr:cxnSp macro="">
      <xdr:nvCxnSpPr>
        <xdr:cNvPr id="458" name="直線コネクタ 457"/>
        <xdr:cNvCxnSpPr/>
      </xdr:nvCxnSpPr>
      <xdr:spPr>
        <a:xfrm>
          <a:off x="8750300" y="17674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21589</xdr:rowOff>
    </xdr:from>
    <xdr:to>
      <xdr:col>41</xdr:col>
      <xdr:colOff>101600</xdr:colOff>
      <xdr:row>103</xdr:row>
      <xdr:rowOff>123189</xdr:rowOff>
    </xdr:to>
    <xdr:sp macro="" textlink="">
      <xdr:nvSpPr>
        <xdr:cNvPr id="459" name="楕円 458"/>
        <xdr:cNvSpPr/>
      </xdr:nvSpPr>
      <xdr:spPr>
        <a:xfrm>
          <a:off x="7810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15239</xdr:rowOff>
    </xdr:from>
    <xdr:to>
      <xdr:col>45</xdr:col>
      <xdr:colOff>177800</xdr:colOff>
      <xdr:row>103</xdr:row>
      <xdr:rowOff>72389</xdr:rowOff>
    </xdr:to>
    <xdr:cxnSp macro="">
      <xdr:nvCxnSpPr>
        <xdr:cNvPr id="460" name="直線コネクタ 459"/>
        <xdr:cNvCxnSpPr/>
      </xdr:nvCxnSpPr>
      <xdr:spPr>
        <a:xfrm flipV="1">
          <a:off x="7861300" y="176745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61" name="n_1aveValue【市民会館】&#10;一人当たり面積"/>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72407</xdr:rowOff>
    </xdr:from>
    <xdr:ext cx="469744" cy="259045"/>
    <xdr:sp macro="" textlink="">
      <xdr:nvSpPr>
        <xdr:cNvPr id="462" name="n_2aveValue【市民会館】&#10;一人当たり面積"/>
        <xdr:cNvSpPr txBox="1"/>
      </xdr:nvSpPr>
      <xdr:spPr>
        <a:xfrm>
          <a:off x="8515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45738</xdr:rowOff>
    </xdr:from>
    <xdr:ext cx="469744" cy="259045"/>
    <xdr:sp macro="" textlink="">
      <xdr:nvSpPr>
        <xdr:cNvPr id="463" name="n_3aveValue【市民会館】&#10;一人当たり面積"/>
        <xdr:cNvSpPr txBox="1"/>
      </xdr:nvSpPr>
      <xdr:spPr>
        <a:xfrm>
          <a:off x="7626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64" name="n_4aveValue【市民会館】&#10;一人当たり面積"/>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101616</xdr:rowOff>
    </xdr:from>
    <xdr:ext cx="469744" cy="259045"/>
    <xdr:sp macro="" textlink="">
      <xdr:nvSpPr>
        <xdr:cNvPr id="465" name="n_1mainValue【市民会館】&#10;一人当たり面積"/>
        <xdr:cNvSpPr txBox="1"/>
      </xdr:nvSpPr>
      <xdr:spPr>
        <a:xfrm>
          <a:off x="93917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82566</xdr:rowOff>
    </xdr:from>
    <xdr:ext cx="469744" cy="259045"/>
    <xdr:sp macro="" textlink="">
      <xdr:nvSpPr>
        <xdr:cNvPr id="466" name="n_2mainValue【市民会館】&#10;一人当たり面積"/>
        <xdr:cNvSpPr txBox="1"/>
      </xdr:nvSpPr>
      <xdr:spPr>
        <a:xfrm>
          <a:off x="8515427"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139716</xdr:rowOff>
    </xdr:from>
    <xdr:ext cx="469744" cy="259045"/>
    <xdr:sp macro="" textlink="">
      <xdr:nvSpPr>
        <xdr:cNvPr id="467" name="n_3mainValue【市民会館】&#10;一人当たり面積"/>
        <xdr:cNvSpPr txBox="1"/>
      </xdr:nvSpPr>
      <xdr:spPr>
        <a:xfrm>
          <a:off x="7626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92" name="直線コネクタ 491"/>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93"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94" name="直線コネクタ 493"/>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95"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96" name="直線コネクタ 495"/>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497" name="【一般廃棄物処理施設】&#10;有形固定資産減価償却率平均値テキスト"/>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98" name="フローチャート: 判断 497"/>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99" name="フローチャート: 判断 498"/>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00" name="フローチャート: 判断 499"/>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01" name="フローチャート: 判断 500"/>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02" name="フローチャート: 判断 501"/>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151130</xdr:rowOff>
    </xdr:from>
    <xdr:to>
      <xdr:col>85</xdr:col>
      <xdr:colOff>177800</xdr:colOff>
      <xdr:row>35</xdr:row>
      <xdr:rowOff>81280</xdr:rowOff>
    </xdr:to>
    <xdr:sp macro="" textlink="">
      <xdr:nvSpPr>
        <xdr:cNvPr id="508" name="楕円 507"/>
        <xdr:cNvSpPr/>
      </xdr:nvSpPr>
      <xdr:spPr>
        <a:xfrm>
          <a:off x="16268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2557</xdr:rowOff>
    </xdr:from>
    <xdr:ext cx="405111" cy="259045"/>
    <xdr:sp macro="" textlink="">
      <xdr:nvSpPr>
        <xdr:cNvPr id="509" name="【一般廃棄物処理施設】&#10;有形固定資産減価償却率該当値テキスト"/>
        <xdr:cNvSpPr txBox="1"/>
      </xdr:nvSpPr>
      <xdr:spPr>
        <a:xfrm>
          <a:off x="16357600"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93980</xdr:rowOff>
    </xdr:from>
    <xdr:to>
      <xdr:col>81</xdr:col>
      <xdr:colOff>101600</xdr:colOff>
      <xdr:row>35</xdr:row>
      <xdr:rowOff>24130</xdr:rowOff>
    </xdr:to>
    <xdr:sp macro="" textlink="">
      <xdr:nvSpPr>
        <xdr:cNvPr id="510" name="楕円 509"/>
        <xdr:cNvSpPr/>
      </xdr:nvSpPr>
      <xdr:spPr>
        <a:xfrm>
          <a:off x="15430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35</xdr:row>
      <xdr:rowOff>30480</xdr:rowOff>
    </xdr:to>
    <xdr:cxnSp macro="">
      <xdr:nvCxnSpPr>
        <xdr:cNvPr id="511" name="直線コネクタ 510"/>
        <xdr:cNvCxnSpPr/>
      </xdr:nvCxnSpPr>
      <xdr:spPr>
        <a:xfrm>
          <a:off x="15481300" y="59740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38735</xdr:rowOff>
    </xdr:from>
    <xdr:to>
      <xdr:col>76</xdr:col>
      <xdr:colOff>165100</xdr:colOff>
      <xdr:row>34</xdr:row>
      <xdr:rowOff>140335</xdr:rowOff>
    </xdr:to>
    <xdr:sp macro="" textlink="">
      <xdr:nvSpPr>
        <xdr:cNvPr id="512" name="楕円 511"/>
        <xdr:cNvSpPr/>
      </xdr:nvSpPr>
      <xdr:spPr>
        <a:xfrm>
          <a:off x="14541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89535</xdr:rowOff>
    </xdr:from>
    <xdr:to>
      <xdr:col>81</xdr:col>
      <xdr:colOff>50800</xdr:colOff>
      <xdr:row>34</xdr:row>
      <xdr:rowOff>144780</xdr:rowOff>
    </xdr:to>
    <xdr:cxnSp macro="">
      <xdr:nvCxnSpPr>
        <xdr:cNvPr id="513" name="直線コネクタ 512"/>
        <xdr:cNvCxnSpPr/>
      </xdr:nvCxnSpPr>
      <xdr:spPr>
        <a:xfrm>
          <a:off x="14592300" y="59188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19685</xdr:rowOff>
    </xdr:from>
    <xdr:to>
      <xdr:col>72</xdr:col>
      <xdr:colOff>38100</xdr:colOff>
      <xdr:row>36</xdr:row>
      <xdr:rowOff>121285</xdr:rowOff>
    </xdr:to>
    <xdr:sp macro="" textlink="">
      <xdr:nvSpPr>
        <xdr:cNvPr id="514" name="楕円 513"/>
        <xdr:cNvSpPr/>
      </xdr:nvSpPr>
      <xdr:spPr>
        <a:xfrm>
          <a:off x="13652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89535</xdr:rowOff>
    </xdr:from>
    <xdr:to>
      <xdr:col>76</xdr:col>
      <xdr:colOff>114300</xdr:colOff>
      <xdr:row>36</xdr:row>
      <xdr:rowOff>70485</xdr:rowOff>
    </xdr:to>
    <xdr:cxnSp macro="">
      <xdr:nvCxnSpPr>
        <xdr:cNvPr id="515" name="直線コネクタ 514"/>
        <xdr:cNvCxnSpPr/>
      </xdr:nvCxnSpPr>
      <xdr:spPr>
        <a:xfrm flipV="1">
          <a:off x="13703300" y="5918835"/>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9542</xdr:rowOff>
    </xdr:from>
    <xdr:ext cx="405111" cy="259045"/>
    <xdr:sp macro="" textlink="">
      <xdr:nvSpPr>
        <xdr:cNvPr id="516" name="n_1aveValue【一般廃棄物処理施設】&#10;有形固定資産減価償却率"/>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517" name="n_2aveValue【一般廃棄物処理施設】&#10;有形固定資産減価償却率"/>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18" name="n_3aveValue【一般廃棄物処理施設】&#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519" name="n_4aveValue【一般廃棄物処理施設】&#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40657</xdr:rowOff>
    </xdr:from>
    <xdr:ext cx="405111" cy="259045"/>
    <xdr:sp macro="" textlink="">
      <xdr:nvSpPr>
        <xdr:cNvPr id="520" name="n_1mainValue【一般廃棄物処理施設】&#10;有形固定資産減価償却率"/>
        <xdr:cNvSpPr txBox="1"/>
      </xdr:nvSpPr>
      <xdr:spPr>
        <a:xfrm>
          <a:off x="15266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156862</xdr:rowOff>
    </xdr:from>
    <xdr:ext cx="405111" cy="259045"/>
    <xdr:sp macro="" textlink="">
      <xdr:nvSpPr>
        <xdr:cNvPr id="521" name="n_2mainValue【一般廃棄物処理施設】&#10;有形固定資産減価償却率"/>
        <xdr:cNvSpPr txBox="1"/>
      </xdr:nvSpPr>
      <xdr:spPr>
        <a:xfrm>
          <a:off x="14389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137812</xdr:rowOff>
    </xdr:from>
    <xdr:ext cx="405111" cy="259045"/>
    <xdr:sp macro="" textlink="">
      <xdr:nvSpPr>
        <xdr:cNvPr id="522" name="n_3mainValue【一般廃棄物処理施設】&#10;有形固定資産減価償却率"/>
        <xdr:cNvSpPr txBox="1"/>
      </xdr:nvSpPr>
      <xdr:spPr>
        <a:xfrm>
          <a:off x="13500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44" name="直線コネクタ 543"/>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45"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46" name="直線コネクタ 545"/>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47"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48" name="直線コネクタ 547"/>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549" name="【一般廃棄物処理施設】&#10;一人当たり有形固定資産（償却資産）額平均値テキスト"/>
        <xdr:cNvSpPr txBox="1"/>
      </xdr:nvSpPr>
      <xdr:spPr>
        <a:xfrm>
          <a:off x="22199600" y="66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50" name="フローチャート: 判断 549"/>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51" name="フローチャート: 判断 550"/>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52" name="フローチャート: 判断 551"/>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53" name="フローチャート: 判断 552"/>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54" name="フローチャート: 判断 553"/>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152264</xdr:rowOff>
    </xdr:from>
    <xdr:to>
      <xdr:col>116</xdr:col>
      <xdr:colOff>114300</xdr:colOff>
      <xdr:row>41</xdr:row>
      <xdr:rowOff>82414</xdr:rowOff>
    </xdr:to>
    <xdr:sp macro="" textlink="">
      <xdr:nvSpPr>
        <xdr:cNvPr id="560" name="楕円 559"/>
        <xdr:cNvSpPr/>
      </xdr:nvSpPr>
      <xdr:spPr>
        <a:xfrm>
          <a:off x="22110700" y="70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67191</xdr:rowOff>
    </xdr:from>
    <xdr:ext cx="534377" cy="259045"/>
    <xdr:sp macro="" textlink="">
      <xdr:nvSpPr>
        <xdr:cNvPr id="561" name="【一般廃棄物処理施設】&#10;一人当たり有形固定資産（償却資産）額該当値テキスト"/>
        <xdr:cNvSpPr txBox="1"/>
      </xdr:nvSpPr>
      <xdr:spPr>
        <a:xfrm>
          <a:off x="22199600" y="692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152085</xdr:rowOff>
    </xdr:from>
    <xdr:to>
      <xdr:col>112</xdr:col>
      <xdr:colOff>38100</xdr:colOff>
      <xdr:row>41</xdr:row>
      <xdr:rowOff>82235</xdr:rowOff>
    </xdr:to>
    <xdr:sp macro="" textlink="">
      <xdr:nvSpPr>
        <xdr:cNvPr id="562" name="楕円 561"/>
        <xdr:cNvSpPr/>
      </xdr:nvSpPr>
      <xdr:spPr>
        <a:xfrm>
          <a:off x="21272500" y="701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31435</xdr:rowOff>
    </xdr:from>
    <xdr:to>
      <xdr:col>116</xdr:col>
      <xdr:colOff>63500</xdr:colOff>
      <xdr:row>41</xdr:row>
      <xdr:rowOff>31614</xdr:rowOff>
    </xdr:to>
    <xdr:cxnSp macro="">
      <xdr:nvCxnSpPr>
        <xdr:cNvPr id="563" name="直線コネクタ 562"/>
        <xdr:cNvCxnSpPr/>
      </xdr:nvCxnSpPr>
      <xdr:spPr>
        <a:xfrm>
          <a:off x="21323300" y="7060885"/>
          <a:ext cx="8382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150147</xdr:rowOff>
    </xdr:from>
    <xdr:to>
      <xdr:col>107</xdr:col>
      <xdr:colOff>101600</xdr:colOff>
      <xdr:row>41</xdr:row>
      <xdr:rowOff>80297</xdr:rowOff>
    </xdr:to>
    <xdr:sp macro="" textlink="">
      <xdr:nvSpPr>
        <xdr:cNvPr id="564" name="楕円 563"/>
        <xdr:cNvSpPr/>
      </xdr:nvSpPr>
      <xdr:spPr>
        <a:xfrm>
          <a:off x="20383500" y="70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29497</xdr:rowOff>
    </xdr:from>
    <xdr:to>
      <xdr:col>111</xdr:col>
      <xdr:colOff>177800</xdr:colOff>
      <xdr:row>41</xdr:row>
      <xdr:rowOff>31435</xdr:rowOff>
    </xdr:to>
    <xdr:cxnSp macro="">
      <xdr:nvCxnSpPr>
        <xdr:cNvPr id="565" name="直線コネクタ 564"/>
        <xdr:cNvCxnSpPr/>
      </xdr:nvCxnSpPr>
      <xdr:spPr>
        <a:xfrm>
          <a:off x="20434300" y="7058947"/>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15273</xdr:rowOff>
    </xdr:from>
    <xdr:to>
      <xdr:col>102</xdr:col>
      <xdr:colOff>165100</xdr:colOff>
      <xdr:row>41</xdr:row>
      <xdr:rowOff>116873</xdr:rowOff>
    </xdr:to>
    <xdr:sp macro="" textlink="">
      <xdr:nvSpPr>
        <xdr:cNvPr id="566" name="楕円 565"/>
        <xdr:cNvSpPr/>
      </xdr:nvSpPr>
      <xdr:spPr>
        <a:xfrm>
          <a:off x="19494500" y="70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29497</xdr:rowOff>
    </xdr:from>
    <xdr:to>
      <xdr:col>107</xdr:col>
      <xdr:colOff>50800</xdr:colOff>
      <xdr:row>41</xdr:row>
      <xdr:rowOff>66073</xdr:rowOff>
    </xdr:to>
    <xdr:cxnSp macro="">
      <xdr:nvCxnSpPr>
        <xdr:cNvPr id="567" name="直線コネクタ 566"/>
        <xdr:cNvCxnSpPr/>
      </xdr:nvCxnSpPr>
      <xdr:spPr>
        <a:xfrm flipV="1">
          <a:off x="19545300" y="705894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54994</xdr:rowOff>
    </xdr:from>
    <xdr:ext cx="534377" cy="259045"/>
    <xdr:sp macro="" textlink="">
      <xdr:nvSpPr>
        <xdr:cNvPr id="568" name="n_1aveValue【一般廃棄物処理施設】&#10;一人当たり有形固定資産（償却資産）額"/>
        <xdr:cNvSpPr txBox="1"/>
      </xdr:nvSpPr>
      <xdr:spPr>
        <a:xfrm>
          <a:off x="210434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569" name="n_2aveValue【一般廃棄物処理施設】&#10;一人当たり有形固定資産（償却資産）額"/>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570" name="n_3aveValue【一般廃棄物処理施設】&#10;一人当たり有形固定資産（償却資産）額"/>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571" name="n_4aveValue【一般廃棄物処理施設】&#10;一人当たり有形固定資産（償却資産）額"/>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73362</xdr:rowOff>
    </xdr:from>
    <xdr:ext cx="534377" cy="259045"/>
    <xdr:sp macro="" textlink="">
      <xdr:nvSpPr>
        <xdr:cNvPr id="572" name="n_1mainValue【一般廃棄物処理施設】&#10;一人当たり有形固定資産（償却資産）額"/>
        <xdr:cNvSpPr txBox="1"/>
      </xdr:nvSpPr>
      <xdr:spPr>
        <a:xfrm>
          <a:off x="21043411" y="710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71424</xdr:rowOff>
    </xdr:from>
    <xdr:ext cx="534377" cy="259045"/>
    <xdr:sp macro="" textlink="">
      <xdr:nvSpPr>
        <xdr:cNvPr id="573" name="n_2mainValue【一般廃棄物処理施設】&#10;一人当たり有形固定資産（償却資産）額"/>
        <xdr:cNvSpPr txBox="1"/>
      </xdr:nvSpPr>
      <xdr:spPr>
        <a:xfrm>
          <a:off x="20167111" y="71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108000</xdr:rowOff>
    </xdr:from>
    <xdr:ext cx="534377" cy="259045"/>
    <xdr:sp macro="" textlink="">
      <xdr:nvSpPr>
        <xdr:cNvPr id="574" name="n_3mainValue【一般廃棄物処理施設】&#10;一人当たり有形固定資産（償却資産）額"/>
        <xdr:cNvSpPr txBox="1"/>
      </xdr:nvSpPr>
      <xdr:spPr>
        <a:xfrm>
          <a:off x="19278111" y="713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6" name="直線コネクタ 5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7" name="テキスト ボックス 5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8" name="直線コネクタ 5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9" name="テキスト ボックス 5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0" name="直線コネクタ 5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1" name="テキスト ボックス 5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2" name="直線コネクタ 5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3" name="テキスト ボックス 5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4" name="直線コネクタ 5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5" name="テキスト ボックス 59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98" name="直線コネクタ 597"/>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99"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600" name="直線コネクタ 599"/>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01"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02" name="直線コネクタ 601"/>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603"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04" name="フローチャート: 判断 603"/>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605" name="フローチャート: 判断 604"/>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606" name="フローチャート: 判断 605"/>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607" name="フローチャート: 判断 606"/>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608" name="フローチャート: 判断 607"/>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143510</xdr:rowOff>
    </xdr:from>
    <xdr:to>
      <xdr:col>85</xdr:col>
      <xdr:colOff>177800</xdr:colOff>
      <xdr:row>63</xdr:row>
      <xdr:rowOff>73660</xdr:rowOff>
    </xdr:to>
    <xdr:sp macro="" textlink="">
      <xdr:nvSpPr>
        <xdr:cNvPr id="614" name="楕円 613"/>
        <xdr:cNvSpPr/>
      </xdr:nvSpPr>
      <xdr:spPr>
        <a:xfrm>
          <a:off x="16268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121937</xdr:rowOff>
    </xdr:from>
    <xdr:ext cx="405111" cy="259045"/>
    <xdr:sp macro="" textlink="">
      <xdr:nvSpPr>
        <xdr:cNvPr id="615" name="【保健センター・保健所】&#10;有形固定資産減価償却率該当値テキスト"/>
        <xdr:cNvSpPr txBox="1"/>
      </xdr:nvSpPr>
      <xdr:spPr>
        <a:xfrm>
          <a:off x="16357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99695</xdr:rowOff>
    </xdr:from>
    <xdr:to>
      <xdr:col>81</xdr:col>
      <xdr:colOff>101600</xdr:colOff>
      <xdr:row>63</xdr:row>
      <xdr:rowOff>29845</xdr:rowOff>
    </xdr:to>
    <xdr:sp macro="" textlink="">
      <xdr:nvSpPr>
        <xdr:cNvPr id="616" name="楕円 615"/>
        <xdr:cNvSpPr/>
      </xdr:nvSpPr>
      <xdr:spPr>
        <a:xfrm>
          <a:off x="15430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150495</xdr:rowOff>
    </xdr:from>
    <xdr:to>
      <xdr:col>85</xdr:col>
      <xdr:colOff>127000</xdr:colOff>
      <xdr:row>63</xdr:row>
      <xdr:rowOff>22860</xdr:rowOff>
    </xdr:to>
    <xdr:cxnSp macro="">
      <xdr:nvCxnSpPr>
        <xdr:cNvPr id="617" name="直線コネクタ 616"/>
        <xdr:cNvCxnSpPr/>
      </xdr:nvCxnSpPr>
      <xdr:spPr>
        <a:xfrm>
          <a:off x="15481300" y="107803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55880</xdr:rowOff>
    </xdr:from>
    <xdr:to>
      <xdr:col>76</xdr:col>
      <xdr:colOff>165100</xdr:colOff>
      <xdr:row>62</xdr:row>
      <xdr:rowOff>157480</xdr:rowOff>
    </xdr:to>
    <xdr:sp macro="" textlink="">
      <xdr:nvSpPr>
        <xdr:cNvPr id="618" name="楕円 617"/>
        <xdr:cNvSpPr/>
      </xdr:nvSpPr>
      <xdr:spPr>
        <a:xfrm>
          <a:off x="14541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106680</xdr:rowOff>
    </xdr:from>
    <xdr:to>
      <xdr:col>81</xdr:col>
      <xdr:colOff>50800</xdr:colOff>
      <xdr:row>62</xdr:row>
      <xdr:rowOff>150495</xdr:rowOff>
    </xdr:to>
    <xdr:cxnSp macro="">
      <xdr:nvCxnSpPr>
        <xdr:cNvPr id="619" name="直線コネクタ 618"/>
        <xdr:cNvCxnSpPr/>
      </xdr:nvCxnSpPr>
      <xdr:spPr>
        <a:xfrm>
          <a:off x="14592300" y="10736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12065</xdr:rowOff>
    </xdr:from>
    <xdr:to>
      <xdr:col>72</xdr:col>
      <xdr:colOff>38100</xdr:colOff>
      <xdr:row>62</xdr:row>
      <xdr:rowOff>113665</xdr:rowOff>
    </xdr:to>
    <xdr:sp macro="" textlink="">
      <xdr:nvSpPr>
        <xdr:cNvPr id="620" name="楕円 619"/>
        <xdr:cNvSpPr/>
      </xdr:nvSpPr>
      <xdr:spPr>
        <a:xfrm>
          <a:off x="13652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62865</xdr:rowOff>
    </xdr:from>
    <xdr:to>
      <xdr:col>76</xdr:col>
      <xdr:colOff>114300</xdr:colOff>
      <xdr:row>62</xdr:row>
      <xdr:rowOff>106680</xdr:rowOff>
    </xdr:to>
    <xdr:cxnSp macro="">
      <xdr:nvCxnSpPr>
        <xdr:cNvPr id="621" name="直線コネクタ 620"/>
        <xdr:cNvCxnSpPr/>
      </xdr:nvCxnSpPr>
      <xdr:spPr>
        <a:xfrm>
          <a:off x="13703300" y="106927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622"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623"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624"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625"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20972</xdr:rowOff>
    </xdr:from>
    <xdr:ext cx="405111" cy="259045"/>
    <xdr:sp macro="" textlink="">
      <xdr:nvSpPr>
        <xdr:cNvPr id="626" name="n_1mainValue【保健センター・保健所】&#10;有形固定資産減価償却率"/>
        <xdr:cNvSpPr txBox="1"/>
      </xdr:nvSpPr>
      <xdr:spPr>
        <a:xfrm>
          <a:off x="152660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148607</xdr:rowOff>
    </xdr:from>
    <xdr:ext cx="405111" cy="259045"/>
    <xdr:sp macro="" textlink="">
      <xdr:nvSpPr>
        <xdr:cNvPr id="627" name="n_2mainValue【保健センター・保健所】&#10;有形固定資産減価償却率"/>
        <xdr:cNvSpPr txBox="1"/>
      </xdr:nvSpPr>
      <xdr:spPr>
        <a:xfrm>
          <a:off x="14389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104792</xdr:rowOff>
    </xdr:from>
    <xdr:ext cx="405111" cy="259045"/>
    <xdr:sp macro="" textlink="">
      <xdr:nvSpPr>
        <xdr:cNvPr id="628" name="n_3mainValue【保健センター・保健所】&#10;有形固定資産減価償却率"/>
        <xdr:cNvSpPr txBox="1"/>
      </xdr:nvSpPr>
      <xdr:spPr>
        <a:xfrm>
          <a:off x="13500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9" name="直線コネクタ 6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0" name="テキスト ボックス 6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1" name="直線コネクタ 6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2" name="テキスト ボックス 6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5" name="直線コネクタ 6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6" name="テキスト ボックス 6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7" name="直線コネクタ 6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8" name="テキスト ボックス 6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52" name="直線コネクタ 651"/>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4" name="直線コネクタ 65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55"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56" name="直線コネクタ 655"/>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57"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58" name="フローチャート: 判断 657"/>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59" name="フローチャート: 判断 658"/>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60" name="フローチャート: 判断 659"/>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61" name="フローチャート: 判断 660"/>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62" name="フローチャート: 判断 661"/>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668" name="楕円 667"/>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165117</xdr:rowOff>
    </xdr:from>
    <xdr:ext cx="469744" cy="259045"/>
    <xdr:sp macro="" textlink="">
      <xdr:nvSpPr>
        <xdr:cNvPr id="669" name="【保健センター・保健所】&#10;一人当たり面積該当値テキスト"/>
        <xdr:cNvSpPr txBox="1"/>
      </xdr:nvSpPr>
      <xdr:spPr>
        <a:xfrm>
          <a:off x="22199600"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670" name="楕円 669"/>
        <xdr:cNvSpPr/>
      </xdr:nvSpPr>
      <xdr:spPr>
        <a:xfrm>
          <a:off x="2127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129540</xdr:rowOff>
    </xdr:to>
    <xdr:cxnSp macro="">
      <xdr:nvCxnSpPr>
        <xdr:cNvPr id="671" name="直線コネクタ 670"/>
        <xdr:cNvCxnSpPr/>
      </xdr:nvCxnSpPr>
      <xdr:spPr>
        <a:xfrm>
          <a:off x="21323300" y="1093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72" name="楕円 671"/>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129540</xdr:rowOff>
    </xdr:to>
    <xdr:cxnSp macro="">
      <xdr:nvCxnSpPr>
        <xdr:cNvPr id="673" name="直線コネクタ 672"/>
        <xdr:cNvCxnSpPr/>
      </xdr:nvCxnSpPr>
      <xdr:spPr>
        <a:xfrm>
          <a:off x="20434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128270</xdr:rowOff>
    </xdr:from>
    <xdr:to>
      <xdr:col>102</xdr:col>
      <xdr:colOff>165100</xdr:colOff>
      <xdr:row>64</xdr:row>
      <xdr:rowOff>58420</xdr:rowOff>
    </xdr:to>
    <xdr:sp macro="" textlink="">
      <xdr:nvSpPr>
        <xdr:cNvPr id="674" name="楕円 673"/>
        <xdr:cNvSpPr/>
      </xdr:nvSpPr>
      <xdr:spPr>
        <a:xfrm>
          <a:off x="19494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64</xdr:row>
      <xdr:rowOff>7620</xdr:rowOff>
    </xdr:to>
    <xdr:cxnSp macro="">
      <xdr:nvCxnSpPr>
        <xdr:cNvPr id="675" name="直線コネクタ 674"/>
        <xdr:cNvCxnSpPr/>
      </xdr:nvCxnSpPr>
      <xdr:spPr>
        <a:xfrm flipV="1">
          <a:off x="19545300" y="10927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676"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77"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678"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679" name="n_4aveValue【保健センター・保健所】&#10;一人当たり面積"/>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680" name="n_1mainValue【保健センター・保健所】&#10;一人当たり面積"/>
        <xdr:cNvSpPr txBox="1"/>
      </xdr:nvSpPr>
      <xdr:spPr>
        <a:xfrm>
          <a:off x="21075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81"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49547</xdr:rowOff>
    </xdr:from>
    <xdr:ext cx="469744" cy="259045"/>
    <xdr:sp macro="" textlink="">
      <xdr:nvSpPr>
        <xdr:cNvPr id="682" name="n_3mainValue【保健センター・保健所】&#10;一人当たり面積"/>
        <xdr:cNvSpPr txBox="1"/>
      </xdr:nvSpPr>
      <xdr:spPr>
        <a:xfrm>
          <a:off x="19310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4" name="直線コネクタ 6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5" name="テキスト ボックス 69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6" name="直線コネクタ 6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7" name="テキスト ボックス 6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8" name="直線コネクタ 6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9" name="テキスト ボックス 6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0" name="直線コネクタ 6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1" name="テキスト ボックス 7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2" name="直線コネクタ 7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3" name="テキスト ボックス 7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4" name="直線コネクタ 7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5" name="テキスト ボックス 70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6" name="直線コネクタ 7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708" name="直線コネクタ 707"/>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709"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710" name="直線コネクタ 709"/>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711"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712" name="直線コネクタ 711"/>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713" name="【消防施設】&#10;有形固定資産減価償却率平均値テキスト"/>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714" name="フローチャート: 判断 713"/>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715" name="フローチャート: 判断 714"/>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16" name="フローチャート: 判断 71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17" name="フローチャート: 判断 716"/>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718" name="フローチャート: 判断 717"/>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28121</xdr:rowOff>
    </xdr:from>
    <xdr:to>
      <xdr:col>85</xdr:col>
      <xdr:colOff>177800</xdr:colOff>
      <xdr:row>83</xdr:row>
      <xdr:rowOff>129721</xdr:rowOff>
    </xdr:to>
    <xdr:sp macro="" textlink="">
      <xdr:nvSpPr>
        <xdr:cNvPr id="724" name="楕円 723"/>
        <xdr:cNvSpPr/>
      </xdr:nvSpPr>
      <xdr:spPr>
        <a:xfrm>
          <a:off x="16268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6548</xdr:rowOff>
    </xdr:from>
    <xdr:ext cx="405111" cy="259045"/>
    <xdr:sp macro="" textlink="">
      <xdr:nvSpPr>
        <xdr:cNvPr id="725" name="【消防施設】&#10;有形固定資産減価償却率該当値テキスト"/>
        <xdr:cNvSpPr txBox="1"/>
      </xdr:nvSpPr>
      <xdr:spPr>
        <a:xfrm>
          <a:off x="16357600"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726" name="楕円 725"/>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78921</xdr:rowOff>
    </xdr:to>
    <xdr:cxnSp macro="">
      <xdr:nvCxnSpPr>
        <xdr:cNvPr id="727" name="直線コネクタ 726"/>
        <xdr:cNvCxnSpPr/>
      </xdr:nvCxnSpPr>
      <xdr:spPr>
        <a:xfrm>
          <a:off x="15481300" y="1426845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114663</xdr:rowOff>
    </xdr:from>
    <xdr:to>
      <xdr:col>76</xdr:col>
      <xdr:colOff>165100</xdr:colOff>
      <xdr:row>83</xdr:row>
      <xdr:rowOff>44813</xdr:rowOff>
    </xdr:to>
    <xdr:sp macro="" textlink="">
      <xdr:nvSpPr>
        <xdr:cNvPr id="728" name="楕円 727"/>
        <xdr:cNvSpPr/>
      </xdr:nvSpPr>
      <xdr:spPr>
        <a:xfrm>
          <a:off x="14541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165463</xdr:rowOff>
    </xdr:from>
    <xdr:to>
      <xdr:col>81</xdr:col>
      <xdr:colOff>50800</xdr:colOff>
      <xdr:row>83</xdr:row>
      <xdr:rowOff>38100</xdr:rowOff>
    </xdr:to>
    <xdr:cxnSp macro="">
      <xdr:nvCxnSpPr>
        <xdr:cNvPr id="729" name="直線コネクタ 728"/>
        <xdr:cNvCxnSpPr/>
      </xdr:nvCxnSpPr>
      <xdr:spPr>
        <a:xfrm>
          <a:off x="14592300" y="142243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730" name="n_1aveValue【消防施設】&#10;有形固定資産減価償却率"/>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31" name="n_2aveValue【消防施設】&#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32" name="n_3aveValue【消防施設】&#10;有形固定資産減価償却率"/>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733" name="n_4ave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734" name="n_1mainValue【消防施設】&#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35940</xdr:rowOff>
    </xdr:from>
    <xdr:ext cx="405111" cy="259045"/>
    <xdr:sp macro="" textlink="">
      <xdr:nvSpPr>
        <xdr:cNvPr id="735" name="n_2mainValue【消防施設】&#10;有形固定資産減価償却率"/>
        <xdr:cNvSpPr txBox="1"/>
      </xdr:nvSpPr>
      <xdr:spPr>
        <a:xfrm>
          <a:off x="14389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6" name="直線コネクタ 7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7" name="テキスト ボックス 7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8" name="直線コネクタ 7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9" name="テキスト ボックス 7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0" name="直線コネクタ 7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1" name="テキスト ボックス 7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2" name="直線コネクタ 7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3" name="テキスト ボックス 7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4" name="直線コネクタ 7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5" name="テキスト ボックス 7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759" name="直線コネクタ 758"/>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60"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61" name="直線コネクタ 760"/>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762"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763" name="直線コネクタ 762"/>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764"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765" name="フローチャート: 判断 764"/>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766" name="フローチャート: 判断 765"/>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767" name="フローチャート: 判断 766"/>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768" name="フローチャート: 判断 767"/>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69" name="フローチャート: 判断 768"/>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775" name="楕円 774"/>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88917</xdr:rowOff>
    </xdr:from>
    <xdr:ext cx="469744" cy="259045"/>
    <xdr:sp macro="" textlink="">
      <xdr:nvSpPr>
        <xdr:cNvPr id="776" name="【消防施設】&#10;一人当たり面積該当値テキスト"/>
        <xdr:cNvSpPr txBox="1"/>
      </xdr:nvSpPr>
      <xdr:spPr>
        <a:xfrm>
          <a:off x="22199600" y="1466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777" name="楕円 776"/>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7620</xdr:rowOff>
    </xdr:to>
    <xdr:cxnSp macro="">
      <xdr:nvCxnSpPr>
        <xdr:cNvPr id="778" name="直線コネクタ 777"/>
        <xdr:cNvCxnSpPr/>
      </xdr:nvCxnSpPr>
      <xdr:spPr>
        <a:xfrm>
          <a:off x="21323300" y="1475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125730</xdr:rowOff>
    </xdr:from>
    <xdr:to>
      <xdr:col>107</xdr:col>
      <xdr:colOff>101600</xdr:colOff>
      <xdr:row>86</xdr:row>
      <xdr:rowOff>55880</xdr:rowOff>
    </xdr:to>
    <xdr:sp macro="" textlink="">
      <xdr:nvSpPr>
        <xdr:cNvPr id="779" name="楕円 778"/>
        <xdr:cNvSpPr/>
      </xdr:nvSpPr>
      <xdr:spPr>
        <a:xfrm>
          <a:off x="20383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5080</xdr:rowOff>
    </xdr:from>
    <xdr:to>
      <xdr:col>111</xdr:col>
      <xdr:colOff>177800</xdr:colOff>
      <xdr:row>86</xdr:row>
      <xdr:rowOff>7620</xdr:rowOff>
    </xdr:to>
    <xdr:cxnSp macro="">
      <xdr:nvCxnSpPr>
        <xdr:cNvPr id="780" name="直線コネクタ 779"/>
        <xdr:cNvCxnSpPr/>
      </xdr:nvCxnSpPr>
      <xdr:spPr>
        <a:xfrm>
          <a:off x="20434300" y="147497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781"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82" name="n_2ave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783" name="n_3aveValue【消防施設】&#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784" name="n_4aveValue【消防施設】&#10;一人当たり面積"/>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49547</xdr:rowOff>
    </xdr:from>
    <xdr:ext cx="469744" cy="259045"/>
    <xdr:sp macro="" textlink="">
      <xdr:nvSpPr>
        <xdr:cNvPr id="785" name="n_1mainValue【消防施設】&#10;一人当たり面積"/>
        <xdr:cNvSpPr txBox="1"/>
      </xdr:nvSpPr>
      <xdr:spPr>
        <a:xfrm>
          <a:off x="21075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47007</xdr:rowOff>
    </xdr:from>
    <xdr:ext cx="469744" cy="259045"/>
    <xdr:sp macro="" textlink="">
      <xdr:nvSpPr>
        <xdr:cNvPr id="786" name="n_2mainValue【消防施設】&#10;一人当たり面積"/>
        <xdr:cNvSpPr txBox="1"/>
      </xdr:nvSpPr>
      <xdr:spPr>
        <a:xfrm>
          <a:off x="201994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7" name="正方形/長方形 7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8" name="正方形/長方形 7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9" name="正方形/長方形 7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0" name="正方形/長方形 7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1" name="正方形/長方形 7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2" name="正方形/長方形 7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3" name="正方形/長方形 7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4" name="正方形/長方形 7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5" name="テキスト ボックス 7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6" name="直線コネクタ 7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7" name="テキスト ボックス 79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8" name="直線コネクタ 7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9" name="テキスト ボックス 79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0" name="直線コネクタ 7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1" name="テキスト ボックス 8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2" name="直線コネクタ 8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3" name="テキスト ボックス 8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4" name="直線コネクタ 8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5" name="テキスト ボックス 8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6" name="直線コネクタ 8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7" name="テキスト ボックス 8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8" name="直線コネクタ 8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9" name="テキスト ボックス 80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0" name="直線コネクタ 8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812" name="直線コネクタ 811"/>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1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14" name="直線コネクタ 81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1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16" name="直線コネクタ 81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817" name="【庁舎】&#10;有形固定資産減価償却率平均値テキスト"/>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818" name="フローチャート: 判断 817"/>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819" name="フローチャート: 判断 818"/>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20" name="フローチャート: 判断 819"/>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21" name="フローチャート: 判断 820"/>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22" name="フローチャート: 判断 821"/>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3" name="テキスト ボックス 8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4" name="テキスト ボックス 8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5" name="テキスト ボックス 8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6" name="テキスト ボックス 8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7" name="テキスト ボックス 8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17236</xdr:rowOff>
    </xdr:from>
    <xdr:to>
      <xdr:col>85</xdr:col>
      <xdr:colOff>177800</xdr:colOff>
      <xdr:row>105</xdr:row>
      <xdr:rowOff>118836</xdr:rowOff>
    </xdr:to>
    <xdr:sp macro="" textlink="">
      <xdr:nvSpPr>
        <xdr:cNvPr id="828" name="楕円 827"/>
        <xdr:cNvSpPr/>
      </xdr:nvSpPr>
      <xdr:spPr>
        <a:xfrm>
          <a:off x="16268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167113</xdr:rowOff>
    </xdr:from>
    <xdr:ext cx="405111" cy="259045"/>
    <xdr:sp macro="" textlink="">
      <xdr:nvSpPr>
        <xdr:cNvPr id="829" name="【庁舎】&#10;有形固定資産減価償却率該当値テキスト"/>
        <xdr:cNvSpPr txBox="1"/>
      </xdr:nvSpPr>
      <xdr:spPr>
        <a:xfrm>
          <a:off x="16357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830" name="楕円 829"/>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64770</xdr:rowOff>
    </xdr:from>
    <xdr:to>
      <xdr:col>85</xdr:col>
      <xdr:colOff>127000</xdr:colOff>
      <xdr:row>105</xdr:row>
      <xdr:rowOff>68036</xdr:rowOff>
    </xdr:to>
    <xdr:cxnSp macro="">
      <xdr:nvCxnSpPr>
        <xdr:cNvPr id="831" name="直線コネクタ 830"/>
        <xdr:cNvCxnSpPr/>
      </xdr:nvCxnSpPr>
      <xdr:spPr>
        <a:xfrm>
          <a:off x="15481300" y="180670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28666</xdr:rowOff>
    </xdr:from>
    <xdr:to>
      <xdr:col>76</xdr:col>
      <xdr:colOff>165100</xdr:colOff>
      <xdr:row>105</xdr:row>
      <xdr:rowOff>130266</xdr:rowOff>
    </xdr:to>
    <xdr:sp macro="" textlink="">
      <xdr:nvSpPr>
        <xdr:cNvPr id="832" name="楕円 831"/>
        <xdr:cNvSpPr/>
      </xdr:nvSpPr>
      <xdr:spPr>
        <a:xfrm>
          <a:off x="14541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79466</xdr:rowOff>
    </xdr:to>
    <xdr:cxnSp macro="">
      <xdr:nvCxnSpPr>
        <xdr:cNvPr id="833" name="直線コネクタ 832"/>
        <xdr:cNvCxnSpPr/>
      </xdr:nvCxnSpPr>
      <xdr:spPr>
        <a:xfrm flipV="1">
          <a:off x="14592300" y="180670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834" name="n_1aveValue【庁舎】&#10;有形固定資産減価償却率"/>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35" name="n_2ave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836" name="n_3ave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37"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106697</xdr:rowOff>
    </xdr:from>
    <xdr:ext cx="405111" cy="259045"/>
    <xdr:sp macro="" textlink="">
      <xdr:nvSpPr>
        <xdr:cNvPr id="838" name="n_1mainValue【庁舎】&#10;有形固定資産減価償却率"/>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121393</xdr:rowOff>
    </xdr:from>
    <xdr:ext cx="405111" cy="259045"/>
    <xdr:sp macro="" textlink="">
      <xdr:nvSpPr>
        <xdr:cNvPr id="839" name="n_2mainValue【庁舎】&#10;有形固定資産減価償却率"/>
        <xdr:cNvSpPr txBox="1"/>
      </xdr:nvSpPr>
      <xdr:spPr>
        <a:xfrm>
          <a:off x="14389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0" name="正方形/長方形 8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1" name="正方形/長方形 8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2" name="正方形/長方形 8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3" name="正方形/長方形 8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4" name="正方形/長方形 8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5" name="正方形/長方形 8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6" name="正方形/長方形 8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7" name="正方形/長方形 8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8" name="テキスト ボックス 8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9" name="直線コネクタ 8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0" name="直線コネクタ 8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1" name="テキスト ボックス 8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2" name="直線コネクタ 8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3" name="テキスト ボックス 8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4" name="直線コネクタ 8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5" name="テキスト ボックス 8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6" name="直線コネクタ 8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7" name="テキスト ボックス 8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8" name="直線コネクタ 8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9" name="テキスト ボックス 8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0" name="直線コネクタ 8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1" name="テキスト ボックス 8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865" name="直線コネクタ 864"/>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66"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67" name="直線コネクタ 866"/>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868"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869" name="直線コネクタ 868"/>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870" name="【庁舎】&#10;一人当たり面積平均値テキスト"/>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871" name="フローチャート: 判断 870"/>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72" name="フローチャート: 判断 871"/>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873" name="フローチャート: 判断 872"/>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74" name="フローチャート: 判断 873"/>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875" name="フローチャート: 判断 874"/>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881" name="楕円 880"/>
        <xdr:cNvSpPr/>
      </xdr:nvSpPr>
      <xdr:spPr>
        <a:xfrm>
          <a:off x="22110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137721</xdr:rowOff>
    </xdr:from>
    <xdr:ext cx="469744" cy="259045"/>
    <xdr:sp macro="" textlink="">
      <xdr:nvSpPr>
        <xdr:cNvPr id="882" name="【庁舎】&#10;一人当たり面積該当値テキスト"/>
        <xdr:cNvSpPr txBox="1"/>
      </xdr:nvSpPr>
      <xdr:spPr>
        <a:xfrm>
          <a:off x="22199600"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156029</xdr:rowOff>
    </xdr:from>
    <xdr:to>
      <xdr:col>112</xdr:col>
      <xdr:colOff>38100</xdr:colOff>
      <xdr:row>107</xdr:row>
      <xdr:rowOff>86179</xdr:rowOff>
    </xdr:to>
    <xdr:sp macro="" textlink="">
      <xdr:nvSpPr>
        <xdr:cNvPr id="883" name="楕円 882"/>
        <xdr:cNvSpPr/>
      </xdr:nvSpPr>
      <xdr:spPr>
        <a:xfrm>
          <a:off x="21272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35379</xdr:rowOff>
    </xdr:from>
    <xdr:to>
      <xdr:col>116</xdr:col>
      <xdr:colOff>63500</xdr:colOff>
      <xdr:row>107</xdr:row>
      <xdr:rowOff>38644</xdr:rowOff>
    </xdr:to>
    <xdr:cxnSp macro="">
      <xdr:nvCxnSpPr>
        <xdr:cNvPr id="884" name="直線コネクタ 883"/>
        <xdr:cNvCxnSpPr/>
      </xdr:nvCxnSpPr>
      <xdr:spPr>
        <a:xfrm>
          <a:off x="21323300" y="183805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885" name="楕円 884"/>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35379</xdr:rowOff>
    </xdr:to>
    <xdr:cxnSp macro="">
      <xdr:nvCxnSpPr>
        <xdr:cNvPr id="886" name="直線コネクタ 885"/>
        <xdr:cNvCxnSpPr/>
      </xdr:nvCxnSpPr>
      <xdr:spPr>
        <a:xfrm>
          <a:off x="20434300" y="183739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887"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888" name="n_2aveValue【庁舎】&#10;一人当たり面積"/>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889"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890"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77306</xdr:rowOff>
    </xdr:from>
    <xdr:ext cx="469744" cy="259045"/>
    <xdr:sp macro="" textlink="">
      <xdr:nvSpPr>
        <xdr:cNvPr id="891" name="n_1mainValue【庁舎】&#10;一人当たり面積"/>
        <xdr:cNvSpPr txBox="1"/>
      </xdr:nvSpPr>
      <xdr:spPr>
        <a:xfrm>
          <a:off x="210757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892" name="n_2mainValue【庁舎】&#10;一人当たり面積"/>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3" name="正方形/長方形 8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4" name="正方形/長方形 8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5" name="テキスト ボックス 8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類似団体と比較して有形固定資産減価償却率が高くなっている施設は福祉施設、保健センター・保健所、消防施設及び庁舎である。中でも保健センターは築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年を経過しており、長寿命化を念頭とした計画的な保全策を実施していく必要がある。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は図書館、体育館・プール、市民会館及び一般廃棄物処理施設である。その中で取り分け低いものが一般廃棄物処理施設である。これ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年に整備した後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年以上が経過しているが、長寿命化を図るための修繕計画に基づき適切に維持管理ができているものと分析する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42,378
41,025
56.72
18,969,370
18,065,959
712,811
10,064,850
3,655,211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財政力指数は、前年度より</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ポイント増加した。これは、算定対象となっていた平成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年度（大型事業所の特別な要因により法人町民税法人税割が大幅に減少したことが基準財政収入額に影響した年度である。）数値が算定対象外となったところが影響している。</a:t>
          </a:r>
        </a:p>
        <a:p>
          <a:r>
            <a:rPr kumimoji="1" lang="ja-JP" altLang="en-US" sz="1300">
              <a:latin typeface="ＭＳ Ｐゴシック" panose="020B0600070205080204" pitchFamily="50" charset="-128"/>
              <a:ea typeface="ＭＳ Ｐゴシック" panose="020B0600070205080204" pitchFamily="50" charset="-128"/>
            </a:rPr>
            <a:t>　類似団体と比較して高水準ではあるが、先述のとおり大型事業所の動向に歳入が左右される不安定さを含んだ上でのものであるところに課題があり、今後は、安定的な財源確保と歳出の一層の適正化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148167</xdr:rowOff>
    </xdr:to>
    <xdr:cxnSp macro="">
      <xdr:nvCxnSpPr>
        <xdr:cNvPr id="69" name="直線コネクタ 68"/>
        <xdr:cNvCxnSpPr/>
      </xdr:nvCxnSpPr>
      <xdr:spPr>
        <a:xfrm flipV="1">
          <a:off x="4114800" y="65828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121355</xdr:rowOff>
    </xdr:from>
    <xdr:to>
      <xdr:col>19</xdr:col>
      <xdr:colOff>133350</xdr:colOff>
      <xdr:row>38</xdr:row>
      <xdr:rowOff>148167</xdr:rowOff>
    </xdr:to>
    <xdr:cxnSp macro="">
      <xdr:nvCxnSpPr>
        <xdr:cNvPr id="72" name="直線コネクタ 71"/>
        <xdr:cNvCxnSpPr/>
      </xdr:nvCxnSpPr>
      <xdr:spPr>
        <a:xfrm>
          <a:off x="3225800" y="66364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94545</xdr:rowOff>
    </xdr:from>
    <xdr:to>
      <xdr:col>15</xdr:col>
      <xdr:colOff>82550</xdr:colOff>
      <xdr:row>38</xdr:row>
      <xdr:rowOff>121355</xdr:rowOff>
    </xdr:to>
    <xdr:cxnSp macro="">
      <xdr:nvCxnSpPr>
        <xdr:cNvPr id="75" name="直線コネクタ 74"/>
        <xdr:cNvCxnSpPr/>
      </xdr:nvCxnSpPr>
      <xdr:spPr>
        <a:xfrm>
          <a:off x="2336800" y="66096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94545</xdr:rowOff>
    </xdr:from>
    <xdr:to>
      <xdr:col>11</xdr:col>
      <xdr:colOff>31750</xdr:colOff>
      <xdr:row>38</xdr:row>
      <xdr:rowOff>107950</xdr:rowOff>
    </xdr:to>
    <xdr:cxnSp macro="">
      <xdr:nvCxnSpPr>
        <xdr:cNvPr id="78" name="直線コネクタ 77"/>
        <xdr:cNvCxnSpPr/>
      </xdr:nvCxnSpPr>
      <xdr:spPr>
        <a:xfrm flipV="1">
          <a:off x="1447800" y="660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70555</xdr:rowOff>
    </xdr:from>
    <xdr:to>
      <xdr:col>15</xdr:col>
      <xdr:colOff>133350</xdr:colOff>
      <xdr:row>39</xdr:row>
      <xdr:rowOff>705</xdr:rowOff>
    </xdr:to>
    <xdr:sp macro="" textlink="">
      <xdr:nvSpPr>
        <xdr:cNvPr id="92" name="楕円 91"/>
        <xdr:cNvSpPr/>
      </xdr:nvSpPr>
      <xdr:spPr>
        <a:xfrm>
          <a:off x="3175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10882</xdr:rowOff>
    </xdr:from>
    <xdr:ext cx="762000" cy="259045"/>
    <xdr:sp macro="" textlink="">
      <xdr:nvSpPr>
        <xdr:cNvPr id="93" name="テキスト ボックス 92"/>
        <xdr:cNvSpPr txBox="1"/>
      </xdr:nvSpPr>
      <xdr:spPr>
        <a:xfrm>
          <a:off x="2844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43745</xdr:rowOff>
    </xdr:from>
    <xdr:to>
      <xdr:col>11</xdr:col>
      <xdr:colOff>82550</xdr:colOff>
      <xdr:row>38</xdr:row>
      <xdr:rowOff>145345</xdr:rowOff>
    </xdr:to>
    <xdr:sp macro="" textlink="">
      <xdr:nvSpPr>
        <xdr:cNvPr id="94" name="楕円 93"/>
        <xdr:cNvSpPr/>
      </xdr:nvSpPr>
      <xdr:spPr>
        <a:xfrm>
          <a:off x="2286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155522</xdr:rowOff>
    </xdr:from>
    <xdr:ext cx="762000" cy="259045"/>
    <xdr:sp macro="" textlink="">
      <xdr:nvSpPr>
        <xdr:cNvPr id="95" name="テキスト ボックス 94"/>
        <xdr:cNvSpPr txBox="1"/>
      </xdr:nvSpPr>
      <xdr:spPr>
        <a:xfrm>
          <a:off x="1955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経常収支比率は、前年度より微増となった。平成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元年度との比較においては、経常経費充当一般財源及び経常一般財源のいずれも大きな変動はなかった。歳出要因の主な傾向を挙げると、人件費についてはこれまで大きな変動は生じていなかったが今後は人口増への対応による増加が見込まれている。扶助費については障害福祉サービス費等負担金や幼児教育・保育無償化の影響を受けて増加した。サービスを提供する各種事業所等も増えてきており増加傾向は続く見通しである。公債費については抑制方針が数値に現れてきており今後も適正化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32258</xdr:rowOff>
    </xdr:to>
    <xdr:cxnSp macro="">
      <xdr:nvCxnSpPr>
        <xdr:cNvPr id="130" name="直線コネクタ 129"/>
        <xdr:cNvCxnSpPr/>
      </xdr:nvCxnSpPr>
      <xdr:spPr>
        <a:xfrm>
          <a:off x="4114800" y="108046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64</xdr:row>
      <xdr:rowOff>39370</xdr:rowOff>
    </xdr:to>
    <xdr:cxnSp macro="">
      <xdr:nvCxnSpPr>
        <xdr:cNvPr id="133" name="直線コネクタ 132"/>
        <xdr:cNvCxnSpPr/>
      </xdr:nvCxnSpPr>
      <xdr:spPr>
        <a:xfrm flipV="1">
          <a:off x="3225800" y="1080465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64</xdr:row>
      <xdr:rowOff>39370</xdr:rowOff>
    </xdr:to>
    <xdr:cxnSp macro="">
      <xdr:nvCxnSpPr>
        <xdr:cNvPr id="136" name="直線コネクタ 135"/>
        <xdr:cNvCxnSpPr/>
      </xdr:nvCxnSpPr>
      <xdr:spPr>
        <a:xfrm>
          <a:off x="2336800" y="1078534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62</xdr:row>
      <xdr:rowOff>155448</xdr:rowOff>
    </xdr:to>
    <xdr:cxnSp macro="">
      <xdr:nvCxnSpPr>
        <xdr:cNvPr id="139" name="直線コネクタ 138"/>
        <xdr:cNvCxnSpPr/>
      </xdr:nvCxnSpPr>
      <xdr:spPr>
        <a:xfrm>
          <a:off x="1447800" y="1057300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49" name="楕円 148"/>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169435</xdr:rowOff>
    </xdr:from>
    <xdr:ext cx="762000" cy="259045"/>
    <xdr:sp macro="" textlink="">
      <xdr:nvSpPr>
        <xdr:cNvPr id="150" name="財政構造の弾力性該当値テキスト"/>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1" name="楕円 150"/>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2" name="テキスト ボックス 151"/>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3" name="楕円 152"/>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4" name="テキスト ボックス 153"/>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5" name="楕円 154"/>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6" name="テキスト ボックス 155"/>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63754</xdr:rowOff>
    </xdr:from>
    <xdr:to>
      <xdr:col>7</xdr:col>
      <xdr:colOff>31750</xdr:colOff>
      <xdr:row>61</xdr:row>
      <xdr:rowOff>165354</xdr:rowOff>
    </xdr:to>
    <xdr:sp macro="" textlink="">
      <xdr:nvSpPr>
        <xdr:cNvPr id="157" name="楕円 156"/>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4081</xdr:rowOff>
    </xdr:from>
    <xdr:ext cx="762000" cy="259045"/>
    <xdr:sp macro="" textlink="">
      <xdr:nvSpPr>
        <xdr:cNvPr id="158" name="テキスト ボックス 157"/>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人当たり人件費・物件費等決算額は、前年度より</a:t>
          </a:r>
          <a:r>
            <a:rPr kumimoji="1" lang="en-US" altLang="ja-JP" sz="1300">
              <a:latin typeface="ＭＳ Ｐゴシック" panose="020B0600070205080204" pitchFamily="50" charset="-128"/>
              <a:ea typeface="ＭＳ Ｐゴシック" panose="020B0600070205080204" pitchFamily="50" charset="-128"/>
            </a:rPr>
            <a:t>19,761</a:t>
          </a:r>
          <a:r>
            <a:rPr kumimoji="1" lang="ja-JP" altLang="en-US" sz="1300">
              <a:latin typeface="ＭＳ Ｐゴシック" panose="020B0600070205080204" pitchFamily="50" charset="-128"/>
              <a:ea typeface="ＭＳ Ｐゴシック" panose="020B0600070205080204" pitchFamily="50" charset="-128"/>
            </a:rPr>
            <a:t>円の増加となった。大幅な増加の結果であるが、これは物件費について、令和元年度当初予算で</a:t>
          </a:r>
          <a:r>
            <a:rPr kumimoji="1" lang="en-US" altLang="ja-JP" sz="1300">
              <a:latin typeface="ＭＳ Ｐゴシック" panose="020B0600070205080204" pitchFamily="50" charset="-128"/>
              <a:ea typeface="ＭＳ Ｐゴシック" panose="020B0600070205080204" pitchFamily="50" charset="-128"/>
            </a:rPr>
            <a:t>1,500</a:t>
          </a:r>
          <a:r>
            <a:rPr kumimoji="1" lang="ja-JP" altLang="en-US" sz="1300">
              <a:latin typeface="ＭＳ Ｐゴシック" panose="020B0600070205080204" pitchFamily="50" charset="-128"/>
              <a:ea typeface="ＭＳ Ｐゴシック" panose="020B0600070205080204" pitchFamily="50" charset="-128"/>
            </a:rPr>
            <a:t>百万円を計上していたふるさと寄附金が大きく上振れ（</a:t>
          </a:r>
          <a:r>
            <a:rPr kumimoji="1" lang="en-US" altLang="ja-JP" sz="1300">
              <a:latin typeface="ＭＳ Ｐゴシック" panose="020B0600070205080204" pitchFamily="50" charset="-128"/>
              <a:ea typeface="ＭＳ Ｐゴシック" panose="020B0600070205080204" pitchFamily="50" charset="-128"/>
            </a:rPr>
            <a:t>3,850</a:t>
          </a:r>
          <a:r>
            <a:rPr kumimoji="1" lang="ja-JP" altLang="en-US" sz="1300">
              <a:latin typeface="ＭＳ Ｐゴシック" panose="020B0600070205080204" pitchFamily="50" charset="-128"/>
              <a:ea typeface="ＭＳ Ｐゴシック" panose="020B0600070205080204" pitchFamily="50" charset="-128"/>
            </a:rPr>
            <a:t>百万円）したことによりその返礼等に係る費用が大きく増加したことが要因である。今後もこの構造要因が影響を及ぼすことで、数値上は類似団体平均等と乖離することが考えられる。人件費については大きな変動は生じていない。</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43805</xdr:rowOff>
    </xdr:from>
    <xdr:to>
      <xdr:col>23</xdr:col>
      <xdr:colOff>133350</xdr:colOff>
      <xdr:row>86</xdr:row>
      <xdr:rowOff>71036</xdr:rowOff>
    </xdr:to>
    <xdr:cxnSp macro="">
      <xdr:nvCxnSpPr>
        <xdr:cNvPr id="197" name="直線コネクタ 196"/>
        <xdr:cNvCxnSpPr/>
      </xdr:nvCxnSpPr>
      <xdr:spPr>
        <a:xfrm>
          <a:off x="4114800" y="14617055"/>
          <a:ext cx="838200" cy="19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138230</xdr:rowOff>
    </xdr:from>
    <xdr:to>
      <xdr:col>19</xdr:col>
      <xdr:colOff>133350</xdr:colOff>
      <xdr:row>85</xdr:row>
      <xdr:rowOff>43805</xdr:rowOff>
    </xdr:to>
    <xdr:cxnSp macro="">
      <xdr:nvCxnSpPr>
        <xdr:cNvPr id="200" name="直線コネクタ 199"/>
        <xdr:cNvCxnSpPr/>
      </xdr:nvCxnSpPr>
      <xdr:spPr>
        <a:xfrm>
          <a:off x="3225800" y="14540030"/>
          <a:ext cx="889000" cy="7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123169</xdr:rowOff>
    </xdr:from>
    <xdr:to>
      <xdr:col>15</xdr:col>
      <xdr:colOff>82550</xdr:colOff>
      <xdr:row>84</xdr:row>
      <xdr:rowOff>138230</xdr:rowOff>
    </xdr:to>
    <xdr:cxnSp macro="">
      <xdr:nvCxnSpPr>
        <xdr:cNvPr id="203" name="直線コネクタ 202"/>
        <xdr:cNvCxnSpPr/>
      </xdr:nvCxnSpPr>
      <xdr:spPr>
        <a:xfrm>
          <a:off x="2336800" y="14524969"/>
          <a:ext cx="8890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96172</xdr:rowOff>
    </xdr:from>
    <xdr:ext cx="762000" cy="259045"/>
    <xdr:sp macro="" textlink="">
      <xdr:nvSpPr>
        <xdr:cNvPr id="205" name="テキスト ボックス 204"/>
        <xdr:cNvSpPr txBox="1"/>
      </xdr:nvSpPr>
      <xdr:spPr>
        <a:xfrm>
          <a:off x="2844800" y="141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65779</xdr:rowOff>
    </xdr:from>
    <xdr:to>
      <xdr:col>11</xdr:col>
      <xdr:colOff>31750</xdr:colOff>
      <xdr:row>84</xdr:row>
      <xdr:rowOff>123169</xdr:rowOff>
    </xdr:to>
    <xdr:cxnSp macro="">
      <xdr:nvCxnSpPr>
        <xdr:cNvPr id="206" name="直線コネクタ 205"/>
        <xdr:cNvCxnSpPr/>
      </xdr:nvCxnSpPr>
      <xdr:spPr>
        <a:xfrm>
          <a:off x="1447800" y="14467579"/>
          <a:ext cx="889000" cy="5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88340</xdr:rowOff>
    </xdr:from>
    <xdr:ext cx="762000" cy="259045"/>
    <xdr:sp macro="" textlink="">
      <xdr:nvSpPr>
        <xdr:cNvPr id="210" name="テキスト ボックス 209"/>
        <xdr:cNvSpPr txBox="1"/>
      </xdr:nvSpPr>
      <xdr:spPr>
        <a:xfrm>
          <a:off x="1066800" y="141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20236</xdr:rowOff>
    </xdr:from>
    <xdr:to>
      <xdr:col>23</xdr:col>
      <xdr:colOff>184150</xdr:colOff>
      <xdr:row>86</xdr:row>
      <xdr:rowOff>121836</xdr:rowOff>
    </xdr:to>
    <xdr:sp macro="" textlink="">
      <xdr:nvSpPr>
        <xdr:cNvPr id="216" name="楕円 215"/>
        <xdr:cNvSpPr/>
      </xdr:nvSpPr>
      <xdr:spPr>
        <a:xfrm>
          <a:off x="4902200" y="147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163763</xdr:rowOff>
    </xdr:from>
    <xdr:ext cx="762000" cy="259045"/>
    <xdr:sp macro="" textlink="">
      <xdr:nvSpPr>
        <xdr:cNvPr id="217" name="人件費・物件費等の状況該当値テキスト"/>
        <xdr:cNvSpPr txBox="1"/>
      </xdr:nvSpPr>
      <xdr:spPr>
        <a:xfrm>
          <a:off x="5041900" y="147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164455</xdr:rowOff>
    </xdr:from>
    <xdr:to>
      <xdr:col>19</xdr:col>
      <xdr:colOff>184150</xdr:colOff>
      <xdr:row>85</xdr:row>
      <xdr:rowOff>94605</xdr:rowOff>
    </xdr:to>
    <xdr:sp macro="" textlink="">
      <xdr:nvSpPr>
        <xdr:cNvPr id="218" name="楕円 217"/>
        <xdr:cNvSpPr/>
      </xdr:nvSpPr>
      <xdr:spPr>
        <a:xfrm>
          <a:off x="4064000" y="145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79382</xdr:rowOff>
    </xdr:from>
    <xdr:ext cx="736600" cy="259045"/>
    <xdr:sp macro="" textlink="">
      <xdr:nvSpPr>
        <xdr:cNvPr id="219" name="テキスト ボックス 218"/>
        <xdr:cNvSpPr txBox="1"/>
      </xdr:nvSpPr>
      <xdr:spPr>
        <a:xfrm>
          <a:off x="3733800" y="1465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87430</xdr:rowOff>
    </xdr:from>
    <xdr:to>
      <xdr:col>15</xdr:col>
      <xdr:colOff>133350</xdr:colOff>
      <xdr:row>85</xdr:row>
      <xdr:rowOff>17580</xdr:rowOff>
    </xdr:to>
    <xdr:sp macro="" textlink="">
      <xdr:nvSpPr>
        <xdr:cNvPr id="220" name="楕円 219"/>
        <xdr:cNvSpPr/>
      </xdr:nvSpPr>
      <xdr:spPr>
        <a:xfrm>
          <a:off x="3175000" y="144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2357</xdr:rowOff>
    </xdr:from>
    <xdr:ext cx="762000" cy="259045"/>
    <xdr:sp macro="" textlink="">
      <xdr:nvSpPr>
        <xdr:cNvPr id="221" name="テキスト ボックス 220"/>
        <xdr:cNvSpPr txBox="1"/>
      </xdr:nvSpPr>
      <xdr:spPr>
        <a:xfrm>
          <a:off x="2844800" y="145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72369</xdr:rowOff>
    </xdr:from>
    <xdr:to>
      <xdr:col>11</xdr:col>
      <xdr:colOff>82550</xdr:colOff>
      <xdr:row>85</xdr:row>
      <xdr:rowOff>2519</xdr:rowOff>
    </xdr:to>
    <xdr:sp macro="" textlink="">
      <xdr:nvSpPr>
        <xdr:cNvPr id="222" name="楕円 221"/>
        <xdr:cNvSpPr/>
      </xdr:nvSpPr>
      <xdr:spPr>
        <a:xfrm>
          <a:off x="2286000" y="1447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12696</xdr:rowOff>
    </xdr:from>
    <xdr:ext cx="762000" cy="259045"/>
    <xdr:sp macro="" textlink="">
      <xdr:nvSpPr>
        <xdr:cNvPr id="223" name="テキスト ボックス 222"/>
        <xdr:cNvSpPr txBox="1"/>
      </xdr:nvSpPr>
      <xdr:spPr>
        <a:xfrm>
          <a:off x="1955800" y="1424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14979</xdr:rowOff>
    </xdr:from>
    <xdr:to>
      <xdr:col>7</xdr:col>
      <xdr:colOff>31750</xdr:colOff>
      <xdr:row>84</xdr:row>
      <xdr:rowOff>116579</xdr:rowOff>
    </xdr:to>
    <xdr:sp macro="" textlink="">
      <xdr:nvSpPr>
        <xdr:cNvPr id="224" name="楕円 223"/>
        <xdr:cNvSpPr/>
      </xdr:nvSpPr>
      <xdr:spPr>
        <a:xfrm>
          <a:off x="1397000" y="1441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101356</xdr:rowOff>
    </xdr:from>
    <xdr:ext cx="762000" cy="259045"/>
    <xdr:sp macro="" textlink="">
      <xdr:nvSpPr>
        <xdr:cNvPr id="225" name="テキスト ボックス 224"/>
        <xdr:cNvSpPr txBox="1"/>
      </xdr:nvSpPr>
      <xdr:spPr>
        <a:xfrm>
          <a:off x="1066800" y="1450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ラスパイレス指数は、前年度に横ばいとなった。近年で最も高い数値を示した平成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年度を境として職員構成の変動等があった後の安定と解される。類似団体との比較によれば高い数値を示していることとなるが、地域性や近隣市との均衡も勘案しつつ、適正水準を保持するよう努めていく。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61" name="直線コネクタ 260"/>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86179</xdr:rowOff>
    </xdr:to>
    <xdr:cxnSp macro="">
      <xdr:nvCxnSpPr>
        <xdr:cNvPr id="264" name="直線コネクタ 263"/>
        <xdr:cNvCxnSpPr/>
      </xdr:nvCxnSpPr>
      <xdr:spPr>
        <a:xfrm flipV="1">
          <a:off x="15290800" y="151048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86179</xdr:rowOff>
    </xdr:from>
    <xdr:to>
      <xdr:col>72</xdr:col>
      <xdr:colOff>203200</xdr:colOff>
      <xdr:row>89</xdr:row>
      <xdr:rowOff>104321</xdr:rowOff>
    </xdr:to>
    <xdr:cxnSp macro="">
      <xdr:nvCxnSpPr>
        <xdr:cNvPr id="267" name="直線コネクタ 266"/>
        <xdr:cNvCxnSpPr/>
      </xdr:nvCxnSpPr>
      <xdr:spPr>
        <a:xfrm flipV="1">
          <a:off x="14401800" y="151737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89</xdr:row>
      <xdr:rowOff>104321</xdr:rowOff>
    </xdr:to>
    <xdr:cxnSp macro="">
      <xdr:nvCxnSpPr>
        <xdr:cNvPr id="270" name="直線コネクタ 269"/>
        <xdr:cNvCxnSpPr/>
      </xdr:nvCxnSpPr>
      <xdr:spPr>
        <a:xfrm>
          <a:off x="13512800" y="151565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80" name="楕円 279"/>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81"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2" name="楕円 281"/>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3" name="テキスト ボックス 282"/>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4" name="楕円 283"/>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5" name="テキスト ボックス 284"/>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6" name="楕円 285"/>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7" name="テキスト ボックス 286"/>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8" name="楕円 287"/>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9" name="テキスト ボックス 288"/>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人当たり職員数は、前年度より微増となった。類似団体との比較では同程度の水準で推移していることが確認できる一方、全国平均や愛知県平均との比較ではその平均を下回る状況である。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区画整理事業の展開もあって緩やかな人口増加と高度化が進んでいる。この状況下において今後は、近隣市と比較しても同程度の行政サービスを提供していくためにも、それに応答する職員を一定数確保していくことが必須と考えられる。ただし、その場合においても計画的な定員管理には十分に留意していかなければならない。</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91803</xdr:rowOff>
    </xdr:from>
    <xdr:to>
      <xdr:col>81</xdr:col>
      <xdr:colOff>44450</xdr:colOff>
      <xdr:row>61</xdr:row>
      <xdr:rowOff>115933</xdr:rowOff>
    </xdr:to>
    <xdr:cxnSp macro="">
      <xdr:nvCxnSpPr>
        <xdr:cNvPr id="326" name="直線コネクタ 325"/>
        <xdr:cNvCxnSpPr/>
      </xdr:nvCxnSpPr>
      <xdr:spPr>
        <a:xfrm>
          <a:off x="16179800" y="1055025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86632</xdr:rowOff>
    </xdr:from>
    <xdr:to>
      <xdr:col>77</xdr:col>
      <xdr:colOff>44450</xdr:colOff>
      <xdr:row>61</xdr:row>
      <xdr:rowOff>91803</xdr:rowOff>
    </xdr:to>
    <xdr:cxnSp macro="">
      <xdr:nvCxnSpPr>
        <xdr:cNvPr id="329" name="直線コネクタ 328"/>
        <xdr:cNvCxnSpPr/>
      </xdr:nvCxnSpPr>
      <xdr:spPr>
        <a:xfrm>
          <a:off x="15290800" y="1054508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86632</xdr:rowOff>
    </xdr:from>
    <xdr:to>
      <xdr:col>72</xdr:col>
      <xdr:colOff>203200</xdr:colOff>
      <xdr:row>61</xdr:row>
      <xdr:rowOff>119380</xdr:rowOff>
    </xdr:to>
    <xdr:cxnSp macro="">
      <xdr:nvCxnSpPr>
        <xdr:cNvPr id="332" name="直線コネクタ 331"/>
        <xdr:cNvCxnSpPr/>
      </xdr:nvCxnSpPr>
      <xdr:spPr>
        <a:xfrm flipV="1">
          <a:off x="14401800" y="1054508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146957</xdr:rowOff>
    </xdr:to>
    <xdr:cxnSp macro="">
      <xdr:nvCxnSpPr>
        <xdr:cNvPr id="335" name="直線コネクタ 334"/>
        <xdr:cNvCxnSpPr/>
      </xdr:nvCxnSpPr>
      <xdr:spPr>
        <a:xfrm flipV="1">
          <a:off x="13512800" y="1057783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45" name="楕円 344"/>
        <xdr:cNvSpPr/>
      </xdr:nvSpPr>
      <xdr:spPr>
        <a:xfrm>
          <a:off x="16967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37210</xdr:rowOff>
    </xdr:from>
    <xdr:ext cx="762000" cy="259045"/>
    <xdr:sp macro="" textlink="">
      <xdr:nvSpPr>
        <xdr:cNvPr id="346" name="定員管理の状況該当値テキスト"/>
        <xdr:cNvSpPr txBox="1"/>
      </xdr:nvSpPr>
      <xdr:spPr>
        <a:xfrm>
          <a:off x="17106900" y="1049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41003</xdr:rowOff>
    </xdr:from>
    <xdr:to>
      <xdr:col>77</xdr:col>
      <xdr:colOff>95250</xdr:colOff>
      <xdr:row>61</xdr:row>
      <xdr:rowOff>142603</xdr:rowOff>
    </xdr:to>
    <xdr:sp macro="" textlink="">
      <xdr:nvSpPr>
        <xdr:cNvPr id="347" name="楕円 346"/>
        <xdr:cNvSpPr/>
      </xdr:nvSpPr>
      <xdr:spPr>
        <a:xfrm>
          <a:off x="16129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127380</xdr:rowOff>
    </xdr:from>
    <xdr:ext cx="736600" cy="259045"/>
    <xdr:sp macro="" textlink="">
      <xdr:nvSpPr>
        <xdr:cNvPr id="348" name="テキスト ボックス 347"/>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35832</xdr:rowOff>
    </xdr:from>
    <xdr:to>
      <xdr:col>73</xdr:col>
      <xdr:colOff>44450</xdr:colOff>
      <xdr:row>61</xdr:row>
      <xdr:rowOff>137432</xdr:rowOff>
    </xdr:to>
    <xdr:sp macro="" textlink="">
      <xdr:nvSpPr>
        <xdr:cNvPr id="349" name="楕円 348"/>
        <xdr:cNvSpPr/>
      </xdr:nvSpPr>
      <xdr:spPr>
        <a:xfrm>
          <a:off x="15240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147609</xdr:rowOff>
    </xdr:from>
    <xdr:ext cx="762000" cy="259045"/>
    <xdr:sp macro="" textlink="">
      <xdr:nvSpPr>
        <xdr:cNvPr id="350" name="テキスト ボックス 349"/>
        <xdr:cNvSpPr txBox="1"/>
      </xdr:nvSpPr>
      <xdr:spPr>
        <a:xfrm>
          <a:off x="14909800" y="102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51" name="楕円 350"/>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154957</xdr:rowOff>
    </xdr:from>
    <xdr:ext cx="762000" cy="259045"/>
    <xdr:sp macro="" textlink="">
      <xdr:nvSpPr>
        <xdr:cNvPr id="352" name="テキスト ボックス 351"/>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96157</xdr:rowOff>
    </xdr:from>
    <xdr:to>
      <xdr:col>64</xdr:col>
      <xdr:colOff>152400</xdr:colOff>
      <xdr:row>62</xdr:row>
      <xdr:rowOff>26307</xdr:rowOff>
    </xdr:to>
    <xdr:sp macro="" textlink="">
      <xdr:nvSpPr>
        <xdr:cNvPr id="353" name="楕円 352"/>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11084</xdr:rowOff>
    </xdr:from>
    <xdr:ext cx="762000" cy="259045"/>
    <xdr:sp macro="" textlink="">
      <xdr:nvSpPr>
        <xdr:cNvPr id="354" name="テキスト ボックス 353"/>
        <xdr:cNvSpPr txBox="1"/>
      </xdr:nvSpPr>
      <xdr:spPr>
        <a:xfrm>
          <a:off x="13131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％低下した。近年、大型地方債の償還が順調に終了してきたことに加えて、地方債の新規発行を必要最小限に抑制してきたことが数値に現れたと分析する。</a:t>
          </a:r>
        </a:p>
        <a:p>
          <a:r>
            <a:rPr kumimoji="1" lang="ja-JP" altLang="en-US" sz="1300">
              <a:latin typeface="ＭＳ Ｐゴシック" panose="020B0600070205080204" pitchFamily="50" charset="-128"/>
              <a:ea typeface="ＭＳ Ｐゴシック" panose="020B0600070205080204" pitchFamily="50" charset="-128"/>
            </a:rPr>
            <a:t>　新たな財源として見込むふるさと寄附金収入を適切に活用しながら、今後も起債機会を慎重に見極め、良好な水準を保つよう努めていく。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152763</xdr:rowOff>
    </xdr:from>
    <xdr:to>
      <xdr:col>81</xdr:col>
      <xdr:colOff>44450</xdr:colOff>
      <xdr:row>39</xdr:row>
      <xdr:rowOff>70938</xdr:rowOff>
    </xdr:to>
    <xdr:cxnSp macro="">
      <xdr:nvCxnSpPr>
        <xdr:cNvPr id="389" name="直線コネクタ 388"/>
        <xdr:cNvCxnSpPr/>
      </xdr:nvCxnSpPr>
      <xdr:spPr>
        <a:xfrm flipV="1">
          <a:off x="16179800" y="6667863"/>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70938</xdr:rowOff>
    </xdr:from>
    <xdr:to>
      <xdr:col>77</xdr:col>
      <xdr:colOff>44450</xdr:colOff>
      <xdr:row>39</xdr:row>
      <xdr:rowOff>146776</xdr:rowOff>
    </xdr:to>
    <xdr:cxnSp macro="">
      <xdr:nvCxnSpPr>
        <xdr:cNvPr id="392" name="直線コネクタ 391"/>
        <xdr:cNvCxnSpPr/>
      </xdr:nvCxnSpPr>
      <xdr:spPr>
        <a:xfrm flipV="1">
          <a:off x="15290800" y="67574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146776</xdr:rowOff>
    </xdr:from>
    <xdr:to>
      <xdr:col>72</xdr:col>
      <xdr:colOff>203200</xdr:colOff>
      <xdr:row>40</xdr:row>
      <xdr:rowOff>58057</xdr:rowOff>
    </xdr:to>
    <xdr:cxnSp macro="">
      <xdr:nvCxnSpPr>
        <xdr:cNvPr id="395" name="直線コネクタ 394"/>
        <xdr:cNvCxnSpPr/>
      </xdr:nvCxnSpPr>
      <xdr:spPr>
        <a:xfrm flipV="1">
          <a:off x="14401800" y="683332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113212</xdr:rowOff>
    </xdr:to>
    <xdr:cxnSp macro="">
      <xdr:nvCxnSpPr>
        <xdr:cNvPr id="398" name="直線コネクタ 397"/>
        <xdr:cNvCxnSpPr/>
      </xdr:nvCxnSpPr>
      <xdr:spPr>
        <a:xfrm flipV="1">
          <a:off x="13512800" y="691605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101963</xdr:rowOff>
    </xdr:from>
    <xdr:to>
      <xdr:col>81</xdr:col>
      <xdr:colOff>95250</xdr:colOff>
      <xdr:row>39</xdr:row>
      <xdr:rowOff>32113</xdr:rowOff>
    </xdr:to>
    <xdr:sp macro="" textlink="">
      <xdr:nvSpPr>
        <xdr:cNvPr id="408" name="楕円 407"/>
        <xdr:cNvSpPr/>
      </xdr:nvSpPr>
      <xdr:spPr>
        <a:xfrm>
          <a:off x="169672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118490</xdr:rowOff>
    </xdr:from>
    <xdr:ext cx="762000" cy="259045"/>
    <xdr:sp macro="" textlink="">
      <xdr:nvSpPr>
        <xdr:cNvPr id="409" name="公債費負担の状況該当値テキスト"/>
        <xdr:cNvSpPr txBox="1"/>
      </xdr:nvSpPr>
      <xdr:spPr>
        <a:xfrm>
          <a:off x="171069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20138</xdr:rowOff>
    </xdr:from>
    <xdr:to>
      <xdr:col>77</xdr:col>
      <xdr:colOff>95250</xdr:colOff>
      <xdr:row>39</xdr:row>
      <xdr:rowOff>121738</xdr:rowOff>
    </xdr:to>
    <xdr:sp macro="" textlink="">
      <xdr:nvSpPr>
        <xdr:cNvPr id="410" name="楕円 409"/>
        <xdr:cNvSpPr/>
      </xdr:nvSpPr>
      <xdr:spPr>
        <a:xfrm>
          <a:off x="16129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131915</xdr:rowOff>
    </xdr:from>
    <xdr:ext cx="736600" cy="259045"/>
    <xdr:sp macro="" textlink="">
      <xdr:nvSpPr>
        <xdr:cNvPr id="411" name="テキスト ボックス 410"/>
        <xdr:cNvSpPr txBox="1"/>
      </xdr:nvSpPr>
      <xdr:spPr>
        <a:xfrm>
          <a:off x="15798800" y="647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95976</xdr:rowOff>
    </xdr:from>
    <xdr:to>
      <xdr:col>73</xdr:col>
      <xdr:colOff>44450</xdr:colOff>
      <xdr:row>40</xdr:row>
      <xdr:rowOff>26126</xdr:rowOff>
    </xdr:to>
    <xdr:sp macro="" textlink="">
      <xdr:nvSpPr>
        <xdr:cNvPr id="412" name="楕円 411"/>
        <xdr:cNvSpPr/>
      </xdr:nvSpPr>
      <xdr:spPr>
        <a:xfrm>
          <a:off x="15240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36303</xdr:rowOff>
    </xdr:from>
    <xdr:ext cx="762000" cy="259045"/>
    <xdr:sp macro="" textlink="">
      <xdr:nvSpPr>
        <xdr:cNvPr id="413" name="テキスト ボックス 412"/>
        <xdr:cNvSpPr txBox="1"/>
      </xdr:nvSpPr>
      <xdr:spPr>
        <a:xfrm>
          <a:off x="14909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14" name="楕円 413"/>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15" name="テキスト ボックス 414"/>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62412</xdr:rowOff>
    </xdr:from>
    <xdr:to>
      <xdr:col>64</xdr:col>
      <xdr:colOff>152400</xdr:colOff>
      <xdr:row>40</xdr:row>
      <xdr:rowOff>164012</xdr:rowOff>
    </xdr:to>
    <xdr:sp macro="" textlink="">
      <xdr:nvSpPr>
        <xdr:cNvPr id="416" name="楕円 415"/>
        <xdr:cNvSpPr/>
      </xdr:nvSpPr>
      <xdr:spPr>
        <a:xfrm>
          <a:off x="13462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148789</xdr:rowOff>
    </xdr:from>
    <xdr:ext cx="762000" cy="259045"/>
    <xdr:sp macro="" textlink="">
      <xdr:nvSpPr>
        <xdr:cNvPr id="417" name="テキスト ボックス 416"/>
        <xdr:cNvSpPr txBox="1"/>
      </xdr:nvSpPr>
      <xdr:spPr>
        <a:xfrm>
          <a:off x="13131800" y="700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将来負担比率は、将来負担額を充当可能財源が上回り数値化されなかった。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今後についても基金残高の一定確保を念頭として、起債機会を適切に見極め、将来負担に配慮した財政運営を行っていく。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49" name="将来負担の状況平均値テキスト"/>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0" name="フローチャート: 判断 449"/>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1" name="フローチャート: 判断 450"/>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2" name="テキスト ボックス 451"/>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3" name="フローチャート: 判断 452"/>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4" name="テキスト ボックス 453"/>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5" name="フローチャート: 判断 454"/>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6" name="テキスト ボックス 455"/>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7" name="フローチャート: 判断 456"/>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8" name="テキスト ボックス 457"/>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42,378
41,025
56.72
18,969,370
18,065,959
712,811
10,064,850
3,655,211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人件費に係る経常収支比率は、前年度とほぼ同じとなった。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町は消防本部を単独で設置しており比率が高めにでる傾向ではある。近年は区画整理事業の展開もあって緩やかな人口増加と高度化が進んでおり、それに対応する職員確保が必要な状況であるため、今後この比率が上昇することが考えられる。ただし、その場合においても計画的な定員管理には十分に留意していかなければならな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119380</xdr:rowOff>
    </xdr:to>
    <xdr:cxnSp macro="">
      <xdr:nvCxnSpPr>
        <xdr:cNvPr id="66" name="直線コネクタ 65"/>
        <xdr:cNvCxnSpPr/>
      </xdr:nvCxnSpPr>
      <xdr:spPr>
        <a:xfrm>
          <a:off x="3987800" y="6604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39</xdr:row>
      <xdr:rowOff>146050</xdr:rowOff>
    </xdr:to>
    <xdr:cxnSp macro="">
      <xdr:nvCxnSpPr>
        <xdr:cNvPr id="69" name="直線コネクタ 68"/>
        <xdr:cNvCxnSpPr/>
      </xdr:nvCxnSpPr>
      <xdr:spPr>
        <a:xfrm flipV="1">
          <a:off x="3098800" y="6604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100330</xdr:rowOff>
    </xdr:from>
    <xdr:to>
      <xdr:col>15</xdr:col>
      <xdr:colOff>98425</xdr:colOff>
      <xdr:row>39</xdr:row>
      <xdr:rowOff>146050</xdr:rowOff>
    </xdr:to>
    <xdr:cxnSp macro="">
      <xdr:nvCxnSpPr>
        <xdr:cNvPr id="72" name="直線コネクタ 71"/>
        <xdr:cNvCxnSpPr/>
      </xdr:nvCxnSpPr>
      <xdr:spPr>
        <a:xfrm>
          <a:off x="2209800" y="6786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111760</xdr:rowOff>
    </xdr:from>
    <xdr:to>
      <xdr:col>11</xdr:col>
      <xdr:colOff>9525</xdr:colOff>
      <xdr:row>39</xdr:row>
      <xdr:rowOff>100330</xdr:rowOff>
    </xdr:to>
    <xdr:cxnSp macro="">
      <xdr:nvCxnSpPr>
        <xdr:cNvPr id="75" name="直線コネクタ 74"/>
        <xdr:cNvCxnSpPr/>
      </xdr:nvCxnSpPr>
      <xdr:spPr>
        <a:xfrm>
          <a:off x="1320800" y="66268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95250</xdr:rowOff>
    </xdr:from>
    <xdr:to>
      <xdr:col>15</xdr:col>
      <xdr:colOff>149225</xdr:colOff>
      <xdr:row>40</xdr:row>
      <xdr:rowOff>25400</xdr:rowOff>
    </xdr:to>
    <xdr:sp macro="" textlink="">
      <xdr:nvSpPr>
        <xdr:cNvPr id="89" name="楕円 88"/>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90" name="テキスト ボックス 89"/>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49530</xdr:rowOff>
    </xdr:from>
    <xdr:to>
      <xdr:col>11</xdr:col>
      <xdr:colOff>60325</xdr:colOff>
      <xdr:row>39</xdr:row>
      <xdr:rowOff>151130</xdr:rowOff>
    </xdr:to>
    <xdr:sp macro="" textlink="">
      <xdr:nvSpPr>
        <xdr:cNvPr id="91" name="楕円 90"/>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135907</xdr:rowOff>
    </xdr:from>
    <xdr:ext cx="762000" cy="259045"/>
    <xdr:sp macro="" textlink="">
      <xdr:nvSpPr>
        <xdr:cNvPr id="92" name="テキスト ボックス 91"/>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％上昇している。令和元年度の上昇要因としては、当初予算で</a:t>
          </a:r>
          <a:r>
            <a:rPr kumimoji="1" lang="en-US" altLang="ja-JP" sz="1300">
              <a:latin typeface="ＭＳ Ｐゴシック" panose="020B0600070205080204" pitchFamily="50" charset="-128"/>
              <a:ea typeface="ＭＳ Ｐゴシック" panose="020B0600070205080204" pitchFamily="50" charset="-128"/>
            </a:rPr>
            <a:t>1,500</a:t>
          </a:r>
          <a:r>
            <a:rPr kumimoji="1" lang="ja-JP" altLang="en-US" sz="1300">
              <a:latin typeface="ＭＳ Ｐゴシック" panose="020B0600070205080204" pitchFamily="50" charset="-128"/>
              <a:ea typeface="ＭＳ Ｐゴシック" panose="020B0600070205080204" pitchFamily="50" charset="-128"/>
            </a:rPr>
            <a:t>百万円を計上していたふるさと寄附金が大きく上振れ（</a:t>
          </a:r>
          <a:r>
            <a:rPr kumimoji="1" lang="en-US" altLang="ja-JP" sz="1300">
              <a:latin typeface="ＭＳ Ｐゴシック" panose="020B0600070205080204" pitchFamily="50" charset="-128"/>
              <a:ea typeface="ＭＳ Ｐゴシック" panose="020B0600070205080204" pitchFamily="50" charset="-128"/>
            </a:rPr>
            <a:t>3,850</a:t>
          </a:r>
          <a:r>
            <a:rPr kumimoji="1" lang="ja-JP" altLang="en-US" sz="1300">
              <a:latin typeface="ＭＳ Ｐゴシック" panose="020B0600070205080204" pitchFamily="50" charset="-128"/>
              <a:ea typeface="ＭＳ Ｐゴシック" panose="020B0600070205080204" pitchFamily="50" charset="-128"/>
            </a:rPr>
            <a:t>百万円）したことによりその返礼等に係る費用が大きく増加したことが挙げられる。今後もこの構成要因が影響を及ぼすことで、ベースが高めに現れることが考えられるため、それを勘案した上で適正比を検討していか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111760</xdr:rowOff>
    </xdr:to>
    <xdr:cxnSp macro="">
      <xdr:nvCxnSpPr>
        <xdr:cNvPr id="127" name="直線コネクタ 126"/>
        <xdr:cNvCxnSpPr/>
      </xdr:nvCxnSpPr>
      <xdr:spPr>
        <a:xfrm>
          <a:off x="15671800" y="2816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81280</xdr:rowOff>
    </xdr:to>
    <xdr:cxnSp macro="">
      <xdr:nvCxnSpPr>
        <xdr:cNvPr id="130" name="直線コネクタ 129"/>
        <xdr:cNvCxnSpPr/>
      </xdr:nvCxnSpPr>
      <xdr:spPr>
        <a:xfrm flipV="1">
          <a:off x="14782800" y="281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81280</xdr:rowOff>
    </xdr:to>
    <xdr:cxnSp macro="">
      <xdr:nvCxnSpPr>
        <xdr:cNvPr id="133" name="直線コネクタ 132"/>
        <xdr:cNvCxnSpPr/>
      </xdr:nvCxnSpPr>
      <xdr:spPr>
        <a:xfrm>
          <a:off x="13893800" y="277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16</xdr:row>
      <xdr:rowOff>27940</xdr:rowOff>
    </xdr:to>
    <xdr:cxnSp macro="">
      <xdr:nvCxnSpPr>
        <xdr:cNvPr id="136" name="直線コネクタ 135"/>
        <xdr:cNvCxnSpPr/>
      </xdr:nvCxnSpPr>
      <xdr:spPr>
        <a:xfrm>
          <a:off x="13004800" y="2656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6" name="楕円 145"/>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33037</xdr:rowOff>
    </xdr:from>
    <xdr:ext cx="762000" cy="259045"/>
    <xdr:sp macro="" textlink="">
      <xdr:nvSpPr>
        <xdr:cNvPr id="147" name="物件費該当値テキスト"/>
        <xdr:cNvSpPr txBox="1"/>
      </xdr:nvSpPr>
      <xdr:spPr>
        <a:xfrm>
          <a:off x="165989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8" name="楕円 147"/>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49" name="テキスト ボックス 148"/>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0" name="楕円 149"/>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51" name="テキスト ボックス 150"/>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2" name="楕円 151"/>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63517</xdr:rowOff>
    </xdr:from>
    <xdr:ext cx="762000" cy="259045"/>
    <xdr:sp macro="" textlink="">
      <xdr:nvSpPr>
        <xdr:cNvPr id="153" name="テキスト ボックス 152"/>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4" name="楕円 153"/>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55" name="テキスト ボックス 154"/>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昇した。類似団体平均との比較では大きな比重を示しているように映るが、愛知県平均と比較するとその平均を下回っており、幾分かは地域性が現れているものと解される。傾向として障害福祉又は幼児教育・保育に係るものが増加している。これに対応する施設等も増えてきており増加傾向は続く見通しである。抑制は困難であり持続を念頭とした財政運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60</xdr:row>
      <xdr:rowOff>12700</xdr:rowOff>
    </xdr:to>
    <xdr:cxnSp macro="">
      <xdr:nvCxnSpPr>
        <xdr:cNvPr id="190" name="直線コネクタ 189"/>
        <xdr:cNvCxnSpPr/>
      </xdr:nvCxnSpPr>
      <xdr:spPr>
        <a:xfrm>
          <a:off x="3987800" y="101037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53522</xdr:rowOff>
    </xdr:to>
    <xdr:cxnSp macro="">
      <xdr:nvCxnSpPr>
        <xdr:cNvPr id="193" name="直線コネクタ 192"/>
        <xdr:cNvCxnSpPr/>
      </xdr:nvCxnSpPr>
      <xdr:spPr>
        <a:xfrm flipV="1">
          <a:off x="3098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94343</xdr:rowOff>
    </xdr:from>
    <xdr:to>
      <xdr:col>15</xdr:col>
      <xdr:colOff>98425</xdr:colOff>
      <xdr:row>59</xdr:row>
      <xdr:rowOff>53522</xdr:rowOff>
    </xdr:to>
    <xdr:cxnSp macro="">
      <xdr:nvCxnSpPr>
        <xdr:cNvPr id="196" name="直線コネクタ 195"/>
        <xdr:cNvCxnSpPr/>
      </xdr:nvCxnSpPr>
      <xdr:spPr>
        <a:xfrm>
          <a:off x="2209800" y="1003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58</xdr:row>
      <xdr:rowOff>94343</xdr:rowOff>
    </xdr:to>
    <xdr:cxnSp macro="">
      <xdr:nvCxnSpPr>
        <xdr:cNvPr id="199" name="直線コネクタ 198"/>
        <xdr:cNvCxnSpPr/>
      </xdr:nvCxnSpPr>
      <xdr:spPr>
        <a:xfrm>
          <a:off x="1320800" y="98098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9" name="楕円 208"/>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0"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1" name="楕円 210"/>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2" name="テキスト ボックス 211"/>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13" name="楕円 212"/>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4" name="テキスト ボックス 213"/>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5" name="楕円 214"/>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6" name="テキスト ボックス 215"/>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7" name="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8" name="テキスト ボックス 217"/>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類似団体平均を下回っているものの、徐々にその比率が高まってきている傾向をうかがう。今後の見通しとしては、公共施設の老朽化に伴う維持補修対応を考えなければならない。長寿命化その他の適切な維持管理が必須でありその経費の増加を見込む。繰出金はこれまで安定して推移してきた。今後は、下水道事業において農業集落排水施設の公共下水道接続を予定するため、その費用に係る増加が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85090</xdr:rowOff>
    </xdr:to>
    <xdr:cxnSp macro="">
      <xdr:nvCxnSpPr>
        <xdr:cNvPr id="251" name="直線コネクタ 250"/>
        <xdr:cNvCxnSpPr/>
      </xdr:nvCxnSpPr>
      <xdr:spPr>
        <a:xfrm flipV="1">
          <a:off x="15671800" y="9484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85090</xdr:rowOff>
    </xdr:to>
    <xdr:cxnSp macro="">
      <xdr:nvCxnSpPr>
        <xdr:cNvPr id="254" name="直線コネクタ 253"/>
        <xdr:cNvCxnSpPr/>
      </xdr:nvCxnSpPr>
      <xdr:spPr>
        <a:xfrm>
          <a:off x="14782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55</xdr:row>
      <xdr:rowOff>54610</xdr:rowOff>
    </xdr:to>
    <xdr:cxnSp macro="">
      <xdr:nvCxnSpPr>
        <xdr:cNvPr id="257" name="直線コネクタ 256"/>
        <xdr:cNvCxnSpPr/>
      </xdr:nvCxnSpPr>
      <xdr:spPr>
        <a:xfrm>
          <a:off x="13893800" y="9370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111760</xdr:rowOff>
    </xdr:from>
    <xdr:to>
      <xdr:col>69</xdr:col>
      <xdr:colOff>92075</xdr:colOff>
      <xdr:row>54</xdr:row>
      <xdr:rowOff>127000</xdr:rowOff>
    </xdr:to>
    <xdr:cxnSp macro="">
      <xdr:nvCxnSpPr>
        <xdr:cNvPr id="260" name="直線コネクタ 259"/>
        <xdr:cNvCxnSpPr/>
      </xdr:nvCxnSpPr>
      <xdr:spPr>
        <a:xfrm flipV="1">
          <a:off x="13004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70" name="楕円 269"/>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71"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72" name="楕円 271"/>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73" name="テキスト ボックス 272"/>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74" name="楕円 273"/>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5" name="テキスト ボックス 274"/>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76" name="楕円 275"/>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7" name="テキスト ボックス 276"/>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8" name="楕円 277"/>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9" name="テキスト ボックス 278"/>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と同程度となった。類似団体との比較では低水準にある。近年では消防指令センター共同運用負担金等の広域行政の取組による費用も発生しており、増加傾向もうかがうところである。一定の目的を果たした補助金については廃止も視野に入れて検討するなどして経費の抑制に努め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35</xdr:row>
      <xdr:rowOff>161290</xdr:rowOff>
    </xdr:to>
    <xdr:cxnSp macro="">
      <xdr:nvCxnSpPr>
        <xdr:cNvPr id="309" name="直線コネクタ 308"/>
        <xdr:cNvCxnSpPr/>
      </xdr:nvCxnSpPr>
      <xdr:spPr>
        <a:xfrm>
          <a:off x="15671800" y="6157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156718</xdr:rowOff>
    </xdr:to>
    <xdr:cxnSp macro="">
      <xdr:nvCxnSpPr>
        <xdr:cNvPr id="312" name="直線コネクタ 311"/>
        <xdr:cNvCxnSpPr/>
      </xdr:nvCxnSpPr>
      <xdr:spPr>
        <a:xfrm>
          <a:off x="14782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35</xdr:row>
      <xdr:rowOff>138430</xdr:rowOff>
    </xdr:to>
    <xdr:cxnSp macro="">
      <xdr:nvCxnSpPr>
        <xdr:cNvPr id="315" name="直線コネクタ 314"/>
        <xdr:cNvCxnSpPr/>
      </xdr:nvCxnSpPr>
      <xdr:spPr>
        <a:xfrm>
          <a:off x="13893800" y="61071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106426</xdr:rowOff>
    </xdr:to>
    <xdr:cxnSp macro="">
      <xdr:nvCxnSpPr>
        <xdr:cNvPr id="318" name="直線コネクタ 317"/>
        <xdr:cNvCxnSpPr/>
      </xdr:nvCxnSpPr>
      <xdr:spPr>
        <a:xfrm>
          <a:off x="13004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8" name="楕円 327"/>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9"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30" name="楕円 329"/>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31" name="テキスト ボックス 330"/>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2" name="楕円 331"/>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3" name="テキスト ボックス 332"/>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34" name="楕円 333"/>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5" name="テキスト ボックス 334"/>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6" name="楕円 335"/>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7" name="テキスト ボックス 336"/>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％低下した。要因としては、大型地方債の償還が順調に終了してきたことや、地方債の新規発行を必要最小限に抑制してきたことが挙げられる。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新たな財源として見込むふるさと寄附金収入を有効に活用しながら、今後も起債機会を慎重に見極め、良好な水準を保つよう努めていく。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147574</xdr:rowOff>
    </xdr:to>
    <xdr:cxnSp macro="">
      <xdr:nvCxnSpPr>
        <xdr:cNvPr id="367" name="直線コネクタ 366"/>
        <xdr:cNvCxnSpPr/>
      </xdr:nvCxnSpPr>
      <xdr:spPr>
        <a:xfrm flipV="1">
          <a:off x="3987800" y="129514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147574</xdr:rowOff>
    </xdr:from>
    <xdr:to>
      <xdr:col>19</xdr:col>
      <xdr:colOff>187325</xdr:colOff>
      <xdr:row>76</xdr:row>
      <xdr:rowOff>49276</xdr:rowOff>
    </xdr:to>
    <xdr:cxnSp macro="">
      <xdr:nvCxnSpPr>
        <xdr:cNvPr id="370" name="直線コネクタ 369"/>
        <xdr:cNvCxnSpPr/>
      </xdr:nvCxnSpPr>
      <xdr:spPr>
        <a:xfrm flipV="1">
          <a:off x="3098800" y="130063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49276</xdr:rowOff>
    </xdr:to>
    <xdr:cxnSp macro="">
      <xdr:nvCxnSpPr>
        <xdr:cNvPr id="373" name="直線コネクタ 372"/>
        <xdr:cNvCxnSpPr/>
      </xdr:nvCxnSpPr>
      <xdr:spPr>
        <a:xfrm>
          <a:off x="2209800" y="130611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72137</xdr:rowOff>
    </xdr:to>
    <xdr:cxnSp macro="">
      <xdr:nvCxnSpPr>
        <xdr:cNvPr id="376" name="直線コネクタ 375"/>
        <xdr:cNvCxnSpPr/>
      </xdr:nvCxnSpPr>
      <xdr:spPr>
        <a:xfrm flipV="1">
          <a:off x="1320800" y="130611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6" name="楕円 385"/>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7"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88" name="楕円 387"/>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89" name="テキスト ボックス 388"/>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90" name="楕円 389"/>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91" name="テキスト ボックス 390"/>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92" name="楕円 391"/>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93" name="テキスト ボックス 392"/>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4" name="楕円 393"/>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5" name="テキスト ボックス 394"/>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として総括的にとらえると、本町の傾向は類似団体等と比較して公債費に係る硬直性が若干ではあるが緩和していることがわかる。これは新規起債の抑制方針が現れてきたものと解するが、愛知県平均と比較した場合には、その平均を下回るとこ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引き続き、起債機会は適切に見極めていくこととし、良好な財政運営に努めていく。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26415</xdr:rowOff>
    </xdr:to>
    <xdr:cxnSp macro="">
      <xdr:nvCxnSpPr>
        <xdr:cNvPr id="426" name="直線コネクタ 425"/>
        <xdr:cNvCxnSpPr/>
      </xdr:nvCxnSpPr>
      <xdr:spPr>
        <a:xfrm>
          <a:off x="15671800" y="13317220"/>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67563</xdr:rowOff>
    </xdr:to>
    <xdr:cxnSp macro="">
      <xdr:nvCxnSpPr>
        <xdr:cNvPr id="429" name="直線コネクタ 428"/>
        <xdr:cNvCxnSpPr/>
      </xdr:nvCxnSpPr>
      <xdr:spPr>
        <a:xfrm flipV="1">
          <a:off x="14782800" y="133172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78</xdr:row>
      <xdr:rowOff>67563</xdr:rowOff>
    </xdr:to>
    <xdr:cxnSp macro="">
      <xdr:nvCxnSpPr>
        <xdr:cNvPr id="432" name="直線コネクタ 431"/>
        <xdr:cNvCxnSpPr/>
      </xdr:nvCxnSpPr>
      <xdr:spPr>
        <a:xfrm>
          <a:off x="13893800" y="13244068"/>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77</xdr:row>
      <xdr:rowOff>42418</xdr:rowOff>
    </xdr:to>
    <xdr:cxnSp macro="">
      <xdr:nvCxnSpPr>
        <xdr:cNvPr id="435" name="直線コネクタ 434"/>
        <xdr:cNvCxnSpPr/>
      </xdr:nvCxnSpPr>
      <xdr:spPr>
        <a:xfrm>
          <a:off x="13004800" y="1300175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5" name="楕円 444"/>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6"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7" name="楕円 446"/>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8" name="テキスト ボックス 447"/>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49" name="楕円 448"/>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0" name="テキスト ボックス 449"/>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1" name="楕円 450"/>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77995</xdr:rowOff>
    </xdr:from>
    <xdr:ext cx="762000" cy="259045"/>
    <xdr:sp macro="" textlink="">
      <xdr:nvSpPr>
        <xdr:cNvPr id="452" name="テキスト ボックス 451"/>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53" name="楕円 452"/>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54" name="テキスト ボックス 453"/>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77437</xdr:rowOff>
    </xdr:from>
    <xdr:to>
      <xdr:col>29</xdr:col>
      <xdr:colOff>127000</xdr:colOff>
      <xdr:row>17</xdr:row>
      <xdr:rowOff>85487</xdr:rowOff>
    </xdr:to>
    <xdr:cxnSp macro="">
      <xdr:nvCxnSpPr>
        <xdr:cNvPr id="52" name="直線コネクタ 51"/>
        <xdr:cNvCxnSpPr/>
      </xdr:nvCxnSpPr>
      <xdr:spPr bwMode="auto">
        <a:xfrm>
          <a:off x="5003800" y="3039712"/>
          <a:ext cx="647700" cy="8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47605</xdr:rowOff>
    </xdr:from>
    <xdr:to>
      <xdr:col>26</xdr:col>
      <xdr:colOff>50800</xdr:colOff>
      <xdr:row>17</xdr:row>
      <xdr:rowOff>77437</xdr:rowOff>
    </xdr:to>
    <xdr:cxnSp macro="">
      <xdr:nvCxnSpPr>
        <xdr:cNvPr id="55" name="直線コネクタ 54"/>
        <xdr:cNvCxnSpPr/>
      </xdr:nvCxnSpPr>
      <xdr:spPr bwMode="auto">
        <a:xfrm>
          <a:off x="4305300" y="3009880"/>
          <a:ext cx="698500" cy="2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35881</xdr:rowOff>
    </xdr:from>
    <xdr:to>
      <xdr:col>22</xdr:col>
      <xdr:colOff>114300</xdr:colOff>
      <xdr:row>17</xdr:row>
      <xdr:rowOff>47605</xdr:rowOff>
    </xdr:to>
    <xdr:cxnSp macro="">
      <xdr:nvCxnSpPr>
        <xdr:cNvPr id="58" name="直線コネクタ 57"/>
        <xdr:cNvCxnSpPr/>
      </xdr:nvCxnSpPr>
      <xdr:spPr bwMode="auto">
        <a:xfrm>
          <a:off x="3606800" y="2998156"/>
          <a:ext cx="6985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10637</xdr:rowOff>
    </xdr:from>
    <xdr:to>
      <xdr:col>18</xdr:col>
      <xdr:colOff>177800</xdr:colOff>
      <xdr:row>17</xdr:row>
      <xdr:rowOff>35881</xdr:rowOff>
    </xdr:to>
    <xdr:cxnSp macro="">
      <xdr:nvCxnSpPr>
        <xdr:cNvPr id="61" name="直線コネクタ 60"/>
        <xdr:cNvCxnSpPr/>
      </xdr:nvCxnSpPr>
      <xdr:spPr bwMode="auto">
        <a:xfrm>
          <a:off x="2908300" y="2972912"/>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34687</xdr:rowOff>
    </xdr:from>
    <xdr:to>
      <xdr:col>29</xdr:col>
      <xdr:colOff>177800</xdr:colOff>
      <xdr:row>17</xdr:row>
      <xdr:rowOff>136287</xdr:rowOff>
    </xdr:to>
    <xdr:sp macro="" textlink="">
      <xdr:nvSpPr>
        <xdr:cNvPr id="71" name="楕円 70"/>
        <xdr:cNvSpPr/>
      </xdr:nvSpPr>
      <xdr:spPr bwMode="auto">
        <a:xfrm>
          <a:off x="5600700" y="2996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6764</xdr:rowOff>
    </xdr:from>
    <xdr:ext cx="762000" cy="259045"/>
    <xdr:sp macro="" textlink="">
      <xdr:nvSpPr>
        <xdr:cNvPr id="72" name="人口1人当たり決算額の推移該当値テキスト130"/>
        <xdr:cNvSpPr txBox="1"/>
      </xdr:nvSpPr>
      <xdr:spPr>
        <a:xfrm>
          <a:off x="5740400" y="29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26637</xdr:rowOff>
    </xdr:from>
    <xdr:to>
      <xdr:col>26</xdr:col>
      <xdr:colOff>101600</xdr:colOff>
      <xdr:row>17</xdr:row>
      <xdr:rowOff>128237</xdr:rowOff>
    </xdr:to>
    <xdr:sp macro="" textlink="">
      <xdr:nvSpPr>
        <xdr:cNvPr id="73" name="楕円 72"/>
        <xdr:cNvSpPr/>
      </xdr:nvSpPr>
      <xdr:spPr bwMode="auto">
        <a:xfrm>
          <a:off x="4953000" y="298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113014</xdr:rowOff>
    </xdr:from>
    <xdr:ext cx="736600" cy="259045"/>
    <xdr:sp macro="" textlink="">
      <xdr:nvSpPr>
        <xdr:cNvPr id="74" name="テキスト ボックス 73"/>
        <xdr:cNvSpPr txBox="1"/>
      </xdr:nvSpPr>
      <xdr:spPr>
        <a:xfrm>
          <a:off x="4622800" y="3075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168255</xdr:rowOff>
    </xdr:from>
    <xdr:to>
      <xdr:col>22</xdr:col>
      <xdr:colOff>165100</xdr:colOff>
      <xdr:row>17</xdr:row>
      <xdr:rowOff>98405</xdr:rowOff>
    </xdr:to>
    <xdr:sp macro="" textlink="">
      <xdr:nvSpPr>
        <xdr:cNvPr id="75" name="楕円 74"/>
        <xdr:cNvSpPr/>
      </xdr:nvSpPr>
      <xdr:spPr bwMode="auto">
        <a:xfrm>
          <a:off x="4254500" y="2959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83182</xdr:rowOff>
    </xdr:from>
    <xdr:ext cx="762000" cy="259045"/>
    <xdr:sp macro="" textlink="">
      <xdr:nvSpPr>
        <xdr:cNvPr id="76" name="テキスト ボックス 75"/>
        <xdr:cNvSpPr txBox="1"/>
      </xdr:nvSpPr>
      <xdr:spPr>
        <a:xfrm>
          <a:off x="3924300" y="304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156531</xdr:rowOff>
    </xdr:from>
    <xdr:to>
      <xdr:col>19</xdr:col>
      <xdr:colOff>38100</xdr:colOff>
      <xdr:row>17</xdr:row>
      <xdr:rowOff>86681</xdr:rowOff>
    </xdr:to>
    <xdr:sp macro="" textlink="">
      <xdr:nvSpPr>
        <xdr:cNvPr id="77" name="楕円 76"/>
        <xdr:cNvSpPr/>
      </xdr:nvSpPr>
      <xdr:spPr bwMode="auto">
        <a:xfrm>
          <a:off x="3556000" y="294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96858</xdr:rowOff>
    </xdr:from>
    <xdr:ext cx="762000" cy="259045"/>
    <xdr:sp macro="" textlink="">
      <xdr:nvSpPr>
        <xdr:cNvPr id="78" name="テキスト ボックス 77"/>
        <xdr:cNvSpPr txBox="1"/>
      </xdr:nvSpPr>
      <xdr:spPr>
        <a:xfrm>
          <a:off x="3225800" y="271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131287</xdr:rowOff>
    </xdr:from>
    <xdr:to>
      <xdr:col>15</xdr:col>
      <xdr:colOff>101600</xdr:colOff>
      <xdr:row>17</xdr:row>
      <xdr:rowOff>61437</xdr:rowOff>
    </xdr:to>
    <xdr:sp macro="" textlink="">
      <xdr:nvSpPr>
        <xdr:cNvPr id="79" name="楕円 78"/>
        <xdr:cNvSpPr/>
      </xdr:nvSpPr>
      <xdr:spPr bwMode="auto">
        <a:xfrm>
          <a:off x="2857500" y="292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71614</xdr:rowOff>
    </xdr:from>
    <xdr:ext cx="762000" cy="259045"/>
    <xdr:sp macro="" textlink="">
      <xdr:nvSpPr>
        <xdr:cNvPr id="80" name="テキスト ボックス 79"/>
        <xdr:cNvSpPr txBox="1"/>
      </xdr:nvSpPr>
      <xdr:spPr>
        <a:xfrm>
          <a:off x="2527300" y="26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186139</xdr:rowOff>
    </xdr:from>
    <xdr:to>
      <xdr:col>29</xdr:col>
      <xdr:colOff>127000</xdr:colOff>
      <xdr:row>37</xdr:row>
      <xdr:rowOff>284666</xdr:rowOff>
    </xdr:to>
    <xdr:cxnSp macro="">
      <xdr:nvCxnSpPr>
        <xdr:cNvPr id="112" name="直線コネクタ 111"/>
        <xdr:cNvCxnSpPr/>
      </xdr:nvCxnSpPr>
      <xdr:spPr bwMode="auto">
        <a:xfrm>
          <a:off x="5003800" y="7310839"/>
          <a:ext cx="647700" cy="98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163622</xdr:rowOff>
    </xdr:from>
    <xdr:to>
      <xdr:col>26</xdr:col>
      <xdr:colOff>50800</xdr:colOff>
      <xdr:row>37</xdr:row>
      <xdr:rowOff>186139</xdr:rowOff>
    </xdr:to>
    <xdr:cxnSp macro="">
      <xdr:nvCxnSpPr>
        <xdr:cNvPr id="115" name="直線コネクタ 114"/>
        <xdr:cNvCxnSpPr/>
      </xdr:nvCxnSpPr>
      <xdr:spPr bwMode="auto">
        <a:xfrm>
          <a:off x="4305300" y="7288322"/>
          <a:ext cx="698500" cy="22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129103</xdr:rowOff>
    </xdr:from>
    <xdr:to>
      <xdr:col>22</xdr:col>
      <xdr:colOff>114300</xdr:colOff>
      <xdr:row>37</xdr:row>
      <xdr:rowOff>163622</xdr:rowOff>
    </xdr:to>
    <xdr:cxnSp macro="">
      <xdr:nvCxnSpPr>
        <xdr:cNvPr id="118" name="直線コネクタ 117"/>
        <xdr:cNvCxnSpPr/>
      </xdr:nvCxnSpPr>
      <xdr:spPr bwMode="auto">
        <a:xfrm>
          <a:off x="3606800" y="7253803"/>
          <a:ext cx="6985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168285</xdr:rowOff>
    </xdr:from>
    <xdr:to>
      <xdr:col>18</xdr:col>
      <xdr:colOff>177800</xdr:colOff>
      <xdr:row>37</xdr:row>
      <xdr:rowOff>129103</xdr:rowOff>
    </xdr:to>
    <xdr:cxnSp macro="">
      <xdr:nvCxnSpPr>
        <xdr:cNvPr id="121" name="直線コネクタ 120"/>
        <xdr:cNvCxnSpPr/>
      </xdr:nvCxnSpPr>
      <xdr:spPr bwMode="auto">
        <a:xfrm>
          <a:off x="2908300" y="7121535"/>
          <a:ext cx="698500" cy="13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233866</xdr:rowOff>
    </xdr:from>
    <xdr:to>
      <xdr:col>29</xdr:col>
      <xdr:colOff>177800</xdr:colOff>
      <xdr:row>37</xdr:row>
      <xdr:rowOff>335466</xdr:rowOff>
    </xdr:to>
    <xdr:sp macro="" textlink="">
      <xdr:nvSpPr>
        <xdr:cNvPr id="131" name="楕円 130"/>
        <xdr:cNvSpPr/>
      </xdr:nvSpPr>
      <xdr:spPr bwMode="auto">
        <a:xfrm>
          <a:off x="5600700" y="7358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205943</xdr:rowOff>
    </xdr:from>
    <xdr:ext cx="762000" cy="259045"/>
    <xdr:sp macro="" textlink="">
      <xdr:nvSpPr>
        <xdr:cNvPr id="132" name="人口1人当たり決算額の推移該当値テキスト445"/>
        <xdr:cNvSpPr txBox="1"/>
      </xdr:nvSpPr>
      <xdr:spPr>
        <a:xfrm>
          <a:off x="5740400" y="73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135339</xdr:rowOff>
    </xdr:from>
    <xdr:to>
      <xdr:col>26</xdr:col>
      <xdr:colOff>101600</xdr:colOff>
      <xdr:row>37</xdr:row>
      <xdr:rowOff>236939</xdr:rowOff>
    </xdr:to>
    <xdr:sp macro="" textlink="">
      <xdr:nvSpPr>
        <xdr:cNvPr id="133" name="楕円 132"/>
        <xdr:cNvSpPr/>
      </xdr:nvSpPr>
      <xdr:spPr bwMode="auto">
        <a:xfrm>
          <a:off x="4953000" y="7260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221716</xdr:rowOff>
    </xdr:from>
    <xdr:ext cx="736600" cy="259045"/>
    <xdr:sp macro="" textlink="">
      <xdr:nvSpPr>
        <xdr:cNvPr id="134" name="テキスト ボックス 133"/>
        <xdr:cNvSpPr txBox="1"/>
      </xdr:nvSpPr>
      <xdr:spPr>
        <a:xfrm>
          <a:off x="4622800" y="734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112822</xdr:rowOff>
    </xdr:from>
    <xdr:to>
      <xdr:col>22</xdr:col>
      <xdr:colOff>165100</xdr:colOff>
      <xdr:row>37</xdr:row>
      <xdr:rowOff>214422</xdr:rowOff>
    </xdr:to>
    <xdr:sp macro="" textlink="">
      <xdr:nvSpPr>
        <xdr:cNvPr id="135" name="楕円 134"/>
        <xdr:cNvSpPr/>
      </xdr:nvSpPr>
      <xdr:spPr bwMode="auto">
        <a:xfrm>
          <a:off x="4254500" y="7237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199199</xdr:rowOff>
    </xdr:from>
    <xdr:ext cx="762000" cy="259045"/>
    <xdr:sp macro="" textlink="">
      <xdr:nvSpPr>
        <xdr:cNvPr id="136" name="テキスト ボックス 135"/>
        <xdr:cNvSpPr txBox="1"/>
      </xdr:nvSpPr>
      <xdr:spPr>
        <a:xfrm>
          <a:off x="3924300" y="732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78303</xdr:rowOff>
    </xdr:from>
    <xdr:to>
      <xdr:col>19</xdr:col>
      <xdr:colOff>38100</xdr:colOff>
      <xdr:row>37</xdr:row>
      <xdr:rowOff>179903</xdr:rowOff>
    </xdr:to>
    <xdr:sp macro="" textlink="">
      <xdr:nvSpPr>
        <xdr:cNvPr id="137" name="楕円 136"/>
        <xdr:cNvSpPr/>
      </xdr:nvSpPr>
      <xdr:spPr bwMode="auto">
        <a:xfrm>
          <a:off x="3556000" y="720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164680</xdr:rowOff>
    </xdr:from>
    <xdr:ext cx="762000" cy="259045"/>
    <xdr:sp macro="" textlink="">
      <xdr:nvSpPr>
        <xdr:cNvPr id="138" name="テキスト ボックス 137"/>
        <xdr:cNvSpPr txBox="1"/>
      </xdr:nvSpPr>
      <xdr:spPr>
        <a:xfrm>
          <a:off x="3225800" y="728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117485</xdr:rowOff>
    </xdr:from>
    <xdr:to>
      <xdr:col>15</xdr:col>
      <xdr:colOff>101600</xdr:colOff>
      <xdr:row>37</xdr:row>
      <xdr:rowOff>47635</xdr:rowOff>
    </xdr:to>
    <xdr:sp macro="" textlink="">
      <xdr:nvSpPr>
        <xdr:cNvPr id="139" name="楕円 138"/>
        <xdr:cNvSpPr/>
      </xdr:nvSpPr>
      <xdr:spPr bwMode="auto">
        <a:xfrm>
          <a:off x="2857500" y="707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229262</xdr:rowOff>
    </xdr:from>
    <xdr:ext cx="762000" cy="259045"/>
    <xdr:sp macro="" textlink="">
      <xdr:nvSpPr>
        <xdr:cNvPr id="140" name="テキスト ボックス 139"/>
        <xdr:cNvSpPr txBox="1"/>
      </xdr:nvSpPr>
      <xdr:spPr>
        <a:xfrm>
          <a:off x="2527300" y="683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42,378
41,025
56.72
18,969,370
18,065,959
712,811
10,064,850
3,655,211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121379</xdr:rowOff>
    </xdr:from>
    <xdr:to>
      <xdr:col>24</xdr:col>
      <xdr:colOff>63500</xdr:colOff>
      <xdr:row>36</xdr:row>
      <xdr:rowOff>143358</xdr:rowOff>
    </xdr:to>
    <xdr:cxnSp macro="">
      <xdr:nvCxnSpPr>
        <xdr:cNvPr id="63" name="直線コネクタ 62"/>
        <xdr:cNvCxnSpPr/>
      </xdr:nvCxnSpPr>
      <xdr:spPr>
        <a:xfrm>
          <a:off x="3797300" y="6293579"/>
          <a:ext cx="838200" cy="2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94960</xdr:rowOff>
    </xdr:from>
    <xdr:to>
      <xdr:col>19</xdr:col>
      <xdr:colOff>177800</xdr:colOff>
      <xdr:row>36</xdr:row>
      <xdr:rowOff>121379</xdr:rowOff>
    </xdr:to>
    <xdr:cxnSp macro="">
      <xdr:nvCxnSpPr>
        <xdr:cNvPr id="66" name="直線コネクタ 65"/>
        <xdr:cNvCxnSpPr/>
      </xdr:nvCxnSpPr>
      <xdr:spPr>
        <a:xfrm>
          <a:off x="2908300" y="6267160"/>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62727</xdr:rowOff>
    </xdr:from>
    <xdr:to>
      <xdr:col>15</xdr:col>
      <xdr:colOff>50800</xdr:colOff>
      <xdr:row>36</xdr:row>
      <xdr:rowOff>94960</xdr:rowOff>
    </xdr:to>
    <xdr:cxnSp macro="">
      <xdr:nvCxnSpPr>
        <xdr:cNvPr id="69" name="直線コネクタ 68"/>
        <xdr:cNvCxnSpPr/>
      </xdr:nvCxnSpPr>
      <xdr:spPr>
        <a:xfrm>
          <a:off x="2019300" y="6234927"/>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32274</xdr:rowOff>
    </xdr:from>
    <xdr:to>
      <xdr:col>10</xdr:col>
      <xdr:colOff>114300</xdr:colOff>
      <xdr:row>36</xdr:row>
      <xdr:rowOff>62727</xdr:rowOff>
    </xdr:to>
    <xdr:cxnSp macro="">
      <xdr:nvCxnSpPr>
        <xdr:cNvPr id="72" name="直線コネクタ 71"/>
        <xdr:cNvCxnSpPr/>
      </xdr:nvCxnSpPr>
      <xdr:spPr>
        <a:xfrm>
          <a:off x="1130300" y="6204474"/>
          <a:ext cx="889000" cy="3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92558</xdr:rowOff>
    </xdr:from>
    <xdr:to>
      <xdr:col>24</xdr:col>
      <xdr:colOff>114300</xdr:colOff>
      <xdr:row>37</xdr:row>
      <xdr:rowOff>22708</xdr:rowOff>
    </xdr:to>
    <xdr:sp macro="" textlink="">
      <xdr:nvSpPr>
        <xdr:cNvPr id="82" name="楕円 81"/>
        <xdr:cNvSpPr/>
      </xdr:nvSpPr>
      <xdr:spPr>
        <a:xfrm>
          <a:off x="45847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115435</xdr:rowOff>
    </xdr:from>
    <xdr:ext cx="534377" cy="259045"/>
    <xdr:sp macro="" textlink="">
      <xdr:nvSpPr>
        <xdr:cNvPr id="83" name="人件費該当値テキスト"/>
        <xdr:cNvSpPr txBox="1"/>
      </xdr:nvSpPr>
      <xdr:spPr>
        <a:xfrm>
          <a:off x="4686300" y="61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70579</xdr:rowOff>
    </xdr:from>
    <xdr:to>
      <xdr:col>20</xdr:col>
      <xdr:colOff>38100</xdr:colOff>
      <xdr:row>37</xdr:row>
      <xdr:rowOff>729</xdr:rowOff>
    </xdr:to>
    <xdr:sp macro="" textlink="">
      <xdr:nvSpPr>
        <xdr:cNvPr id="84" name="楕円 83"/>
        <xdr:cNvSpPr/>
      </xdr:nvSpPr>
      <xdr:spPr>
        <a:xfrm>
          <a:off x="3746500" y="62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17256</xdr:rowOff>
    </xdr:from>
    <xdr:ext cx="534377" cy="259045"/>
    <xdr:sp macro="" textlink="">
      <xdr:nvSpPr>
        <xdr:cNvPr id="85" name="テキスト ボックス 84"/>
        <xdr:cNvSpPr txBox="1"/>
      </xdr:nvSpPr>
      <xdr:spPr>
        <a:xfrm>
          <a:off x="3530111" y="601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44160</xdr:rowOff>
    </xdr:from>
    <xdr:to>
      <xdr:col>15</xdr:col>
      <xdr:colOff>101600</xdr:colOff>
      <xdr:row>36</xdr:row>
      <xdr:rowOff>145760</xdr:rowOff>
    </xdr:to>
    <xdr:sp macro="" textlink="">
      <xdr:nvSpPr>
        <xdr:cNvPr id="86" name="楕円 85"/>
        <xdr:cNvSpPr/>
      </xdr:nvSpPr>
      <xdr:spPr>
        <a:xfrm>
          <a:off x="2857500" y="62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162287</xdr:rowOff>
    </xdr:from>
    <xdr:ext cx="534377" cy="259045"/>
    <xdr:sp macro="" textlink="">
      <xdr:nvSpPr>
        <xdr:cNvPr id="87" name="テキスト ボックス 86"/>
        <xdr:cNvSpPr txBox="1"/>
      </xdr:nvSpPr>
      <xdr:spPr>
        <a:xfrm>
          <a:off x="2641111" y="599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11927</xdr:rowOff>
    </xdr:from>
    <xdr:to>
      <xdr:col>10</xdr:col>
      <xdr:colOff>165100</xdr:colOff>
      <xdr:row>36</xdr:row>
      <xdr:rowOff>113527</xdr:rowOff>
    </xdr:to>
    <xdr:sp macro="" textlink="">
      <xdr:nvSpPr>
        <xdr:cNvPr id="88" name="楕円 87"/>
        <xdr:cNvSpPr/>
      </xdr:nvSpPr>
      <xdr:spPr>
        <a:xfrm>
          <a:off x="1968500" y="61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130054</xdr:rowOff>
    </xdr:from>
    <xdr:ext cx="534377" cy="259045"/>
    <xdr:sp macro="" textlink="">
      <xdr:nvSpPr>
        <xdr:cNvPr id="89" name="テキスト ボックス 88"/>
        <xdr:cNvSpPr txBox="1"/>
      </xdr:nvSpPr>
      <xdr:spPr>
        <a:xfrm>
          <a:off x="1752111" y="59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152924</xdr:rowOff>
    </xdr:from>
    <xdr:to>
      <xdr:col>6</xdr:col>
      <xdr:colOff>38100</xdr:colOff>
      <xdr:row>36</xdr:row>
      <xdr:rowOff>83074</xdr:rowOff>
    </xdr:to>
    <xdr:sp macro="" textlink="">
      <xdr:nvSpPr>
        <xdr:cNvPr id="90" name="楕円 89"/>
        <xdr:cNvSpPr/>
      </xdr:nvSpPr>
      <xdr:spPr>
        <a:xfrm>
          <a:off x="1079500" y="61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99601</xdr:rowOff>
    </xdr:from>
    <xdr:ext cx="534377" cy="259045"/>
    <xdr:sp macro="" textlink="">
      <xdr:nvSpPr>
        <xdr:cNvPr id="91" name="テキスト ボックス 90"/>
        <xdr:cNvSpPr txBox="1"/>
      </xdr:nvSpPr>
      <xdr:spPr>
        <a:xfrm>
          <a:off x="863111" y="592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6998</xdr:rowOff>
    </xdr:from>
    <xdr:to>
      <xdr:col>24</xdr:col>
      <xdr:colOff>63500</xdr:colOff>
      <xdr:row>55</xdr:row>
      <xdr:rowOff>77940</xdr:rowOff>
    </xdr:to>
    <xdr:cxnSp macro="">
      <xdr:nvCxnSpPr>
        <xdr:cNvPr id="121" name="直線コネクタ 120"/>
        <xdr:cNvCxnSpPr/>
      </xdr:nvCxnSpPr>
      <xdr:spPr>
        <a:xfrm flipV="1">
          <a:off x="3797300" y="9093848"/>
          <a:ext cx="838200" cy="4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77940</xdr:rowOff>
    </xdr:from>
    <xdr:to>
      <xdr:col>19</xdr:col>
      <xdr:colOff>177800</xdr:colOff>
      <xdr:row>56</xdr:row>
      <xdr:rowOff>13894</xdr:rowOff>
    </xdr:to>
    <xdr:cxnSp macro="">
      <xdr:nvCxnSpPr>
        <xdr:cNvPr id="124" name="直線コネクタ 123"/>
        <xdr:cNvCxnSpPr/>
      </xdr:nvCxnSpPr>
      <xdr:spPr>
        <a:xfrm flipV="1">
          <a:off x="2908300" y="9507690"/>
          <a:ext cx="889000" cy="10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13894</xdr:rowOff>
    </xdr:from>
    <xdr:to>
      <xdr:col>15</xdr:col>
      <xdr:colOff>50800</xdr:colOff>
      <xdr:row>56</xdr:row>
      <xdr:rowOff>58185</xdr:rowOff>
    </xdr:to>
    <xdr:cxnSp macro="">
      <xdr:nvCxnSpPr>
        <xdr:cNvPr id="127" name="直線コネクタ 126"/>
        <xdr:cNvCxnSpPr/>
      </xdr:nvCxnSpPr>
      <xdr:spPr>
        <a:xfrm flipV="1">
          <a:off x="2019300" y="9615094"/>
          <a:ext cx="889000" cy="4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58185</xdr:rowOff>
    </xdr:from>
    <xdr:to>
      <xdr:col>10</xdr:col>
      <xdr:colOff>114300</xdr:colOff>
      <xdr:row>57</xdr:row>
      <xdr:rowOff>63862</xdr:rowOff>
    </xdr:to>
    <xdr:cxnSp macro="">
      <xdr:nvCxnSpPr>
        <xdr:cNvPr id="130" name="直線コネクタ 129"/>
        <xdr:cNvCxnSpPr/>
      </xdr:nvCxnSpPr>
      <xdr:spPr>
        <a:xfrm flipV="1">
          <a:off x="1130300" y="9659385"/>
          <a:ext cx="889000" cy="17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127648</xdr:rowOff>
    </xdr:from>
    <xdr:to>
      <xdr:col>24</xdr:col>
      <xdr:colOff>114300</xdr:colOff>
      <xdr:row>53</xdr:row>
      <xdr:rowOff>57798</xdr:rowOff>
    </xdr:to>
    <xdr:sp macro="" textlink="">
      <xdr:nvSpPr>
        <xdr:cNvPr id="140" name="楕円 139"/>
        <xdr:cNvSpPr/>
      </xdr:nvSpPr>
      <xdr:spPr>
        <a:xfrm>
          <a:off x="4584700" y="90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150525</xdr:rowOff>
    </xdr:from>
    <xdr:ext cx="534377" cy="259045"/>
    <xdr:sp macro="" textlink="">
      <xdr:nvSpPr>
        <xdr:cNvPr id="141" name="物件費該当値テキスト"/>
        <xdr:cNvSpPr txBox="1"/>
      </xdr:nvSpPr>
      <xdr:spPr>
        <a:xfrm>
          <a:off x="4686300" y="88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27140</xdr:rowOff>
    </xdr:from>
    <xdr:to>
      <xdr:col>20</xdr:col>
      <xdr:colOff>38100</xdr:colOff>
      <xdr:row>55</xdr:row>
      <xdr:rowOff>128740</xdr:rowOff>
    </xdr:to>
    <xdr:sp macro="" textlink="">
      <xdr:nvSpPr>
        <xdr:cNvPr id="142" name="楕円 141"/>
        <xdr:cNvSpPr/>
      </xdr:nvSpPr>
      <xdr:spPr>
        <a:xfrm>
          <a:off x="3746500" y="94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145267</xdr:rowOff>
    </xdr:from>
    <xdr:ext cx="534377" cy="259045"/>
    <xdr:sp macro="" textlink="">
      <xdr:nvSpPr>
        <xdr:cNvPr id="143" name="テキスト ボックス 142"/>
        <xdr:cNvSpPr txBox="1"/>
      </xdr:nvSpPr>
      <xdr:spPr>
        <a:xfrm>
          <a:off x="3530111" y="9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134544</xdr:rowOff>
    </xdr:from>
    <xdr:to>
      <xdr:col>15</xdr:col>
      <xdr:colOff>101600</xdr:colOff>
      <xdr:row>56</xdr:row>
      <xdr:rowOff>64694</xdr:rowOff>
    </xdr:to>
    <xdr:sp macro="" textlink="">
      <xdr:nvSpPr>
        <xdr:cNvPr id="144" name="楕円 143"/>
        <xdr:cNvSpPr/>
      </xdr:nvSpPr>
      <xdr:spPr>
        <a:xfrm>
          <a:off x="2857500" y="956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55821</xdr:rowOff>
    </xdr:from>
    <xdr:ext cx="534377" cy="259045"/>
    <xdr:sp macro="" textlink="">
      <xdr:nvSpPr>
        <xdr:cNvPr id="145" name="テキスト ボックス 144"/>
        <xdr:cNvSpPr txBox="1"/>
      </xdr:nvSpPr>
      <xdr:spPr>
        <a:xfrm>
          <a:off x="2641111" y="96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7385</xdr:rowOff>
    </xdr:from>
    <xdr:to>
      <xdr:col>10</xdr:col>
      <xdr:colOff>165100</xdr:colOff>
      <xdr:row>56</xdr:row>
      <xdr:rowOff>108985</xdr:rowOff>
    </xdr:to>
    <xdr:sp macro="" textlink="">
      <xdr:nvSpPr>
        <xdr:cNvPr id="146" name="楕円 145"/>
        <xdr:cNvSpPr/>
      </xdr:nvSpPr>
      <xdr:spPr>
        <a:xfrm>
          <a:off x="1968500" y="96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100112</xdr:rowOff>
    </xdr:from>
    <xdr:ext cx="534377" cy="259045"/>
    <xdr:sp macro="" textlink="">
      <xdr:nvSpPr>
        <xdr:cNvPr id="147" name="テキスト ボックス 146"/>
        <xdr:cNvSpPr txBox="1"/>
      </xdr:nvSpPr>
      <xdr:spPr>
        <a:xfrm>
          <a:off x="1752111" y="970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13062</xdr:rowOff>
    </xdr:from>
    <xdr:to>
      <xdr:col>6</xdr:col>
      <xdr:colOff>38100</xdr:colOff>
      <xdr:row>57</xdr:row>
      <xdr:rowOff>114662</xdr:rowOff>
    </xdr:to>
    <xdr:sp macro="" textlink="">
      <xdr:nvSpPr>
        <xdr:cNvPr id="148" name="楕円 147"/>
        <xdr:cNvSpPr/>
      </xdr:nvSpPr>
      <xdr:spPr>
        <a:xfrm>
          <a:off x="1079500" y="97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105789</xdr:rowOff>
    </xdr:from>
    <xdr:ext cx="534377" cy="259045"/>
    <xdr:sp macro="" textlink="">
      <xdr:nvSpPr>
        <xdr:cNvPr id="149" name="テキスト ボックス 148"/>
        <xdr:cNvSpPr txBox="1"/>
      </xdr:nvSpPr>
      <xdr:spPr>
        <a:xfrm>
          <a:off x="863111" y="98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143764</xdr:rowOff>
    </xdr:from>
    <xdr:to>
      <xdr:col>24</xdr:col>
      <xdr:colOff>63500</xdr:colOff>
      <xdr:row>72</xdr:row>
      <xdr:rowOff>154813</xdr:rowOff>
    </xdr:to>
    <xdr:cxnSp macro="">
      <xdr:nvCxnSpPr>
        <xdr:cNvPr id="178" name="直線コネクタ 177"/>
        <xdr:cNvCxnSpPr/>
      </xdr:nvCxnSpPr>
      <xdr:spPr>
        <a:xfrm>
          <a:off x="3797300" y="12316714"/>
          <a:ext cx="8382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123841</xdr:rowOff>
    </xdr:from>
    <xdr:ext cx="469744" cy="259045"/>
    <xdr:sp macro="" textlink="">
      <xdr:nvSpPr>
        <xdr:cNvPr id="179" name="維持補修費平均値テキスト"/>
        <xdr:cNvSpPr txBox="1"/>
      </xdr:nvSpPr>
      <xdr:spPr>
        <a:xfrm>
          <a:off x="4686300" y="12982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143764</xdr:rowOff>
    </xdr:from>
    <xdr:to>
      <xdr:col>19</xdr:col>
      <xdr:colOff>177800</xdr:colOff>
      <xdr:row>74</xdr:row>
      <xdr:rowOff>84455</xdr:rowOff>
    </xdr:to>
    <xdr:cxnSp macro="">
      <xdr:nvCxnSpPr>
        <xdr:cNvPr id="181" name="直線コネクタ 180"/>
        <xdr:cNvCxnSpPr/>
      </xdr:nvCxnSpPr>
      <xdr:spPr>
        <a:xfrm flipV="1">
          <a:off x="2908300" y="12316714"/>
          <a:ext cx="889000" cy="45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18178</xdr:rowOff>
    </xdr:from>
    <xdr:ext cx="469744" cy="259045"/>
    <xdr:sp macro="" textlink="">
      <xdr:nvSpPr>
        <xdr:cNvPr id="183" name="テキスト ボックス 182"/>
        <xdr:cNvSpPr txBox="1"/>
      </xdr:nvSpPr>
      <xdr:spPr>
        <a:xfrm>
          <a:off x="3562428" y="130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84455</xdr:rowOff>
    </xdr:from>
    <xdr:to>
      <xdr:col>15</xdr:col>
      <xdr:colOff>50800</xdr:colOff>
      <xdr:row>75</xdr:row>
      <xdr:rowOff>5080</xdr:rowOff>
    </xdr:to>
    <xdr:cxnSp macro="">
      <xdr:nvCxnSpPr>
        <xdr:cNvPr id="184" name="直線コネクタ 183"/>
        <xdr:cNvCxnSpPr/>
      </xdr:nvCxnSpPr>
      <xdr:spPr>
        <a:xfrm flipV="1">
          <a:off x="2019300" y="12771755"/>
          <a:ext cx="889000" cy="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164609</xdr:rowOff>
    </xdr:from>
    <xdr:ext cx="469744" cy="259045"/>
    <xdr:sp macro="" textlink="">
      <xdr:nvSpPr>
        <xdr:cNvPr id="186" name="テキスト ボックス 185"/>
        <xdr:cNvSpPr txBox="1"/>
      </xdr:nvSpPr>
      <xdr:spPr>
        <a:xfrm>
          <a:off x="2673428" y="130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58674</xdr:rowOff>
    </xdr:from>
    <xdr:to>
      <xdr:col>10</xdr:col>
      <xdr:colOff>114300</xdr:colOff>
      <xdr:row>75</xdr:row>
      <xdr:rowOff>5080</xdr:rowOff>
    </xdr:to>
    <xdr:cxnSp macro="">
      <xdr:nvCxnSpPr>
        <xdr:cNvPr id="187" name="直線コネクタ 186"/>
        <xdr:cNvCxnSpPr/>
      </xdr:nvCxnSpPr>
      <xdr:spPr>
        <a:xfrm>
          <a:off x="1130300" y="12574524"/>
          <a:ext cx="889000" cy="2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114825</xdr:rowOff>
    </xdr:from>
    <xdr:ext cx="469744" cy="259045"/>
    <xdr:sp macro="" textlink="">
      <xdr:nvSpPr>
        <xdr:cNvPr id="189" name="テキスト ボックス 188"/>
        <xdr:cNvSpPr txBox="1"/>
      </xdr:nvSpPr>
      <xdr:spPr>
        <a:xfrm>
          <a:off x="1784428" y="131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146829</xdr:rowOff>
    </xdr:from>
    <xdr:ext cx="469744" cy="259045"/>
    <xdr:sp macro="" textlink="">
      <xdr:nvSpPr>
        <xdr:cNvPr id="191" name="テキスト ボックス 190"/>
        <xdr:cNvSpPr txBox="1"/>
      </xdr:nvSpPr>
      <xdr:spPr>
        <a:xfrm>
          <a:off x="895428" y="131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104013</xdr:rowOff>
    </xdr:from>
    <xdr:to>
      <xdr:col>24</xdr:col>
      <xdr:colOff>114300</xdr:colOff>
      <xdr:row>73</xdr:row>
      <xdr:rowOff>34163</xdr:rowOff>
    </xdr:to>
    <xdr:sp macro="" textlink="">
      <xdr:nvSpPr>
        <xdr:cNvPr id="197" name="楕円 196"/>
        <xdr:cNvSpPr/>
      </xdr:nvSpPr>
      <xdr:spPr>
        <a:xfrm>
          <a:off x="4584700" y="124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126890</xdr:rowOff>
    </xdr:from>
    <xdr:ext cx="469744" cy="259045"/>
    <xdr:sp macro="" textlink="">
      <xdr:nvSpPr>
        <xdr:cNvPr id="198" name="維持補修費該当値テキスト"/>
        <xdr:cNvSpPr txBox="1"/>
      </xdr:nvSpPr>
      <xdr:spPr>
        <a:xfrm>
          <a:off x="4686300" y="1229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92964</xdr:rowOff>
    </xdr:from>
    <xdr:to>
      <xdr:col>20</xdr:col>
      <xdr:colOff>38100</xdr:colOff>
      <xdr:row>72</xdr:row>
      <xdr:rowOff>23114</xdr:rowOff>
    </xdr:to>
    <xdr:sp macro="" textlink="">
      <xdr:nvSpPr>
        <xdr:cNvPr id="199" name="楕円 198"/>
        <xdr:cNvSpPr/>
      </xdr:nvSpPr>
      <xdr:spPr>
        <a:xfrm>
          <a:off x="3746500" y="122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39641</xdr:rowOff>
    </xdr:from>
    <xdr:ext cx="534377" cy="259045"/>
    <xdr:sp macro="" textlink="">
      <xdr:nvSpPr>
        <xdr:cNvPr id="200" name="テキスト ボックス 199"/>
        <xdr:cNvSpPr txBox="1"/>
      </xdr:nvSpPr>
      <xdr:spPr>
        <a:xfrm>
          <a:off x="3530111" y="120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33655</xdr:rowOff>
    </xdr:from>
    <xdr:to>
      <xdr:col>15</xdr:col>
      <xdr:colOff>101600</xdr:colOff>
      <xdr:row>74</xdr:row>
      <xdr:rowOff>135255</xdr:rowOff>
    </xdr:to>
    <xdr:sp macro="" textlink="">
      <xdr:nvSpPr>
        <xdr:cNvPr id="201" name="楕円 200"/>
        <xdr:cNvSpPr/>
      </xdr:nvSpPr>
      <xdr:spPr>
        <a:xfrm>
          <a:off x="2857500" y="127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151782</xdr:rowOff>
    </xdr:from>
    <xdr:ext cx="469744" cy="259045"/>
    <xdr:sp macro="" textlink="">
      <xdr:nvSpPr>
        <xdr:cNvPr id="202" name="テキスト ボックス 201"/>
        <xdr:cNvSpPr txBox="1"/>
      </xdr:nvSpPr>
      <xdr:spPr>
        <a:xfrm>
          <a:off x="2673428" y="1249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125730</xdr:rowOff>
    </xdr:from>
    <xdr:to>
      <xdr:col>10</xdr:col>
      <xdr:colOff>165100</xdr:colOff>
      <xdr:row>75</xdr:row>
      <xdr:rowOff>55880</xdr:rowOff>
    </xdr:to>
    <xdr:sp macro="" textlink="">
      <xdr:nvSpPr>
        <xdr:cNvPr id="203" name="楕円 202"/>
        <xdr:cNvSpPr/>
      </xdr:nvSpPr>
      <xdr:spPr>
        <a:xfrm>
          <a:off x="19685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72407</xdr:rowOff>
    </xdr:from>
    <xdr:ext cx="469744" cy="259045"/>
    <xdr:sp macro="" textlink="">
      <xdr:nvSpPr>
        <xdr:cNvPr id="204" name="テキスト ボックス 203"/>
        <xdr:cNvSpPr txBox="1"/>
      </xdr:nvSpPr>
      <xdr:spPr>
        <a:xfrm>
          <a:off x="1784428" y="1258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7874</xdr:rowOff>
    </xdr:from>
    <xdr:to>
      <xdr:col>6</xdr:col>
      <xdr:colOff>38100</xdr:colOff>
      <xdr:row>73</xdr:row>
      <xdr:rowOff>109474</xdr:rowOff>
    </xdr:to>
    <xdr:sp macro="" textlink="">
      <xdr:nvSpPr>
        <xdr:cNvPr id="205" name="楕円 204"/>
        <xdr:cNvSpPr/>
      </xdr:nvSpPr>
      <xdr:spPr>
        <a:xfrm>
          <a:off x="1079500" y="125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126001</xdr:rowOff>
    </xdr:from>
    <xdr:ext cx="469744" cy="259045"/>
    <xdr:sp macro="" textlink="">
      <xdr:nvSpPr>
        <xdr:cNvPr id="206" name="テキスト ボックス 205"/>
        <xdr:cNvSpPr txBox="1"/>
      </xdr:nvSpPr>
      <xdr:spPr>
        <a:xfrm>
          <a:off x="895428" y="1229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111125</xdr:rowOff>
    </xdr:from>
    <xdr:to>
      <xdr:col>24</xdr:col>
      <xdr:colOff>63500</xdr:colOff>
      <xdr:row>97</xdr:row>
      <xdr:rowOff>33668</xdr:rowOff>
    </xdr:to>
    <xdr:cxnSp macro="">
      <xdr:nvCxnSpPr>
        <xdr:cNvPr id="236" name="直線コネクタ 235"/>
        <xdr:cNvCxnSpPr/>
      </xdr:nvCxnSpPr>
      <xdr:spPr>
        <a:xfrm flipV="1">
          <a:off x="3797300" y="16570325"/>
          <a:ext cx="8382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33668</xdr:rowOff>
    </xdr:from>
    <xdr:to>
      <xdr:col>19</xdr:col>
      <xdr:colOff>177800</xdr:colOff>
      <xdr:row>97</xdr:row>
      <xdr:rowOff>86531</xdr:rowOff>
    </xdr:to>
    <xdr:cxnSp macro="">
      <xdr:nvCxnSpPr>
        <xdr:cNvPr id="239" name="直線コネクタ 238"/>
        <xdr:cNvCxnSpPr/>
      </xdr:nvCxnSpPr>
      <xdr:spPr>
        <a:xfrm flipV="1">
          <a:off x="2908300" y="16664318"/>
          <a:ext cx="889000" cy="5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86531</xdr:rowOff>
    </xdr:from>
    <xdr:to>
      <xdr:col>15</xdr:col>
      <xdr:colOff>50800</xdr:colOff>
      <xdr:row>97</xdr:row>
      <xdr:rowOff>98323</xdr:rowOff>
    </xdr:to>
    <xdr:cxnSp macro="">
      <xdr:nvCxnSpPr>
        <xdr:cNvPr id="242" name="直線コネクタ 241"/>
        <xdr:cNvCxnSpPr/>
      </xdr:nvCxnSpPr>
      <xdr:spPr>
        <a:xfrm flipV="1">
          <a:off x="2019300" y="16717181"/>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98323</xdr:rowOff>
    </xdr:from>
    <xdr:to>
      <xdr:col>10</xdr:col>
      <xdr:colOff>114300</xdr:colOff>
      <xdr:row>98</xdr:row>
      <xdr:rowOff>21113</xdr:rowOff>
    </xdr:to>
    <xdr:cxnSp macro="">
      <xdr:nvCxnSpPr>
        <xdr:cNvPr id="245" name="直線コネクタ 244"/>
        <xdr:cNvCxnSpPr/>
      </xdr:nvCxnSpPr>
      <xdr:spPr>
        <a:xfrm flipV="1">
          <a:off x="1130300" y="16728973"/>
          <a:ext cx="889000" cy="9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60325</xdr:rowOff>
    </xdr:from>
    <xdr:to>
      <xdr:col>24</xdr:col>
      <xdr:colOff>114300</xdr:colOff>
      <xdr:row>96</xdr:row>
      <xdr:rowOff>161925</xdr:rowOff>
    </xdr:to>
    <xdr:sp macro="" textlink="">
      <xdr:nvSpPr>
        <xdr:cNvPr id="255" name="楕円 254"/>
        <xdr:cNvSpPr/>
      </xdr:nvSpPr>
      <xdr:spPr>
        <a:xfrm>
          <a:off x="45847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38752</xdr:rowOff>
    </xdr:from>
    <xdr:ext cx="534377" cy="259045"/>
    <xdr:sp macro="" textlink="">
      <xdr:nvSpPr>
        <xdr:cNvPr id="256" name="扶助費該当値テキスト"/>
        <xdr:cNvSpPr txBox="1"/>
      </xdr:nvSpPr>
      <xdr:spPr>
        <a:xfrm>
          <a:off x="4686300" y="164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154318</xdr:rowOff>
    </xdr:from>
    <xdr:to>
      <xdr:col>20</xdr:col>
      <xdr:colOff>38100</xdr:colOff>
      <xdr:row>97</xdr:row>
      <xdr:rowOff>84468</xdr:rowOff>
    </xdr:to>
    <xdr:sp macro="" textlink="">
      <xdr:nvSpPr>
        <xdr:cNvPr id="257" name="楕円 256"/>
        <xdr:cNvSpPr/>
      </xdr:nvSpPr>
      <xdr:spPr>
        <a:xfrm>
          <a:off x="3746500" y="166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75595</xdr:rowOff>
    </xdr:from>
    <xdr:ext cx="534377" cy="259045"/>
    <xdr:sp macro="" textlink="">
      <xdr:nvSpPr>
        <xdr:cNvPr id="258" name="テキスト ボックス 257"/>
        <xdr:cNvSpPr txBox="1"/>
      </xdr:nvSpPr>
      <xdr:spPr>
        <a:xfrm>
          <a:off x="3530111" y="167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35731</xdr:rowOff>
    </xdr:from>
    <xdr:to>
      <xdr:col>15</xdr:col>
      <xdr:colOff>101600</xdr:colOff>
      <xdr:row>97</xdr:row>
      <xdr:rowOff>137331</xdr:rowOff>
    </xdr:to>
    <xdr:sp macro="" textlink="">
      <xdr:nvSpPr>
        <xdr:cNvPr id="259" name="楕円 258"/>
        <xdr:cNvSpPr/>
      </xdr:nvSpPr>
      <xdr:spPr>
        <a:xfrm>
          <a:off x="2857500" y="1666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128458</xdr:rowOff>
    </xdr:from>
    <xdr:ext cx="534377" cy="259045"/>
    <xdr:sp macro="" textlink="">
      <xdr:nvSpPr>
        <xdr:cNvPr id="260" name="テキスト ボックス 259"/>
        <xdr:cNvSpPr txBox="1"/>
      </xdr:nvSpPr>
      <xdr:spPr>
        <a:xfrm>
          <a:off x="2641111" y="1675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47523</xdr:rowOff>
    </xdr:from>
    <xdr:to>
      <xdr:col>10</xdr:col>
      <xdr:colOff>165100</xdr:colOff>
      <xdr:row>97</xdr:row>
      <xdr:rowOff>149123</xdr:rowOff>
    </xdr:to>
    <xdr:sp macro="" textlink="">
      <xdr:nvSpPr>
        <xdr:cNvPr id="261" name="楕円 260"/>
        <xdr:cNvSpPr/>
      </xdr:nvSpPr>
      <xdr:spPr>
        <a:xfrm>
          <a:off x="1968500" y="166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140250</xdr:rowOff>
    </xdr:from>
    <xdr:ext cx="534377" cy="259045"/>
    <xdr:sp macro="" textlink="">
      <xdr:nvSpPr>
        <xdr:cNvPr id="262" name="テキスト ボックス 261"/>
        <xdr:cNvSpPr txBox="1"/>
      </xdr:nvSpPr>
      <xdr:spPr>
        <a:xfrm>
          <a:off x="1752111" y="1677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141763</xdr:rowOff>
    </xdr:from>
    <xdr:to>
      <xdr:col>6</xdr:col>
      <xdr:colOff>38100</xdr:colOff>
      <xdr:row>98</xdr:row>
      <xdr:rowOff>71913</xdr:rowOff>
    </xdr:to>
    <xdr:sp macro="" textlink="">
      <xdr:nvSpPr>
        <xdr:cNvPr id="263" name="楕円 262"/>
        <xdr:cNvSpPr/>
      </xdr:nvSpPr>
      <xdr:spPr>
        <a:xfrm>
          <a:off x="1079500" y="167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63040</xdr:rowOff>
    </xdr:from>
    <xdr:ext cx="534377" cy="259045"/>
    <xdr:sp macro="" textlink="">
      <xdr:nvSpPr>
        <xdr:cNvPr id="264" name="テキスト ボックス 263"/>
        <xdr:cNvSpPr txBox="1"/>
      </xdr:nvSpPr>
      <xdr:spPr>
        <a:xfrm>
          <a:off x="863111" y="1686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61366</xdr:rowOff>
    </xdr:from>
    <xdr:to>
      <xdr:col>55</xdr:col>
      <xdr:colOff>0</xdr:colOff>
      <xdr:row>37</xdr:row>
      <xdr:rowOff>67288</xdr:rowOff>
    </xdr:to>
    <xdr:cxnSp macro="">
      <xdr:nvCxnSpPr>
        <xdr:cNvPr id="295" name="直線コネクタ 294"/>
        <xdr:cNvCxnSpPr/>
      </xdr:nvCxnSpPr>
      <xdr:spPr>
        <a:xfrm>
          <a:off x="9639300" y="6405016"/>
          <a:ext cx="8382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12555</xdr:rowOff>
    </xdr:from>
    <xdr:to>
      <xdr:col>50</xdr:col>
      <xdr:colOff>114300</xdr:colOff>
      <xdr:row>37</xdr:row>
      <xdr:rowOff>61366</xdr:rowOff>
    </xdr:to>
    <xdr:cxnSp macro="">
      <xdr:nvCxnSpPr>
        <xdr:cNvPr id="298" name="直線コネクタ 297"/>
        <xdr:cNvCxnSpPr/>
      </xdr:nvCxnSpPr>
      <xdr:spPr>
        <a:xfrm>
          <a:off x="8750300" y="6356205"/>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12555</xdr:rowOff>
    </xdr:from>
    <xdr:to>
      <xdr:col>45</xdr:col>
      <xdr:colOff>177800</xdr:colOff>
      <xdr:row>37</xdr:row>
      <xdr:rowOff>88842</xdr:rowOff>
    </xdr:to>
    <xdr:cxnSp macro="">
      <xdr:nvCxnSpPr>
        <xdr:cNvPr id="301" name="直線コネクタ 300"/>
        <xdr:cNvCxnSpPr/>
      </xdr:nvCxnSpPr>
      <xdr:spPr>
        <a:xfrm flipV="1">
          <a:off x="7861300" y="6356205"/>
          <a:ext cx="8890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27000</xdr:rowOff>
    </xdr:from>
    <xdr:to>
      <xdr:col>41</xdr:col>
      <xdr:colOff>50800</xdr:colOff>
      <xdr:row>37</xdr:row>
      <xdr:rowOff>88842</xdr:rowOff>
    </xdr:to>
    <xdr:cxnSp macro="">
      <xdr:nvCxnSpPr>
        <xdr:cNvPr id="304" name="直線コネクタ 303"/>
        <xdr:cNvCxnSpPr/>
      </xdr:nvCxnSpPr>
      <xdr:spPr>
        <a:xfrm>
          <a:off x="6972300" y="6370650"/>
          <a:ext cx="8890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16488</xdr:rowOff>
    </xdr:from>
    <xdr:to>
      <xdr:col>55</xdr:col>
      <xdr:colOff>50800</xdr:colOff>
      <xdr:row>37</xdr:row>
      <xdr:rowOff>118088</xdr:rowOff>
    </xdr:to>
    <xdr:sp macro="" textlink="">
      <xdr:nvSpPr>
        <xdr:cNvPr id="314" name="楕円 313"/>
        <xdr:cNvSpPr/>
      </xdr:nvSpPr>
      <xdr:spPr>
        <a:xfrm>
          <a:off x="10426700" y="63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166365</xdr:rowOff>
    </xdr:from>
    <xdr:ext cx="534377" cy="259045"/>
    <xdr:sp macro="" textlink="">
      <xdr:nvSpPr>
        <xdr:cNvPr id="315" name="補助費等該当値テキスト"/>
        <xdr:cNvSpPr txBox="1"/>
      </xdr:nvSpPr>
      <xdr:spPr>
        <a:xfrm>
          <a:off x="10528300" y="633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10566</xdr:rowOff>
    </xdr:from>
    <xdr:to>
      <xdr:col>50</xdr:col>
      <xdr:colOff>165100</xdr:colOff>
      <xdr:row>37</xdr:row>
      <xdr:rowOff>112166</xdr:rowOff>
    </xdr:to>
    <xdr:sp macro="" textlink="">
      <xdr:nvSpPr>
        <xdr:cNvPr id="316" name="楕円 315"/>
        <xdr:cNvSpPr/>
      </xdr:nvSpPr>
      <xdr:spPr>
        <a:xfrm>
          <a:off x="9588500" y="63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103293</xdr:rowOff>
    </xdr:from>
    <xdr:ext cx="534377" cy="259045"/>
    <xdr:sp macro="" textlink="">
      <xdr:nvSpPr>
        <xdr:cNvPr id="317" name="テキスト ボックス 316"/>
        <xdr:cNvSpPr txBox="1"/>
      </xdr:nvSpPr>
      <xdr:spPr>
        <a:xfrm>
          <a:off x="9372111" y="64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133205</xdr:rowOff>
    </xdr:from>
    <xdr:to>
      <xdr:col>46</xdr:col>
      <xdr:colOff>38100</xdr:colOff>
      <xdr:row>37</xdr:row>
      <xdr:rowOff>63355</xdr:rowOff>
    </xdr:to>
    <xdr:sp macro="" textlink="">
      <xdr:nvSpPr>
        <xdr:cNvPr id="318" name="楕円 317"/>
        <xdr:cNvSpPr/>
      </xdr:nvSpPr>
      <xdr:spPr>
        <a:xfrm>
          <a:off x="8699500" y="63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54482</xdr:rowOff>
    </xdr:from>
    <xdr:ext cx="534377" cy="259045"/>
    <xdr:sp macro="" textlink="">
      <xdr:nvSpPr>
        <xdr:cNvPr id="319" name="テキスト ボックス 318"/>
        <xdr:cNvSpPr txBox="1"/>
      </xdr:nvSpPr>
      <xdr:spPr>
        <a:xfrm>
          <a:off x="8483111" y="639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38042</xdr:rowOff>
    </xdr:from>
    <xdr:to>
      <xdr:col>41</xdr:col>
      <xdr:colOff>101600</xdr:colOff>
      <xdr:row>37</xdr:row>
      <xdr:rowOff>139642</xdr:rowOff>
    </xdr:to>
    <xdr:sp macro="" textlink="">
      <xdr:nvSpPr>
        <xdr:cNvPr id="320" name="楕円 319"/>
        <xdr:cNvSpPr/>
      </xdr:nvSpPr>
      <xdr:spPr>
        <a:xfrm>
          <a:off x="7810500" y="63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130769</xdr:rowOff>
    </xdr:from>
    <xdr:ext cx="534377" cy="259045"/>
    <xdr:sp macro="" textlink="">
      <xdr:nvSpPr>
        <xdr:cNvPr id="321" name="テキスト ボックス 320"/>
        <xdr:cNvSpPr txBox="1"/>
      </xdr:nvSpPr>
      <xdr:spPr>
        <a:xfrm>
          <a:off x="7594111" y="64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147650</xdr:rowOff>
    </xdr:from>
    <xdr:to>
      <xdr:col>36</xdr:col>
      <xdr:colOff>165100</xdr:colOff>
      <xdr:row>37</xdr:row>
      <xdr:rowOff>77800</xdr:rowOff>
    </xdr:to>
    <xdr:sp macro="" textlink="">
      <xdr:nvSpPr>
        <xdr:cNvPr id="322" name="楕円 321"/>
        <xdr:cNvSpPr/>
      </xdr:nvSpPr>
      <xdr:spPr>
        <a:xfrm>
          <a:off x="6921500" y="63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68927</xdr:rowOff>
    </xdr:from>
    <xdr:ext cx="534377" cy="259045"/>
    <xdr:sp macro="" textlink="">
      <xdr:nvSpPr>
        <xdr:cNvPr id="323" name="テキスト ボックス 322"/>
        <xdr:cNvSpPr txBox="1"/>
      </xdr:nvSpPr>
      <xdr:spPr>
        <a:xfrm>
          <a:off x="6705111" y="64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44483</xdr:rowOff>
    </xdr:from>
    <xdr:to>
      <xdr:col>55</xdr:col>
      <xdr:colOff>0</xdr:colOff>
      <xdr:row>57</xdr:row>
      <xdr:rowOff>15320</xdr:rowOff>
    </xdr:to>
    <xdr:cxnSp macro="">
      <xdr:nvCxnSpPr>
        <xdr:cNvPr id="354" name="直線コネクタ 353"/>
        <xdr:cNvCxnSpPr/>
      </xdr:nvCxnSpPr>
      <xdr:spPr>
        <a:xfrm flipV="1">
          <a:off x="9639300" y="9302783"/>
          <a:ext cx="838200" cy="48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79785</xdr:rowOff>
    </xdr:from>
    <xdr:to>
      <xdr:col>50</xdr:col>
      <xdr:colOff>114300</xdr:colOff>
      <xdr:row>57</xdr:row>
      <xdr:rowOff>15320</xdr:rowOff>
    </xdr:to>
    <xdr:cxnSp macro="">
      <xdr:nvCxnSpPr>
        <xdr:cNvPr id="357" name="直線コネクタ 356"/>
        <xdr:cNvCxnSpPr/>
      </xdr:nvCxnSpPr>
      <xdr:spPr>
        <a:xfrm>
          <a:off x="8750300" y="9680985"/>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53289</xdr:rowOff>
    </xdr:from>
    <xdr:to>
      <xdr:col>45</xdr:col>
      <xdr:colOff>177800</xdr:colOff>
      <xdr:row>56</xdr:row>
      <xdr:rowOff>79785</xdr:rowOff>
    </xdr:to>
    <xdr:cxnSp macro="">
      <xdr:nvCxnSpPr>
        <xdr:cNvPr id="360" name="直線コネクタ 359"/>
        <xdr:cNvCxnSpPr/>
      </xdr:nvCxnSpPr>
      <xdr:spPr>
        <a:xfrm>
          <a:off x="7861300" y="9654489"/>
          <a:ext cx="8890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53289</xdr:rowOff>
    </xdr:from>
    <xdr:to>
      <xdr:col>41</xdr:col>
      <xdr:colOff>50800</xdr:colOff>
      <xdr:row>57</xdr:row>
      <xdr:rowOff>42262</xdr:rowOff>
    </xdr:to>
    <xdr:cxnSp macro="">
      <xdr:nvCxnSpPr>
        <xdr:cNvPr id="363" name="直線コネクタ 362"/>
        <xdr:cNvCxnSpPr/>
      </xdr:nvCxnSpPr>
      <xdr:spPr>
        <a:xfrm flipV="1">
          <a:off x="6972300" y="9654489"/>
          <a:ext cx="889000" cy="16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165133</xdr:rowOff>
    </xdr:from>
    <xdr:to>
      <xdr:col>55</xdr:col>
      <xdr:colOff>50800</xdr:colOff>
      <xdr:row>54</xdr:row>
      <xdr:rowOff>95283</xdr:rowOff>
    </xdr:to>
    <xdr:sp macro="" textlink="">
      <xdr:nvSpPr>
        <xdr:cNvPr id="373" name="楕円 372"/>
        <xdr:cNvSpPr/>
      </xdr:nvSpPr>
      <xdr:spPr>
        <a:xfrm>
          <a:off x="10426700" y="92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16560</xdr:rowOff>
    </xdr:from>
    <xdr:ext cx="534377" cy="259045"/>
    <xdr:sp macro="" textlink="">
      <xdr:nvSpPr>
        <xdr:cNvPr id="374" name="普通建設事業費該当値テキスト"/>
        <xdr:cNvSpPr txBox="1"/>
      </xdr:nvSpPr>
      <xdr:spPr>
        <a:xfrm>
          <a:off x="10528300" y="91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135970</xdr:rowOff>
    </xdr:from>
    <xdr:to>
      <xdr:col>50</xdr:col>
      <xdr:colOff>165100</xdr:colOff>
      <xdr:row>57</xdr:row>
      <xdr:rowOff>66120</xdr:rowOff>
    </xdr:to>
    <xdr:sp macro="" textlink="">
      <xdr:nvSpPr>
        <xdr:cNvPr id="375" name="楕円 374"/>
        <xdr:cNvSpPr/>
      </xdr:nvSpPr>
      <xdr:spPr>
        <a:xfrm>
          <a:off x="9588500" y="973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57247</xdr:rowOff>
    </xdr:from>
    <xdr:ext cx="534377" cy="259045"/>
    <xdr:sp macro="" textlink="">
      <xdr:nvSpPr>
        <xdr:cNvPr id="376" name="テキスト ボックス 375"/>
        <xdr:cNvSpPr txBox="1"/>
      </xdr:nvSpPr>
      <xdr:spPr>
        <a:xfrm>
          <a:off x="9372111" y="982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28985</xdr:rowOff>
    </xdr:from>
    <xdr:to>
      <xdr:col>46</xdr:col>
      <xdr:colOff>38100</xdr:colOff>
      <xdr:row>56</xdr:row>
      <xdr:rowOff>130585</xdr:rowOff>
    </xdr:to>
    <xdr:sp macro="" textlink="">
      <xdr:nvSpPr>
        <xdr:cNvPr id="377" name="楕円 376"/>
        <xdr:cNvSpPr/>
      </xdr:nvSpPr>
      <xdr:spPr>
        <a:xfrm>
          <a:off x="8699500" y="96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121712</xdr:rowOff>
    </xdr:from>
    <xdr:ext cx="534377" cy="259045"/>
    <xdr:sp macro="" textlink="">
      <xdr:nvSpPr>
        <xdr:cNvPr id="378" name="テキスト ボックス 377"/>
        <xdr:cNvSpPr txBox="1"/>
      </xdr:nvSpPr>
      <xdr:spPr>
        <a:xfrm>
          <a:off x="8483111" y="97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2489</xdr:rowOff>
    </xdr:from>
    <xdr:to>
      <xdr:col>41</xdr:col>
      <xdr:colOff>101600</xdr:colOff>
      <xdr:row>56</xdr:row>
      <xdr:rowOff>104089</xdr:rowOff>
    </xdr:to>
    <xdr:sp macro="" textlink="">
      <xdr:nvSpPr>
        <xdr:cNvPr id="379" name="楕円 378"/>
        <xdr:cNvSpPr/>
      </xdr:nvSpPr>
      <xdr:spPr>
        <a:xfrm>
          <a:off x="7810500" y="96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95216</xdr:rowOff>
    </xdr:from>
    <xdr:ext cx="534377" cy="259045"/>
    <xdr:sp macro="" textlink="">
      <xdr:nvSpPr>
        <xdr:cNvPr id="380" name="テキスト ボックス 379"/>
        <xdr:cNvSpPr txBox="1"/>
      </xdr:nvSpPr>
      <xdr:spPr>
        <a:xfrm>
          <a:off x="7594111" y="96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162912</xdr:rowOff>
    </xdr:from>
    <xdr:to>
      <xdr:col>36</xdr:col>
      <xdr:colOff>165100</xdr:colOff>
      <xdr:row>57</xdr:row>
      <xdr:rowOff>93062</xdr:rowOff>
    </xdr:to>
    <xdr:sp macro="" textlink="">
      <xdr:nvSpPr>
        <xdr:cNvPr id="381" name="楕円 380"/>
        <xdr:cNvSpPr/>
      </xdr:nvSpPr>
      <xdr:spPr>
        <a:xfrm>
          <a:off x="6921500" y="97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84189</xdr:rowOff>
    </xdr:from>
    <xdr:ext cx="534377" cy="259045"/>
    <xdr:sp macro="" textlink="">
      <xdr:nvSpPr>
        <xdr:cNvPr id="382" name="テキスト ボックス 381"/>
        <xdr:cNvSpPr txBox="1"/>
      </xdr:nvSpPr>
      <xdr:spPr>
        <a:xfrm>
          <a:off x="6705111" y="985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26315</xdr:rowOff>
    </xdr:from>
    <xdr:to>
      <xdr:col>55</xdr:col>
      <xdr:colOff>0</xdr:colOff>
      <xdr:row>78</xdr:row>
      <xdr:rowOff>108186</xdr:rowOff>
    </xdr:to>
    <xdr:cxnSp macro="">
      <xdr:nvCxnSpPr>
        <xdr:cNvPr id="413" name="直線コネクタ 412"/>
        <xdr:cNvCxnSpPr/>
      </xdr:nvCxnSpPr>
      <xdr:spPr>
        <a:xfrm flipV="1">
          <a:off x="9639300" y="13227965"/>
          <a:ext cx="838200" cy="2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4" name="普通建設事業費 （ うち新規整備　）平均値テキスト"/>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108186</xdr:rowOff>
    </xdr:from>
    <xdr:to>
      <xdr:col>50</xdr:col>
      <xdr:colOff>114300</xdr:colOff>
      <xdr:row>78</xdr:row>
      <xdr:rowOff>151146</xdr:rowOff>
    </xdr:to>
    <xdr:cxnSp macro="">
      <xdr:nvCxnSpPr>
        <xdr:cNvPr id="416" name="直線コネクタ 415"/>
        <xdr:cNvCxnSpPr/>
      </xdr:nvCxnSpPr>
      <xdr:spPr>
        <a:xfrm flipV="1">
          <a:off x="8750300" y="13481286"/>
          <a:ext cx="889000" cy="4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10492</xdr:rowOff>
    </xdr:from>
    <xdr:to>
      <xdr:col>45</xdr:col>
      <xdr:colOff>177800</xdr:colOff>
      <xdr:row>78</xdr:row>
      <xdr:rowOff>151146</xdr:rowOff>
    </xdr:to>
    <xdr:cxnSp macro="">
      <xdr:nvCxnSpPr>
        <xdr:cNvPr id="419" name="直線コネクタ 418"/>
        <xdr:cNvCxnSpPr/>
      </xdr:nvCxnSpPr>
      <xdr:spPr>
        <a:xfrm>
          <a:off x="7861300" y="13383592"/>
          <a:ext cx="889000" cy="14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10492</xdr:rowOff>
    </xdr:from>
    <xdr:to>
      <xdr:col>41</xdr:col>
      <xdr:colOff>50800</xdr:colOff>
      <xdr:row>78</xdr:row>
      <xdr:rowOff>64523</xdr:rowOff>
    </xdr:to>
    <xdr:cxnSp macro="">
      <xdr:nvCxnSpPr>
        <xdr:cNvPr id="422" name="直線コネクタ 421"/>
        <xdr:cNvCxnSpPr/>
      </xdr:nvCxnSpPr>
      <xdr:spPr>
        <a:xfrm flipV="1">
          <a:off x="6972300" y="13383592"/>
          <a:ext cx="889000" cy="5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146965</xdr:rowOff>
    </xdr:from>
    <xdr:to>
      <xdr:col>55</xdr:col>
      <xdr:colOff>50800</xdr:colOff>
      <xdr:row>77</xdr:row>
      <xdr:rowOff>77115</xdr:rowOff>
    </xdr:to>
    <xdr:sp macro="" textlink="">
      <xdr:nvSpPr>
        <xdr:cNvPr id="432" name="楕円 431"/>
        <xdr:cNvSpPr/>
      </xdr:nvSpPr>
      <xdr:spPr>
        <a:xfrm>
          <a:off x="10426700" y="131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169842</xdr:rowOff>
    </xdr:from>
    <xdr:ext cx="534377" cy="259045"/>
    <xdr:sp macro="" textlink="">
      <xdr:nvSpPr>
        <xdr:cNvPr id="433" name="普通建設事業費 （ うち新規整備　）該当値テキスト"/>
        <xdr:cNvSpPr txBox="1"/>
      </xdr:nvSpPr>
      <xdr:spPr>
        <a:xfrm>
          <a:off x="10528300" y="1302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57386</xdr:rowOff>
    </xdr:from>
    <xdr:to>
      <xdr:col>50</xdr:col>
      <xdr:colOff>165100</xdr:colOff>
      <xdr:row>78</xdr:row>
      <xdr:rowOff>158986</xdr:rowOff>
    </xdr:to>
    <xdr:sp macro="" textlink="">
      <xdr:nvSpPr>
        <xdr:cNvPr id="434" name="楕円 433"/>
        <xdr:cNvSpPr/>
      </xdr:nvSpPr>
      <xdr:spPr>
        <a:xfrm>
          <a:off x="9588500" y="134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150113</xdr:rowOff>
    </xdr:from>
    <xdr:ext cx="469744" cy="259045"/>
    <xdr:sp macro="" textlink="">
      <xdr:nvSpPr>
        <xdr:cNvPr id="435" name="テキスト ボックス 434"/>
        <xdr:cNvSpPr txBox="1"/>
      </xdr:nvSpPr>
      <xdr:spPr>
        <a:xfrm>
          <a:off x="9404428" y="1352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100346</xdr:rowOff>
    </xdr:from>
    <xdr:to>
      <xdr:col>46</xdr:col>
      <xdr:colOff>38100</xdr:colOff>
      <xdr:row>79</xdr:row>
      <xdr:rowOff>30496</xdr:rowOff>
    </xdr:to>
    <xdr:sp macro="" textlink="">
      <xdr:nvSpPr>
        <xdr:cNvPr id="436" name="楕円 435"/>
        <xdr:cNvSpPr/>
      </xdr:nvSpPr>
      <xdr:spPr>
        <a:xfrm>
          <a:off x="8699500" y="134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21623</xdr:rowOff>
    </xdr:from>
    <xdr:ext cx="469744" cy="259045"/>
    <xdr:sp macro="" textlink="">
      <xdr:nvSpPr>
        <xdr:cNvPr id="437" name="テキスト ボックス 436"/>
        <xdr:cNvSpPr txBox="1"/>
      </xdr:nvSpPr>
      <xdr:spPr>
        <a:xfrm>
          <a:off x="8515428" y="1356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131142</xdr:rowOff>
    </xdr:from>
    <xdr:to>
      <xdr:col>41</xdr:col>
      <xdr:colOff>101600</xdr:colOff>
      <xdr:row>78</xdr:row>
      <xdr:rowOff>61292</xdr:rowOff>
    </xdr:to>
    <xdr:sp macro="" textlink="">
      <xdr:nvSpPr>
        <xdr:cNvPr id="438" name="楕円 437"/>
        <xdr:cNvSpPr/>
      </xdr:nvSpPr>
      <xdr:spPr>
        <a:xfrm>
          <a:off x="7810500" y="133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52419</xdr:rowOff>
    </xdr:from>
    <xdr:ext cx="534377" cy="259045"/>
    <xdr:sp macro="" textlink="">
      <xdr:nvSpPr>
        <xdr:cNvPr id="439" name="テキスト ボックス 438"/>
        <xdr:cNvSpPr txBox="1"/>
      </xdr:nvSpPr>
      <xdr:spPr>
        <a:xfrm>
          <a:off x="7594111" y="134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13723</xdr:rowOff>
    </xdr:from>
    <xdr:to>
      <xdr:col>36</xdr:col>
      <xdr:colOff>165100</xdr:colOff>
      <xdr:row>78</xdr:row>
      <xdr:rowOff>115323</xdr:rowOff>
    </xdr:to>
    <xdr:sp macro="" textlink="">
      <xdr:nvSpPr>
        <xdr:cNvPr id="440" name="楕円 439"/>
        <xdr:cNvSpPr/>
      </xdr:nvSpPr>
      <xdr:spPr>
        <a:xfrm>
          <a:off x="6921500" y="133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106450</xdr:rowOff>
    </xdr:from>
    <xdr:ext cx="534377" cy="259045"/>
    <xdr:sp macro="" textlink="">
      <xdr:nvSpPr>
        <xdr:cNvPr id="441" name="テキスト ボックス 440"/>
        <xdr:cNvSpPr txBox="1"/>
      </xdr:nvSpPr>
      <xdr:spPr>
        <a:xfrm>
          <a:off x="6705111" y="134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13720</xdr:rowOff>
    </xdr:from>
    <xdr:to>
      <xdr:col>55</xdr:col>
      <xdr:colOff>0</xdr:colOff>
      <xdr:row>98</xdr:row>
      <xdr:rowOff>80439</xdr:rowOff>
    </xdr:to>
    <xdr:cxnSp macro="">
      <xdr:nvCxnSpPr>
        <xdr:cNvPr id="472" name="直線コネクタ 471"/>
        <xdr:cNvCxnSpPr/>
      </xdr:nvCxnSpPr>
      <xdr:spPr>
        <a:xfrm flipV="1">
          <a:off x="9639300" y="16815820"/>
          <a:ext cx="838200" cy="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142999</xdr:rowOff>
    </xdr:from>
    <xdr:to>
      <xdr:col>50</xdr:col>
      <xdr:colOff>114300</xdr:colOff>
      <xdr:row>98</xdr:row>
      <xdr:rowOff>80439</xdr:rowOff>
    </xdr:to>
    <xdr:cxnSp macro="">
      <xdr:nvCxnSpPr>
        <xdr:cNvPr id="475" name="直線コネクタ 474"/>
        <xdr:cNvCxnSpPr/>
      </xdr:nvCxnSpPr>
      <xdr:spPr>
        <a:xfrm>
          <a:off x="8750300" y="16773649"/>
          <a:ext cx="889000" cy="10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142999</xdr:rowOff>
    </xdr:from>
    <xdr:to>
      <xdr:col>45</xdr:col>
      <xdr:colOff>177800</xdr:colOff>
      <xdr:row>98</xdr:row>
      <xdr:rowOff>59461</xdr:rowOff>
    </xdr:to>
    <xdr:cxnSp macro="">
      <xdr:nvCxnSpPr>
        <xdr:cNvPr id="478" name="直線コネクタ 477"/>
        <xdr:cNvCxnSpPr/>
      </xdr:nvCxnSpPr>
      <xdr:spPr>
        <a:xfrm flipV="1">
          <a:off x="7861300" y="16773649"/>
          <a:ext cx="889000" cy="8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59461</xdr:rowOff>
    </xdr:from>
    <xdr:to>
      <xdr:col>41</xdr:col>
      <xdr:colOff>50800</xdr:colOff>
      <xdr:row>98</xdr:row>
      <xdr:rowOff>93098</xdr:rowOff>
    </xdr:to>
    <xdr:cxnSp macro="">
      <xdr:nvCxnSpPr>
        <xdr:cNvPr id="481" name="直線コネクタ 480"/>
        <xdr:cNvCxnSpPr/>
      </xdr:nvCxnSpPr>
      <xdr:spPr>
        <a:xfrm flipV="1">
          <a:off x="6972300" y="16861561"/>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134370</xdr:rowOff>
    </xdr:from>
    <xdr:to>
      <xdr:col>55</xdr:col>
      <xdr:colOff>50800</xdr:colOff>
      <xdr:row>98</xdr:row>
      <xdr:rowOff>64520</xdr:rowOff>
    </xdr:to>
    <xdr:sp macro="" textlink="">
      <xdr:nvSpPr>
        <xdr:cNvPr id="491" name="楕円 490"/>
        <xdr:cNvSpPr/>
      </xdr:nvSpPr>
      <xdr:spPr>
        <a:xfrm>
          <a:off x="10426700" y="16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112797</xdr:rowOff>
    </xdr:from>
    <xdr:ext cx="534377" cy="259045"/>
    <xdr:sp macro="" textlink="">
      <xdr:nvSpPr>
        <xdr:cNvPr id="492" name="普通建設事業費 （ うち更新整備　）該当値テキスト"/>
        <xdr:cNvSpPr txBox="1"/>
      </xdr:nvSpPr>
      <xdr:spPr>
        <a:xfrm>
          <a:off x="10528300" y="1674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29639</xdr:rowOff>
    </xdr:from>
    <xdr:to>
      <xdr:col>50</xdr:col>
      <xdr:colOff>165100</xdr:colOff>
      <xdr:row>98</xdr:row>
      <xdr:rowOff>131239</xdr:rowOff>
    </xdr:to>
    <xdr:sp macro="" textlink="">
      <xdr:nvSpPr>
        <xdr:cNvPr id="493" name="楕円 492"/>
        <xdr:cNvSpPr/>
      </xdr:nvSpPr>
      <xdr:spPr>
        <a:xfrm>
          <a:off x="9588500" y="168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122366</xdr:rowOff>
    </xdr:from>
    <xdr:ext cx="534377" cy="259045"/>
    <xdr:sp macro="" textlink="">
      <xdr:nvSpPr>
        <xdr:cNvPr id="494" name="テキスト ボックス 493"/>
        <xdr:cNvSpPr txBox="1"/>
      </xdr:nvSpPr>
      <xdr:spPr>
        <a:xfrm>
          <a:off x="9372111" y="169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92199</xdr:rowOff>
    </xdr:from>
    <xdr:to>
      <xdr:col>46</xdr:col>
      <xdr:colOff>38100</xdr:colOff>
      <xdr:row>98</xdr:row>
      <xdr:rowOff>22349</xdr:rowOff>
    </xdr:to>
    <xdr:sp macro="" textlink="">
      <xdr:nvSpPr>
        <xdr:cNvPr id="495" name="楕円 494"/>
        <xdr:cNvSpPr/>
      </xdr:nvSpPr>
      <xdr:spPr>
        <a:xfrm>
          <a:off x="8699500" y="1672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13476</xdr:rowOff>
    </xdr:from>
    <xdr:ext cx="534377" cy="259045"/>
    <xdr:sp macro="" textlink="">
      <xdr:nvSpPr>
        <xdr:cNvPr id="496" name="テキスト ボックス 495"/>
        <xdr:cNvSpPr txBox="1"/>
      </xdr:nvSpPr>
      <xdr:spPr>
        <a:xfrm>
          <a:off x="8483111" y="1681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8661</xdr:rowOff>
    </xdr:from>
    <xdr:to>
      <xdr:col>41</xdr:col>
      <xdr:colOff>101600</xdr:colOff>
      <xdr:row>98</xdr:row>
      <xdr:rowOff>110261</xdr:rowOff>
    </xdr:to>
    <xdr:sp macro="" textlink="">
      <xdr:nvSpPr>
        <xdr:cNvPr id="497" name="楕円 496"/>
        <xdr:cNvSpPr/>
      </xdr:nvSpPr>
      <xdr:spPr>
        <a:xfrm>
          <a:off x="7810500" y="168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101388</xdr:rowOff>
    </xdr:from>
    <xdr:ext cx="534377" cy="259045"/>
    <xdr:sp macro="" textlink="">
      <xdr:nvSpPr>
        <xdr:cNvPr id="498" name="テキスト ボックス 497"/>
        <xdr:cNvSpPr txBox="1"/>
      </xdr:nvSpPr>
      <xdr:spPr>
        <a:xfrm>
          <a:off x="7594111" y="169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42298</xdr:rowOff>
    </xdr:from>
    <xdr:to>
      <xdr:col>36</xdr:col>
      <xdr:colOff>165100</xdr:colOff>
      <xdr:row>98</xdr:row>
      <xdr:rowOff>143898</xdr:rowOff>
    </xdr:to>
    <xdr:sp macro="" textlink="">
      <xdr:nvSpPr>
        <xdr:cNvPr id="499" name="楕円 498"/>
        <xdr:cNvSpPr/>
      </xdr:nvSpPr>
      <xdr:spPr>
        <a:xfrm>
          <a:off x="6921500" y="168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135025</xdr:rowOff>
    </xdr:from>
    <xdr:ext cx="534377" cy="259045"/>
    <xdr:sp macro="" textlink="">
      <xdr:nvSpPr>
        <xdr:cNvPr id="500" name="テキスト ボックス 499"/>
        <xdr:cNvSpPr txBox="1"/>
      </xdr:nvSpPr>
      <xdr:spPr>
        <a:xfrm>
          <a:off x="6705111" y="169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134922</xdr:rowOff>
    </xdr:from>
    <xdr:to>
      <xdr:col>85</xdr:col>
      <xdr:colOff>127000</xdr:colOff>
      <xdr:row>38</xdr:row>
      <xdr:rowOff>137368</xdr:rowOff>
    </xdr:to>
    <xdr:cxnSp macro="">
      <xdr:nvCxnSpPr>
        <xdr:cNvPr id="527" name="直線コネクタ 526"/>
        <xdr:cNvCxnSpPr/>
      </xdr:nvCxnSpPr>
      <xdr:spPr>
        <a:xfrm>
          <a:off x="15481300" y="6650022"/>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132910</xdr:rowOff>
    </xdr:from>
    <xdr:to>
      <xdr:col>81</xdr:col>
      <xdr:colOff>50800</xdr:colOff>
      <xdr:row>38</xdr:row>
      <xdr:rowOff>134922</xdr:rowOff>
    </xdr:to>
    <xdr:cxnSp macro="">
      <xdr:nvCxnSpPr>
        <xdr:cNvPr id="530" name="直線コネクタ 529"/>
        <xdr:cNvCxnSpPr/>
      </xdr:nvCxnSpPr>
      <xdr:spPr>
        <a:xfrm>
          <a:off x="14592300" y="664801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132910</xdr:rowOff>
    </xdr:from>
    <xdr:to>
      <xdr:col>76</xdr:col>
      <xdr:colOff>114300</xdr:colOff>
      <xdr:row>38</xdr:row>
      <xdr:rowOff>139197</xdr:rowOff>
    </xdr:to>
    <xdr:cxnSp macro="">
      <xdr:nvCxnSpPr>
        <xdr:cNvPr id="533" name="直線コネクタ 532"/>
        <xdr:cNvCxnSpPr/>
      </xdr:nvCxnSpPr>
      <xdr:spPr>
        <a:xfrm flipV="1">
          <a:off x="13703300" y="6648010"/>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139197</xdr:rowOff>
    </xdr:from>
    <xdr:to>
      <xdr:col>71</xdr:col>
      <xdr:colOff>177800</xdr:colOff>
      <xdr:row>38</xdr:row>
      <xdr:rowOff>139197</xdr:rowOff>
    </xdr:to>
    <xdr:cxnSp macro="">
      <xdr:nvCxnSpPr>
        <xdr:cNvPr id="536" name="直線コネクタ 535"/>
        <xdr:cNvCxnSpPr/>
      </xdr:nvCxnSpPr>
      <xdr:spPr>
        <a:xfrm>
          <a:off x="12814300" y="6654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86568</xdr:rowOff>
    </xdr:from>
    <xdr:to>
      <xdr:col>85</xdr:col>
      <xdr:colOff>177800</xdr:colOff>
      <xdr:row>39</xdr:row>
      <xdr:rowOff>16718</xdr:rowOff>
    </xdr:to>
    <xdr:sp macro="" textlink="">
      <xdr:nvSpPr>
        <xdr:cNvPr id="546" name="楕円 545"/>
        <xdr:cNvSpPr/>
      </xdr:nvSpPr>
      <xdr:spPr>
        <a:xfrm>
          <a:off x="162687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1495</xdr:rowOff>
    </xdr:from>
    <xdr:ext cx="378565" cy="259045"/>
    <xdr:sp macro="" textlink="">
      <xdr:nvSpPr>
        <xdr:cNvPr id="547" name="災害復旧事業費該当値テキスト"/>
        <xdr:cNvSpPr txBox="1"/>
      </xdr:nvSpPr>
      <xdr:spPr>
        <a:xfrm>
          <a:off x="16370300" y="651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84122</xdr:rowOff>
    </xdr:from>
    <xdr:to>
      <xdr:col>81</xdr:col>
      <xdr:colOff>101600</xdr:colOff>
      <xdr:row>39</xdr:row>
      <xdr:rowOff>14272</xdr:rowOff>
    </xdr:to>
    <xdr:sp macro="" textlink="">
      <xdr:nvSpPr>
        <xdr:cNvPr id="548" name="楕円 547"/>
        <xdr:cNvSpPr/>
      </xdr:nvSpPr>
      <xdr:spPr>
        <a:xfrm>
          <a:off x="15430500" y="659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5399</xdr:rowOff>
    </xdr:from>
    <xdr:ext cx="378565" cy="259045"/>
    <xdr:sp macro="" textlink="">
      <xdr:nvSpPr>
        <xdr:cNvPr id="549" name="テキスト ボックス 548"/>
        <xdr:cNvSpPr txBox="1"/>
      </xdr:nvSpPr>
      <xdr:spPr>
        <a:xfrm>
          <a:off x="15292017" y="6691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82110</xdr:rowOff>
    </xdr:from>
    <xdr:to>
      <xdr:col>76</xdr:col>
      <xdr:colOff>165100</xdr:colOff>
      <xdr:row>39</xdr:row>
      <xdr:rowOff>12260</xdr:rowOff>
    </xdr:to>
    <xdr:sp macro="" textlink="">
      <xdr:nvSpPr>
        <xdr:cNvPr id="550" name="楕円 549"/>
        <xdr:cNvSpPr/>
      </xdr:nvSpPr>
      <xdr:spPr>
        <a:xfrm>
          <a:off x="14541500" y="65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3387</xdr:rowOff>
    </xdr:from>
    <xdr:ext cx="378565" cy="259045"/>
    <xdr:sp macro="" textlink="">
      <xdr:nvSpPr>
        <xdr:cNvPr id="551" name="テキスト ボックス 550"/>
        <xdr:cNvSpPr txBox="1"/>
      </xdr:nvSpPr>
      <xdr:spPr>
        <a:xfrm>
          <a:off x="14403017" y="6689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88397</xdr:rowOff>
    </xdr:from>
    <xdr:to>
      <xdr:col>72</xdr:col>
      <xdr:colOff>38100</xdr:colOff>
      <xdr:row>39</xdr:row>
      <xdr:rowOff>18547</xdr:rowOff>
    </xdr:to>
    <xdr:sp macro="" textlink="">
      <xdr:nvSpPr>
        <xdr:cNvPr id="552" name="楕円 551"/>
        <xdr:cNvSpPr/>
      </xdr:nvSpPr>
      <xdr:spPr>
        <a:xfrm>
          <a:off x="13652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9674</xdr:rowOff>
    </xdr:from>
    <xdr:ext cx="313932" cy="259045"/>
    <xdr:sp macro="" textlink="">
      <xdr:nvSpPr>
        <xdr:cNvPr id="553" name="テキスト ボックス 552"/>
        <xdr:cNvSpPr txBox="1"/>
      </xdr:nvSpPr>
      <xdr:spPr>
        <a:xfrm>
          <a:off x="13546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88397</xdr:rowOff>
    </xdr:from>
    <xdr:to>
      <xdr:col>67</xdr:col>
      <xdr:colOff>101600</xdr:colOff>
      <xdr:row>39</xdr:row>
      <xdr:rowOff>18547</xdr:rowOff>
    </xdr:to>
    <xdr:sp macro="" textlink="">
      <xdr:nvSpPr>
        <xdr:cNvPr id="554" name="楕円 553"/>
        <xdr:cNvSpPr/>
      </xdr:nvSpPr>
      <xdr:spPr>
        <a:xfrm>
          <a:off x="12763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9674</xdr:rowOff>
    </xdr:from>
    <xdr:ext cx="313932" cy="259045"/>
    <xdr:sp macro="" textlink="">
      <xdr:nvSpPr>
        <xdr:cNvPr id="555" name="テキスト ボックス 554"/>
        <xdr:cNvSpPr txBox="1"/>
      </xdr:nvSpPr>
      <xdr:spPr>
        <a:xfrm>
          <a:off x="12657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154236</xdr:rowOff>
    </xdr:from>
    <xdr:to>
      <xdr:col>85</xdr:col>
      <xdr:colOff>127000</xdr:colOff>
      <xdr:row>77</xdr:row>
      <xdr:rowOff>40639</xdr:rowOff>
    </xdr:to>
    <xdr:cxnSp macro="">
      <xdr:nvCxnSpPr>
        <xdr:cNvPr id="633" name="直線コネクタ 632"/>
        <xdr:cNvCxnSpPr/>
      </xdr:nvCxnSpPr>
      <xdr:spPr>
        <a:xfrm>
          <a:off x="15481300" y="13184436"/>
          <a:ext cx="838200" cy="5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107277</xdr:rowOff>
    </xdr:from>
    <xdr:to>
      <xdr:col>81</xdr:col>
      <xdr:colOff>50800</xdr:colOff>
      <xdr:row>76</xdr:row>
      <xdr:rowOff>154236</xdr:rowOff>
    </xdr:to>
    <xdr:cxnSp macro="">
      <xdr:nvCxnSpPr>
        <xdr:cNvPr id="636" name="直線コネクタ 635"/>
        <xdr:cNvCxnSpPr/>
      </xdr:nvCxnSpPr>
      <xdr:spPr>
        <a:xfrm>
          <a:off x="14592300" y="13137477"/>
          <a:ext cx="889000" cy="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102343</xdr:rowOff>
    </xdr:from>
    <xdr:to>
      <xdr:col>76</xdr:col>
      <xdr:colOff>114300</xdr:colOff>
      <xdr:row>76</xdr:row>
      <xdr:rowOff>107277</xdr:rowOff>
    </xdr:to>
    <xdr:cxnSp macro="">
      <xdr:nvCxnSpPr>
        <xdr:cNvPr id="639" name="直線コネクタ 638"/>
        <xdr:cNvCxnSpPr/>
      </xdr:nvCxnSpPr>
      <xdr:spPr>
        <a:xfrm>
          <a:off x="13703300" y="13132543"/>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7683</xdr:rowOff>
    </xdr:from>
    <xdr:to>
      <xdr:col>71</xdr:col>
      <xdr:colOff>177800</xdr:colOff>
      <xdr:row>76</xdr:row>
      <xdr:rowOff>102343</xdr:rowOff>
    </xdr:to>
    <xdr:cxnSp macro="">
      <xdr:nvCxnSpPr>
        <xdr:cNvPr id="642" name="直線コネクタ 641"/>
        <xdr:cNvCxnSpPr/>
      </xdr:nvCxnSpPr>
      <xdr:spPr>
        <a:xfrm>
          <a:off x="12814300" y="13037883"/>
          <a:ext cx="889000" cy="9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161289</xdr:rowOff>
    </xdr:from>
    <xdr:to>
      <xdr:col>85</xdr:col>
      <xdr:colOff>177800</xdr:colOff>
      <xdr:row>77</xdr:row>
      <xdr:rowOff>91439</xdr:rowOff>
    </xdr:to>
    <xdr:sp macro="" textlink="">
      <xdr:nvSpPr>
        <xdr:cNvPr id="652" name="楕円 651"/>
        <xdr:cNvSpPr/>
      </xdr:nvSpPr>
      <xdr:spPr>
        <a:xfrm>
          <a:off x="16268700" y="131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139716</xdr:rowOff>
    </xdr:from>
    <xdr:ext cx="534377" cy="259045"/>
    <xdr:sp macro="" textlink="">
      <xdr:nvSpPr>
        <xdr:cNvPr id="653" name="公債費該当値テキスト"/>
        <xdr:cNvSpPr txBox="1"/>
      </xdr:nvSpPr>
      <xdr:spPr>
        <a:xfrm>
          <a:off x="16370300" y="131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103436</xdr:rowOff>
    </xdr:from>
    <xdr:to>
      <xdr:col>81</xdr:col>
      <xdr:colOff>101600</xdr:colOff>
      <xdr:row>77</xdr:row>
      <xdr:rowOff>33586</xdr:rowOff>
    </xdr:to>
    <xdr:sp macro="" textlink="">
      <xdr:nvSpPr>
        <xdr:cNvPr id="654" name="楕円 653"/>
        <xdr:cNvSpPr/>
      </xdr:nvSpPr>
      <xdr:spPr>
        <a:xfrm>
          <a:off x="15430500" y="131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24713</xdr:rowOff>
    </xdr:from>
    <xdr:ext cx="534377" cy="259045"/>
    <xdr:sp macro="" textlink="">
      <xdr:nvSpPr>
        <xdr:cNvPr id="655" name="テキスト ボックス 654"/>
        <xdr:cNvSpPr txBox="1"/>
      </xdr:nvSpPr>
      <xdr:spPr>
        <a:xfrm>
          <a:off x="15214111" y="132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56477</xdr:rowOff>
    </xdr:from>
    <xdr:to>
      <xdr:col>76</xdr:col>
      <xdr:colOff>165100</xdr:colOff>
      <xdr:row>76</xdr:row>
      <xdr:rowOff>158077</xdr:rowOff>
    </xdr:to>
    <xdr:sp macro="" textlink="">
      <xdr:nvSpPr>
        <xdr:cNvPr id="656" name="楕円 655"/>
        <xdr:cNvSpPr/>
      </xdr:nvSpPr>
      <xdr:spPr>
        <a:xfrm>
          <a:off x="14541500" y="1308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149204</xdr:rowOff>
    </xdr:from>
    <xdr:ext cx="534377" cy="259045"/>
    <xdr:sp macro="" textlink="">
      <xdr:nvSpPr>
        <xdr:cNvPr id="657" name="テキスト ボックス 656"/>
        <xdr:cNvSpPr txBox="1"/>
      </xdr:nvSpPr>
      <xdr:spPr>
        <a:xfrm>
          <a:off x="14325111" y="1317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51543</xdr:rowOff>
    </xdr:from>
    <xdr:to>
      <xdr:col>72</xdr:col>
      <xdr:colOff>38100</xdr:colOff>
      <xdr:row>76</xdr:row>
      <xdr:rowOff>153143</xdr:rowOff>
    </xdr:to>
    <xdr:sp macro="" textlink="">
      <xdr:nvSpPr>
        <xdr:cNvPr id="658" name="楕円 657"/>
        <xdr:cNvSpPr/>
      </xdr:nvSpPr>
      <xdr:spPr>
        <a:xfrm>
          <a:off x="13652500" y="130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144270</xdr:rowOff>
    </xdr:from>
    <xdr:ext cx="534377" cy="259045"/>
    <xdr:sp macro="" textlink="">
      <xdr:nvSpPr>
        <xdr:cNvPr id="659" name="テキスト ボックス 658"/>
        <xdr:cNvSpPr txBox="1"/>
      </xdr:nvSpPr>
      <xdr:spPr>
        <a:xfrm>
          <a:off x="13436111" y="131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128333</xdr:rowOff>
    </xdr:from>
    <xdr:to>
      <xdr:col>67</xdr:col>
      <xdr:colOff>101600</xdr:colOff>
      <xdr:row>76</xdr:row>
      <xdr:rowOff>58483</xdr:rowOff>
    </xdr:to>
    <xdr:sp macro="" textlink="">
      <xdr:nvSpPr>
        <xdr:cNvPr id="660" name="楕円 659"/>
        <xdr:cNvSpPr/>
      </xdr:nvSpPr>
      <xdr:spPr>
        <a:xfrm>
          <a:off x="12763500" y="129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49610</xdr:rowOff>
    </xdr:from>
    <xdr:ext cx="534377" cy="259045"/>
    <xdr:sp macro="" textlink="">
      <xdr:nvSpPr>
        <xdr:cNvPr id="661" name="テキスト ボックス 660"/>
        <xdr:cNvSpPr txBox="1"/>
      </xdr:nvSpPr>
      <xdr:spPr>
        <a:xfrm>
          <a:off x="12547111" y="13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156744</xdr:rowOff>
    </xdr:from>
    <xdr:to>
      <xdr:col>85</xdr:col>
      <xdr:colOff>127000</xdr:colOff>
      <xdr:row>98</xdr:row>
      <xdr:rowOff>75857</xdr:rowOff>
    </xdr:to>
    <xdr:cxnSp macro="">
      <xdr:nvCxnSpPr>
        <xdr:cNvPr id="690" name="直線コネクタ 689"/>
        <xdr:cNvCxnSpPr/>
      </xdr:nvCxnSpPr>
      <xdr:spPr>
        <a:xfrm flipV="1">
          <a:off x="15481300" y="16787394"/>
          <a:ext cx="838200" cy="9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1" name="積立金平均値テキスト"/>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75857</xdr:rowOff>
    </xdr:from>
    <xdr:to>
      <xdr:col>81</xdr:col>
      <xdr:colOff>50800</xdr:colOff>
      <xdr:row>98</xdr:row>
      <xdr:rowOff>153060</xdr:rowOff>
    </xdr:to>
    <xdr:cxnSp macro="">
      <xdr:nvCxnSpPr>
        <xdr:cNvPr id="693" name="直線コネクタ 692"/>
        <xdr:cNvCxnSpPr/>
      </xdr:nvCxnSpPr>
      <xdr:spPr>
        <a:xfrm flipV="1">
          <a:off x="14592300" y="16877957"/>
          <a:ext cx="889000" cy="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156832</xdr:rowOff>
    </xdr:from>
    <xdr:to>
      <xdr:col>76</xdr:col>
      <xdr:colOff>114300</xdr:colOff>
      <xdr:row>98</xdr:row>
      <xdr:rowOff>153060</xdr:rowOff>
    </xdr:to>
    <xdr:cxnSp macro="">
      <xdr:nvCxnSpPr>
        <xdr:cNvPr id="696" name="直線コネクタ 695"/>
        <xdr:cNvCxnSpPr/>
      </xdr:nvCxnSpPr>
      <xdr:spPr>
        <a:xfrm>
          <a:off x="13703300" y="16787482"/>
          <a:ext cx="889000" cy="1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156832</xdr:rowOff>
    </xdr:from>
    <xdr:to>
      <xdr:col>71</xdr:col>
      <xdr:colOff>177800</xdr:colOff>
      <xdr:row>99</xdr:row>
      <xdr:rowOff>25857</xdr:rowOff>
    </xdr:to>
    <xdr:cxnSp macro="">
      <xdr:nvCxnSpPr>
        <xdr:cNvPr id="699" name="直線コネクタ 698"/>
        <xdr:cNvCxnSpPr/>
      </xdr:nvCxnSpPr>
      <xdr:spPr>
        <a:xfrm flipV="1">
          <a:off x="12814300" y="16787482"/>
          <a:ext cx="889000" cy="2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701" name="テキスト ボックス 700"/>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105944</xdr:rowOff>
    </xdr:from>
    <xdr:to>
      <xdr:col>85</xdr:col>
      <xdr:colOff>177800</xdr:colOff>
      <xdr:row>98</xdr:row>
      <xdr:rowOff>36094</xdr:rowOff>
    </xdr:to>
    <xdr:sp macro="" textlink="">
      <xdr:nvSpPr>
        <xdr:cNvPr id="709" name="楕円 708"/>
        <xdr:cNvSpPr/>
      </xdr:nvSpPr>
      <xdr:spPr>
        <a:xfrm>
          <a:off x="16268700" y="167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128821</xdr:rowOff>
    </xdr:from>
    <xdr:ext cx="534377" cy="259045"/>
    <xdr:sp macro="" textlink="">
      <xdr:nvSpPr>
        <xdr:cNvPr id="710" name="積立金該当値テキスト"/>
        <xdr:cNvSpPr txBox="1"/>
      </xdr:nvSpPr>
      <xdr:spPr>
        <a:xfrm>
          <a:off x="16370300" y="165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25057</xdr:rowOff>
    </xdr:from>
    <xdr:to>
      <xdr:col>81</xdr:col>
      <xdr:colOff>101600</xdr:colOff>
      <xdr:row>98</xdr:row>
      <xdr:rowOff>126657</xdr:rowOff>
    </xdr:to>
    <xdr:sp macro="" textlink="">
      <xdr:nvSpPr>
        <xdr:cNvPr id="711" name="楕円 710"/>
        <xdr:cNvSpPr/>
      </xdr:nvSpPr>
      <xdr:spPr>
        <a:xfrm>
          <a:off x="15430500" y="1682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117784</xdr:rowOff>
    </xdr:from>
    <xdr:ext cx="534377" cy="259045"/>
    <xdr:sp macro="" textlink="">
      <xdr:nvSpPr>
        <xdr:cNvPr id="712" name="テキスト ボックス 711"/>
        <xdr:cNvSpPr txBox="1"/>
      </xdr:nvSpPr>
      <xdr:spPr>
        <a:xfrm>
          <a:off x="15214111" y="1691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102260</xdr:rowOff>
    </xdr:from>
    <xdr:to>
      <xdr:col>76</xdr:col>
      <xdr:colOff>165100</xdr:colOff>
      <xdr:row>99</xdr:row>
      <xdr:rowOff>32410</xdr:rowOff>
    </xdr:to>
    <xdr:sp macro="" textlink="">
      <xdr:nvSpPr>
        <xdr:cNvPr id="713" name="楕円 712"/>
        <xdr:cNvSpPr/>
      </xdr:nvSpPr>
      <xdr:spPr>
        <a:xfrm>
          <a:off x="14541500" y="169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23537</xdr:rowOff>
    </xdr:from>
    <xdr:ext cx="469744" cy="259045"/>
    <xdr:sp macro="" textlink="">
      <xdr:nvSpPr>
        <xdr:cNvPr id="714" name="テキスト ボックス 713"/>
        <xdr:cNvSpPr txBox="1"/>
      </xdr:nvSpPr>
      <xdr:spPr>
        <a:xfrm>
          <a:off x="14357428" y="1699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106032</xdr:rowOff>
    </xdr:from>
    <xdr:to>
      <xdr:col>72</xdr:col>
      <xdr:colOff>38100</xdr:colOff>
      <xdr:row>98</xdr:row>
      <xdr:rowOff>36182</xdr:rowOff>
    </xdr:to>
    <xdr:sp macro="" textlink="">
      <xdr:nvSpPr>
        <xdr:cNvPr id="715" name="楕円 714"/>
        <xdr:cNvSpPr/>
      </xdr:nvSpPr>
      <xdr:spPr>
        <a:xfrm>
          <a:off x="13652500" y="16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52709</xdr:rowOff>
    </xdr:from>
    <xdr:ext cx="534377" cy="259045"/>
    <xdr:sp macro="" textlink="">
      <xdr:nvSpPr>
        <xdr:cNvPr id="716" name="テキスト ボックス 715"/>
        <xdr:cNvSpPr txBox="1"/>
      </xdr:nvSpPr>
      <xdr:spPr>
        <a:xfrm>
          <a:off x="13436111" y="165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146507</xdr:rowOff>
    </xdr:from>
    <xdr:to>
      <xdr:col>67</xdr:col>
      <xdr:colOff>101600</xdr:colOff>
      <xdr:row>99</xdr:row>
      <xdr:rowOff>76657</xdr:rowOff>
    </xdr:to>
    <xdr:sp macro="" textlink="">
      <xdr:nvSpPr>
        <xdr:cNvPr id="717" name="楕円 716"/>
        <xdr:cNvSpPr/>
      </xdr:nvSpPr>
      <xdr:spPr>
        <a:xfrm>
          <a:off x="12763500" y="169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67784</xdr:rowOff>
    </xdr:from>
    <xdr:ext cx="469744" cy="259045"/>
    <xdr:sp macro="" textlink="">
      <xdr:nvSpPr>
        <xdr:cNvPr id="718" name="テキスト ボックス 717"/>
        <xdr:cNvSpPr txBox="1"/>
      </xdr:nvSpPr>
      <xdr:spPr>
        <a:xfrm>
          <a:off x="12579428" y="1704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71229</xdr:rowOff>
    </xdr:from>
    <xdr:to>
      <xdr:col>116</xdr:col>
      <xdr:colOff>63500</xdr:colOff>
      <xdr:row>39</xdr:row>
      <xdr:rowOff>98878</xdr:rowOff>
    </xdr:to>
    <xdr:cxnSp macro="">
      <xdr:nvCxnSpPr>
        <xdr:cNvPr id="749" name="直線コネクタ 748"/>
        <xdr:cNvCxnSpPr/>
      </xdr:nvCxnSpPr>
      <xdr:spPr>
        <a:xfrm flipV="1">
          <a:off x="21323300" y="6243429"/>
          <a:ext cx="838200" cy="5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56006</xdr:rowOff>
    </xdr:from>
    <xdr:ext cx="469744" cy="259045"/>
    <xdr:sp macro="" textlink="">
      <xdr:nvSpPr>
        <xdr:cNvPr id="750" name="投資及び出資金平均値テキスト"/>
        <xdr:cNvSpPr txBox="1"/>
      </xdr:nvSpPr>
      <xdr:spPr>
        <a:xfrm>
          <a:off x="22212300" y="657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20429</xdr:rowOff>
    </xdr:from>
    <xdr:to>
      <xdr:col>116</xdr:col>
      <xdr:colOff>114300</xdr:colOff>
      <xdr:row>36</xdr:row>
      <xdr:rowOff>122029</xdr:rowOff>
    </xdr:to>
    <xdr:sp macro="" textlink="">
      <xdr:nvSpPr>
        <xdr:cNvPr id="768" name="楕円 767"/>
        <xdr:cNvSpPr/>
      </xdr:nvSpPr>
      <xdr:spPr>
        <a:xfrm>
          <a:off x="22110700" y="61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43306</xdr:rowOff>
    </xdr:from>
    <xdr:ext cx="469744" cy="259045"/>
    <xdr:sp macro="" textlink="">
      <xdr:nvSpPr>
        <xdr:cNvPr id="769" name="投資及び出資金該当値テキスト"/>
        <xdr:cNvSpPr txBox="1"/>
      </xdr:nvSpPr>
      <xdr:spPr>
        <a:xfrm>
          <a:off x="22212300" y="60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114808</xdr:rowOff>
    </xdr:from>
    <xdr:to>
      <xdr:col>116</xdr:col>
      <xdr:colOff>63500</xdr:colOff>
      <xdr:row>57</xdr:row>
      <xdr:rowOff>117602</xdr:rowOff>
    </xdr:to>
    <xdr:cxnSp macro="">
      <xdr:nvCxnSpPr>
        <xdr:cNvPr id="806" name="直線コネクタ 805"/>
        <xdr:cNvCxnSpPr/>
      </xdr:nvCxnSpPr>
      <xdr:spPr>
        <a:xfrm>
          <a:off x="21323300" y="9887458"/>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109728</xdr:rowOff>
    </xdr:from>
    <xdr:to>
      <xdr:col>111</xdr:col>
      <xdr:colOff>177800</xdr:colOff>
      <xdr:row>57</xdr:row>
      <xdr:rowOff>114808</xdr:rowOff>
    </xdr:to>
    <xdr:cxnSp macro="">
      <xdr:nvCxnSpPr>
        <xdr:cNvPr id="809" name="直線コネクタ 808"/>
        <xdr:cNvCxnSpPr/>
      </xdr:nvCxnSpPr>
      <xdr:spPr>
        <a:xfrm>
          <a:off x="20434300" y="9882378"/>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105410</xdr:rowOff>
    </xdr:from>
    <xdr:to>
      <xdr:col>107</xdr:col>
      <xdr:colOff>50800</xdr:colOff>
      <xdr:row>57</xdr:row>
      <xdr:rowOff>109728</xdr:rowOff>
    </xdr:to>
    <xdr:cxnSp macro="">
      <xdr:nvCxnSpPr>
        <xdr:cNvPr id="812" name="直線コネクタ 811"/>
        <xdr:cNvCxnSpPr/>
      </xdr:nvCxnSpPr>
      <xdr:spPr>
        <a:xfrm>
          <a:off x="19545300" y="9878060"/>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100584</xdr:rowOff>
    </xdr:from>
    <xdr:to>
      <xdr:col>102</xdr:col>
      <xdr:colOff>114300</xdr:colOff>
      <xdr:row>57</xdr:row>
      <xdr:rowOff>105410</xdr:rowOff>
    </xdr:to>
    <xdr:cxnSp macro="">
      <xdr:nvCxnSpPr>
        <xdr:cNvPr id="815" name="直線コネクタ 814"/>
        <xdr:cNvCxnSpPr/>
      </xdr:nvCxnSpPr>
      <xdr:spPr>
        <a:xfrm>
          <a:off x="18656300" y="98732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66802</xdr:rowOff>
    </xdr:from>
    <xdr:to>
      <xdr:col>116</xdr:col>
      <xdr:colOff>114300</xdr:colOff>
      <xdr:row>57</xdr:row>
      <xdr:rowOff>168402</xdr:rowOff>
    </xdr:to>
    <xdr:sp macro="" textlink="">
      <xdr:nvSpPr>
        <xdr:cNvPr id="825" name="楕円 824"/>
        <xdr:cNvSpPr/>
      </xdr:nvSpPr>
      <xdr:spPr>
        <a:xfrm>
          <a:off x="22110700" y="98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45229</xdr:rowOff>
    </xdr:from>
    <xdr:ext cx="469744" cy="259045"/>
    <xdr:sp macro="" textlink="">
      <xdr:nvSpPr>
        <xdr:cNvPr id="826" name="貸付金該当値テキスト"/>
        <xdr:cNvSpPr txBox="1"/>
      </xdr:nvSpPr>
      <xdr:spPr>
        <a:xfrm>
          <a:off x="22212300" y="981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64008</xdr:rowOff>
    </xdr:from>
    <xdr:to>
      <xdr:col>112</xdr:col>
      <xdr:colOff>38100</xdr:colOff>
      <xdr:row>57</xdr:row>
      <xdr:rowOff>165608</xdr:rowOff>
    </xdr:to>
    <xdr:sp macro="" textlink="">
      <xdr:nvSpPr>
        <xdr:cNvPr id="827" name="楕円 826"/>
        <xdr:cNvSpPr/>
      </xdr:nvSpPr>
      <xdr:spPr>
        <a:xfrm>
          <a:off x="21272500" y="98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156735</xdr:rowOff>
    </xdr:from>
    <xdr:ext cx="469744" cy="259045"/>
    <xdr:sp macro="" textlink="">
      <xdr:nvSpPr>
        <xdr:cNvPr id="828" name="テキスト ボックス 827"/>
        <xdr:cNvSpPr txBox="1"/>
      </xdr:nvSpPr>
      <xdr:spPr>
        <a:xfrm>
          <a:off x="21088428" y="992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58928</xdr:rowOff>
    </xdr:from>
    <xdr:to>
      <xdr:col>107</xdr:col>
      <xdr:colOff>101600</xdr:colOff>
      <xdr:row>57</xdr:row>
      <xdr:rowOff>160528</xdr:rowOff>
    </xdr:to>
    <xdr:sp macro="" textlink="">
      <xdr:nvSpPr>
        <xdr:cNvPr id="829" name="楕円 828"/>
        <xdr:cNvSpPr/>
      </xdr:nvSpPr>
      <xdr:spPr>
        <a:xfrm>
          <a:off x="20383500" y="98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151655</xdr:rowOff>
    </xdr:from>
    <xdr:ext cx="469744" cy="259045"/>
    <xdr:sp macro="" textlink="">
      <xdr:nvSpPr>
        <xdr:cNvPr id="830" name="テキスト ボックス 829"/>
        <xdr:cNvSpPr txBox="1"/>
      </xdr:nvSpPr>
      <xdr:spPr>
        <a:xfrm>
          <a:off x="20199428" y="992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54610</xdr:rowOff>
    </xdr:from>
    <xdr:to>
      <xdr:col>102</xdr:col>
      <xdr:colOff>165100</xdr:colOff>
      <xdr:row>57</xdr:row>
      <xdr:rowOff>156210</xdr:rowOff>
    </xdr:to>
    <xdr:sp macro="" textlink="">
      <xdr:nvSpPr>
        <xdr:cNvPr id="831" name="楕円 830"/>
        <xdr:cNvSpPr/>
      </xdr:nvSpPr>
      <xdr:spPr>
        <a:xfrm>
          <a:off x="19494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147337</xdr:rowOff>
    </xdr:from>
    <xdr:ext cx="469744" cy="259045"/>
    <xdr:sp macro="" textlink="">
      <xdr:nvSpPr>
        <xdr:cNvPr id="832" name="テキスト ボックス 831"/>
        <xdr:cNvSpPr txBox="1"/>
      </xdr:nvSpPr>
      <xdr:spPr>
        <a:xfrm>
          <a:off x="19310428"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49784</xdr:rowOff>
    </xdr:from>
    <xdr:to>
      <xdr:col>98</xdr:col>
      <xdr:colOff>38100</xdr:colOff>
      <xdr:row>57</xdr:row>
      <xdr:rowOff>151384</xdr:rowOff>
    </xdr:to>
    <xdr:sp macro="" textlink="">
      <xdr:nvSpPr>
        <xdr:cNvPr id="833" name="楕円 832"/>
        <xdr:cNvSpPr/>
      </xdr:nvSpPr>
      <xdr:spPr>
        <a:xfrm>
          <a:off x="186055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142511</xdr:rowOff>
    </xdr:from>
    <xdr:ext cx="469744" cy="259045"/>
    <xdr:sp macro="" textlink="">
      <xdr:nvSpPr>
        <xdr:cNvPr id="834" name="テキスト ボックス 833"/>
        <xdr:cNvSpPr txBox="1"/>
      </xdr:nvSpPr>
      <xdr:spPr>
        <a:xfrm>
          <a:off x="18421428" y="991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74321</xdr:rowOff>
    </xdr:from>
    <xdr:to>
      <xdr:col>116</xdr:col>
      <xdr:colOff>63500</xdr:colOff>
      <xdr:row>78</xdr:row>
      <xdr:rowOff>67844</xdr:rowOff>
    </xdr:to>
    <xdr:cxnSp macro="">
      <xdr:nvCxnSpPr>
        <xdr:cNvPr id="864" name="直線コネクタ 863"/>
        <xdr:cNvCxnSpPr/>
      </xdr:nvCxnSpPr>
      <xdr:spPr>
        <a:xfrm>
          <a:off x="21323300" y="13275971"/>
          <a:ext cx="8382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62509</xdr:rowOff>
    </xdr:from>
    <xdr:to>
      <xdr:col>111</xdr:col>
      <xdr:colOff>177800</xdr:colOff>
      <xdr:row>77</xdr:row>
      <xdr:rowOff>74321</xdr:rowOff>
    </xdr:to>
    <xdr:cxnSp macro="">
      <xdr:nvCxnSpPr>
        <xdr:cNvPr id="867" name="直線コネクタ 866"/>
        <xdr:cNvCxnSpPr/>
      </xdr:nvCxnSpPr>
      <xdr:spPr>
        <a:xfrm>
          <a:off x="20434300" y="13264159"/>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10464</xdr:rowOff>
    </xdr:from>
    <xdr:to>
      <xdr:col>107</xdr:col>
      <xdr:colOff>50800</xdr:colOff>
      <xdr:row>77</xdr:row>
      <xdr:rowOff>62509</xdr:rowOff>
    </xdr:to>
    <xdr:cxnSp macro="">
      <xdr:nvCxnSpPr>
        <xdr:cNvPr id="870" name="直線コネクタ 869"/>
        <xdr:cNvCxnSpPr/>
      </xdr:nvCxnSpPr>
      <xdr:spPr>
        <a:xfrm>
          <a:off x="19545300" y="13212114"/>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140385</xdr:rowOff>
    </xdr:from>
    <xdr:to>
      <xdr:col>102</xdr:col>
      <xdr:colOff>114300</xdr:colOff>
      <xdr:row>77</xdr:row>
      <xdr:rowOff>10464</xdr:rowOff>
    </xdr:to>
    <xdr:cxnSp macro="">
      <xdr:nvCxnSpPr>
        <xdr:cNvPr id="873" name="直線コネクタ 872"/>
        <xdr:cNvCxnSpPr/>
      </xdr:nvCxnSpPr>
      <xdr:spPr>
        <a:xfrm>
          <a:off x="18656300" y="13170585"/>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17044</xdr:rowOff>
    </xdr:from>
    <xdr:to>
      <xdr:col>116</xdr:col>
      <xdr:colOff>114300</xdr:colOff>
      <xdr:row>78</xdr:row>
      <xdr:rowOff>118644</xdr:rowOff>
    </xdr:to>
    <xdr:sp macro="" textlink="">
      <xdr:nvSpPr>
        <xdr:cNvPr id="883" name="楕円 882"/>
        <xdr:cNvSpPr/>
      </xdr:nvSpPr>
      <xdr:spPr>
        <a:xfrm>
          <a:off x="22110700" y="13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166921</xdr:rowOff>
    </xdr:from>
    <xdr:ext cx="534377" cy="259045"/>
    <xdr:sp macro="" textlink="">
      <xdr:nvSpPr>
        <xdr:cNvPr id="884" name="繰出金該当値テキスト"/>
        <xdr:cNvSpPr txBox="1"/>
      </xdr:nvSpPr>
      <xdr:spPr>
        <a:xfrm>
          <a:off x="22212300" y="133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23521</xdr:rowOff>
    </xdr:from>
    <xdr:to>
      <xdr:col>112</xdr:col>
      <xdr:colOff>38100</xdr:colOff>
      <xdr:row>77</xdr:row>
      <xdr:rowOff>125121</xdr:rowOff>
    </xdr:to>
    <xdr:sp macro="" textlink="">
      <xdr:nvSpPr>
        <xdr:cNvPr id="885" name="楕円 884"/>
        <xdr:cNvSpPr/>
      </xdr:nvSpPr>
      <xdr:spPr>
        <a:xfrm>
          <a:off x="21272500" y="132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116248</xdr:rowOff>
    </xdr:from>
    <xdr:ext cx="534377" cy="259045"/>
    <xdr:sp macro="" textlink="">
      <xdr:nvSpPr>
        <xdr:cNvPr id="886" name="テキスト ボックス 885"/>
        <xdr:cNvSpPr txBox="1"/>
      </xdr:nvSpPr>
      <xdr:spPr>
        <a:xfrm>
          <a:off x="21056111" y="133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11709</xdr:rowOff>
    </xdr:from>
    <xdr:to>
      <xdr:col>107</xdr:col>
      <xdr:colOff>101600</xdr:colOff>
      <xdr:row>77</xdr:row>
      <xdr:rowOff>113309</xdr:rowOff>
    </xdr:to>
    <xdr:sp macro="" textlink="">
      <xdr:nvSpPr>
        <xdr:cNvPr id="887" name="楕円 886"/>
        <xdr:cNvSpPr/>
      </xdr:nvSpPr>
      <xdr:spPr>
        <a:xfrm>
          <a:off x="20383500" y="132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104436</xdr:rowOff>
    </xdr:from>
    <xdr:ext cx="534377" cy="259045"/>
    <xdr:sp macro="" textlink="">
      <xdr:nvSpPr>
        <xdr:cNvPr id="888" name="テキスト ボックス 887"/>
        <xdr:cNvSpPr txBox="1"/>
      </xdr:nvSpPr>
      <xdr:spPr>
        <a:xfrm>
          <a:off x="20167111" y="1330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131114</xdr:rowOff>
    </xdr:from>
    <xdr:to>
      <xdr:col>102</xdr:col>
      <xdr:colOff>165100</xdr:colOff>
      <xdr:row>77</xdr:row>
      <xdr:rowOff>61264</xdr:rowOff>
    </xdr:to>
    <xdr:sp macro="" textlink="">
      <xdr:nvSpPr>
        <xdr:cNvPr id="889" name="楕円 888"/>
        <xdr:cNvSpPr/>
      </xdr:nvSpPr>
      <xdr:spPr>
        <a:xfrm>
          <a:off x="19494500" y="131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52391</xdr:rowOff>
    </xdr:from>
    <xdr:ext cx="534377" cy="259045"/>
    <xdr:sp macro="" textlink="">
      <xdr:nvSpPr>
        <xdr:cNvPr id="890" name="テキスト ボックス 889"/>
        <xdr:cNvSpPr txBox="1"/>
      </xdr:nvSpPr>
      <xdr:spPr>
        <a:xfrm>
          <a:off x="19278111" y="132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89585</xdr:rowOff>
    </xdr:from>
    <xdr:to>
      <xdr:col>98</xdr:col>
      <xdr:colOff>38100</xdr:colOff>
      <xdr:row>77</xdr:row>
      <xdr:rowOff>19735</xdr:rowOff>
    </xdr:to>
    <xdr:sp macro="" textlink="">
      <xdr:nvSpPr>
        <xdr:cNvPr id="891" name="楕円 890"/>
        <xdr:cNvSpPr/>
      </xdr:nvSpPr>
      <xdr:spPr>
        <a:xfrm>
          <a:off x="18605500" y="131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10862</xdr:rowOff>
    </xdr:from>
    <xdr:ext cx="534377" cy="259045"/>
    <xdr:sp macro="" textlink="">
      <xdr:nvSpPr>
        <xdr:cNvPr id="892" name="テキスト ボックス 891"/>
        <xdr:cNvSpPr txBox="1"/>
      </xdr:nvSpPr>
      <xdr:spPr>
        <a:xfrm>
          <a:off x="18389111" y="1321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類似団体平均との比較では、人件費、物件費、維持補修費、普通建設事業費等が高水準にある。</a:t>
          </a:r>
        </a:p>
        <a:p>
          <a:r>
            <a:rPr kumimoji="1" lang="ja-JP" altLang="en-US" sz="1300">
              <a:latin typeface="ＭＳ Ｐゴシック" panose="020B0600070205080204" pitchFamily="50" charset="-128"/>
              <a:ea typeface="ＭＳ Ｐゴシック" panose="020B0600070205080204" pitchFamily="50" charset="-128"/>
            </a:rPr>
            <a:t>　人件費は消防本部を単独で設置していることが影響していると考えられる。人口増加に対応するための職員確保により今後の増加を見込むが、住民一人当たりコストを意識して定員管理を行っていく。物件費はふるさと寄附に対する返礼等に係る費用が大きく増加している。これに関しては経済的活動に起因する増加と理解できるものではあるが、その他物件費についての適正値は今後厳正に判断していかなければならない。維持補修費は公共施設の老朽化に伴う対応が主であり、近年は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前に整備した幸田町民会館、幸田町立図書館及び幸田町民プールに係る大規模な修繕を計画的に進めているところである。令和元年度に実施した普通建設事業費等には藤田医科大学岡崎医療センター建設負担金や小中学校空調設備整備、小中学校増築工事などがあった。いずれも当該年度で完了しているが、学校教育施設については今後も時勢に沿った整備を進めていく見通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扶助費、補助費等、公債費等は類似団体よりも低い。特に公債費は抑制方針が数値に現れてきており今後も適正化に努めていく。</a:t>
          </a:r>
        </a:p>
        <a:p>
          <a:r>
            <a:rPr kumimoji="1" lang="ja-JP" altLang="en-US" sz="1300">
              <a:latin typeface="ＭＳ Ｐゴシック" panose="020B0600070205080204" pitchFamily="50" charset="-128"/>
              <a:ea typeface="ＭＳ Ｐゴシック" panose="020B0600070205080204" pitchFamily="50" charset="-128"/>
            </a:rPr>
            <a:t>　投資及び出資金及び繰出金に係る増減は、令和元年度から公共下水道事業特別会計が下水道事業会計に移行したためのものである。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42,378
41,025
56.72
18,969,370
18,065,959
712,811
10,064,850
3,655,211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44668</xdr:rowOff>
    </xdr:from>
    <xdr:to>
      <xdr:col>24</xdr:col>
      <xdr:colOff>63500</xdr:colOff>
      <xdr:row>37</xdr:row>
      <xdr:rowOff>53158</xdr:rowOff>
    </xdr:to>
    <xdr:cxnSp macro="">
      <xdr:nvCxnSpPr>
        <xdr:cNvPr id="63" name="直線コネクタ 62"/>
        <xdr:cNvCxnSpPr/>
      </xdr:nvCxnSpPr>
      <xdr:spPr>
        <a:xfrm>
          <a:off x="3797300" y="6045418"/>
          <a:ext cx="838200" cy="35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44668</xdr:rowOff>
    </xdr:from>
    <xdr:to>
      <xdr:col>19</xdr:col>
      <xdr:colOff>177800</xdr:colOff>
      <xdr:row>36</xdr:row>
      <xdr:rowOff>104430</xdr:rowOff>
    </xdr:to>
    <xdr:cxnSp macro="">
      <xdr:nvCxnSpPr>
        <xdr:cNvPr id="66" name="直線コネクタ 65"/>
        <xdr:cNvCxnSpPr/>
      </xdr:nvCxnSpPr>
      <xdr:spPr>
        <a:xfrm flipV="1">
          <a:off x="2908300" y="6045418"/>
          <a:ext cx="889000" cy="2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72753</xdr:rowOff>
    </xdr:from>
    <xdr:to>
      <xdr:col>15</xdr:col>
      <xdr:colOff>50800</xdr:colOff>
      <xdr:row>36</xdr:row>
      <xdr:rowOff>104430</xdr:rowOff>
    </xdr:to>
    <xdr:cxnSp macro="">
      <xdr:nvCxnSpPr>
        <xdr:cNvPr id="69" name="直線コネクタ 68"/>
        <xdr:cNvCxnSpPr/>
      </xdr:nvCxnSpPr>
      <xdr:spPr>
        <a:xfrm>
          <a:off x="2019300" y="6244953"/>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133169</xdr:rowOff>
    </xdr:from>
    <xdr:to>
      <xdr:col>10</xdr:col>
      <xdr:colOff>114300</xdr:colOff>
      <xdr:row>36</xdr:row>
      <xdr:rowOff>72753</xdr:rowOff>
    </xdr:to>
    <xdr:cxnSp macro="">
      <xdr:nvCxnSpPr>
        <xdr:cNvPr id="72" name="直線コネクタ 71"/>
        <xdr:cNvCxnSpPr/>
      </xdr:nvCxnSpPr>
      <xdr:spPr>
        <a:xfrm>
          <a:off x="1130300" y="6133919"/>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2358</xdr:rowOff>
    </xdr:from>
    <xdr:to>
      <xdr:col>24</xdr:col>
      <xdr:colOff>114300</xdr:colOff>
      <xdr:row>37</xdr:row>
      <xdr:rowOff>103958</xdr:rowOff>
    </xdr:to>
    <xdr:sp macro="" textlink="">
      <xdr:nvSpPr>
        <xdr:cNvPr id="82" name="楕円 81"/>
        <xdr:cNvSpPr/>
      </xdr:nvSpPr>
      <xdr:spPr>
        <a:xfrm>
          <a:off x="4584700" y="63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152235</xdr:rowOff>
    </xdr:from>
    <xdr:ext cx="469744" cy="259045"/>
    <xdr:sp macro="" textlink="">
      <xdr:nvSpPr>
        <xdr:cNvPr id="83" name="議会費該当値テキスト"/>
        <xdr:cNvSpPr txBox="1"/>
      </xdr:nvSpPr>
      <xdr:spPr>
        <a:xfrm>
          <a:off x="4686300" y="632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165318</xdr:rowOff>
    </xdr:from>
    <xdr:to>
      <xdr:col>20</xdr:col>
      <xdr:colOff>38100</xdr:colOff>
      <xdr:row>35</xdr:row>
      <xdr:rowOff>95468</xdr:rowOff>
    </xdr:to>
    <xdr:sp macro="" textlink="">
      <xdr:nvSpPr>
        <xdr:cNvPr id="84" name="楕円 83"/>
        <xdr:cNvSpPr/>
      </xdr:nvSpPr>
      <xdr:spPr>
        <a:xfrm>
          <a:off x="37465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111995</xdr:rowOff>
    </xdr:from>
    <xdr:ext cx="469744" cy="259045"/>
    <xdr:sp macro="" textlink="">
      <xdr:nvSpPr>
        <xdr:cNvPr id="85" name="テキスト ボックス 84"/>
        <xdr:cNvSpPr txBox="1"/>
      </xdr:nvSpPr>
      <xdr:spPr>
        <a:xfrm>
          <a:off x="3562428" y="576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53630</xdr:rowOff>
    </xdr:from>
    <xdr:to>
      <xdr:col>15</xdr:col>
      <xdr:colOff>101600</xdr:colOff>
      <xdr:row>36</xdr:row>
      <xdr:rowOff>155230</xdr:rowOff>
    </xdr:to>
    <xdr:sp macro="" textlink="">
      <xdr:nvSpPr>
        <xdr:cNvPr id="86" name="楕円 85"/>
        <xdr:cNvSpPr/>
      </xdr:nvSpPr>
      <xdr:spPr>
        <a:xfrm>
          <a:off x="2857500" y="62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146357</xdr:rowOff>
    </xdr:from>
    <xdr:ext cx="469744" cy="259045"/>
    <xdr:sp macro="" textlink="">
      <xdr:nvSpPr>
        <xdr:cNvPr id="87" name="テキスト ボックス 86"/>
        <xdr:cNvSpPr txBox="1"/>
      </xdr:nvSpPr>
      <xdr:spPr>
        <a:xfrm>
          <a:off x="2673428" y="63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21953</xdr:rowOff>
    </xdr:from>
    <xdr:to>
      <xdr:col>10</xdr:col>
      <xdr:colOff>165100</xdr:colOff>
      <xdr:row>36</xdr:row>
      <xdr:rowOff>123553</xdr:rowOff>
    </xdr:to>
    <xdr:sp macro="" textlink="">
      <xdr:nvSpPr>
        <xdr:cNvPr id="88" name="楕円 87"/>
        <xdr:cNvSpPr/>
      </xdr:nvSpPr>
      <xdr:spPr>
        <a:xfrm>
          <a:off x="1968500" y="61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114680</xdr:rowOff>
    </xdr:from>
    <xdr:ext cx="469744" cy="259045"/>
    <xdr:sp macro="" textlink="">
      <xdr:nvSpPr>
        <xdr:cNvPr id="89" name="テキスト ボックス 88"/>
        <xdr:cNvSpPr txBox="1"/>
      </xdr:nvSpPr>
      <xdr:spPr>
        <a:xfrm>
          <a:off x="1784428" y="628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82369</xdr:rowOff>
    </xdr:from>
    <xdr:to>
      <xdr:col>6</xdr:col>
      <xdr:colOff>38100</xdr:colOff>
      <xdr:row>36</xdr:row>
      <xdr:rowOff>12519</xdr:rowOff>
    </xdr:to>
    <xdr:sp macro="" textlink="">
      <xdr:nvSpPr>
        <xdr:cNvPr id="90" name="楕円 89"/>
        <xdr:cNvSpPr/>
      </xdr:nvSpPr>
      <xdr:spPr>
        <a:xfrm>
          <a:off x="1079500" y="60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xdr:rowOff>
    </xdr:from>
    <xdr:ext cx="469744" cy="259045"/>
    <xdr:sp macro="" textlink="">
      <xdr:nvSpPr>
        <xdr:cNvPr id="91" name="テキスト ボックス 90"/>
        <xdr:cNvSpPr txBox="1"/>
      </xdr:nvSpPr>
      <xdr:spPr>
        <a:xfrm>
          <a:off x="895428" y="617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61661</xdr:rowOff>
    </xdr:from>
    <xdr:to>
      <xdr:col>24</xdr:col>
      <xdr:colOff>63500</xdr:colOff>
      <xdr:row>57</xdr:row>
      <xdr:rowOff>37635</xdr:rowOff>
    </xdr:to>
    <xdr:cxnSp macro="">
      <xdr:nvCxnSpPr>
        <xdr:cNvPr id="118" name="直線コネクタ 117"/>
        <xdr:cNvCxnSpPr/>
      </xdr:nvCxnSpPr>
      <xdr:spPr>
        <a:xfrm flipV="1">
          <a:off x="3797300" y="9662861"/>
          <a:ext cx="838200" cy="14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111799</xdr:rowOff>
    </xdr:from>
    <xdr:ext cx="534377" cy="259045"/>
    <xdr:sp macro="" textlink="">
      <xdr:nvSpPr>
        <xdr:cNvPr id="119" name="総務費平均値テキスト"/>
        <xdr:cNvSpPr txBox="1"/>
      </xdr:nvSpPr>
      <xdr:spPr>
        <a:xfrm>
          <a:off x="4686300" y="971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35495</xdr:rowOff>
    </xdr:from>
    <xdr:to>
      <xdr:col>19</xdr:col>
      <xdr:colOff>177800</xdr:colOff>
      <xdr:row>57</xdr:row>
      <xdr:rowOff>37635</xdr:rowOff>
    </xdr:to>
    <xdr:cxnSp macro="">
      <xdr:nvCxnSpPr>
        <xdr:cNvPr id="121" name="直線コネクタ 120"/>
        <xdr:cNvCxnSpPr/>
      </xdr:nvCxnSpPr>
      <xdr:spPr>
        <a:xfrm>
          <a:off x="2908300" y="9808145"/>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27142</xdr:rowOff>
    </xdr:from>
    <xdr:to>
      <xdr:col>15</xdr:col>
      <xdr:colOff>50800</xdr:colOff>
      <xdr:row>57</xdr:row>
      <xdr:rowOff>35495</xdr:rowOff>
    </xdr:to>
    <xdr:cxnSp macro="">
      <xdr:nvCxnSpPr>
        <xdr:cNvPr id="124" name="直線コネクタ 123"/>
        <xdr:cNvCxnSpPr/>
      </xdr:nvCxnSpPr>
      <xdr:spPr>
        <a:xfrm>
          <a:off x="2019300" y="9799792"/>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27142</xdr:rowOff>
    </xdr:from>
    <xdr:to>
      <xdr:col>10</xdr:col>
      <xdr:colOff>114300</xdr:colOff>
      <xdr:row>57</xdr:row>
      <xdr:rowOff>80991</xdr:rowOff>
    </xdr:to>
    <xdr:cxnSp macro="">
      <xdr:nvCxnSpPr>
        <xdr:cNvPr id="127" name="直線コネクタ 126"/>
        <xdr:cNvCxnSpPr/>
      </xdr:nvCxnSpPr>
      <xdr:spPr>
        <a:xfrm flipV="1">
          <a:off x="1130300" y="9799792"/>
          <a:ext cx="889000" cy="5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10861</xdr:rowOff>
    </xdr:from>
    <xdr:to>
      <xdr:col>24</xdr:col>
      <xdr:colOff>114300</xdr:colOff>
      <xdr:row>56</xdr:row>
      <xdr:rowOff>112461</xdr:rowOff>
    </xdr:to>
    <xdr:sp macro="" textlink="">
      <xdr:nvSpPr>
        <xdr:cNvPr id="137" name="楕円 136"/>
        <xdr:cNvSpPr/>
      </xdr:nvSpPr>
      <xdr:spPr>
        <a:xfrm>
          <a:off x="4584700" y="961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33738</xdr:rowOff>
    </xdr:from>
    <xdr:ext cx="534377" cy="259045"/>
    <xdr:sp macro="" textlink="">
      <xdr:nvSpPr>
        <xdr:cNvPr id="138" name="総務費該当値テキスト"/>
        <xdr:cNvSpPr txBox="1"/>
      </xdr:nvSpPr>
      <xdr:spPr>
        <a:xfrm>
          <a:off x="4686300" y="94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158285</xdr:rowOff>
    </xdr:from>
    <xdr:to>
      <xdr:col>20</xdr:col>
      <xdr:colOff>38100</xdr:colOff>
      <xdr:row>57</xdr:row>
      <xdr:rowOff>88435</xdr:rowOff>
    </xdr:to>
    <xdr:sp macro="" textlink="">
      <xdr:nvSpPr>
        <xdr:cNvPr id="139" name="楕円 138"/>
        <xdr:cNvSpPr/>
      </xdr:nvSpPr>
      <xdr:spPr>
        <a:xfrm>
          <a:off x="3746500" y="97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79562</xdr:rowOff>
    </xdr:from>
    <xdr:ext cx="534377" cy="259045"/>
    <xdr:sp macro="" textlink="">
      <xdr:nvSpPr>
        <xdr:cNvPr id="140" name="テキスト ボックス 139"/>
        <xdr:cNvSpPr txBox="1"/>
      </xdr:nvSpPr>
      <xdr:spPr>
        <a:xfrm>
          <a:off x="3530111" y="985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156145</xdr:rowOff>
    </xdr:from>
    <xdr:to>
      <xdr:col>15</xdr:col>
      <xdr:colOff>101600</xdr:colOff>
      <xdr:row>57</xdr:row>
      <xdr:rowOff>86295</xdr:rowOff>
    </xdr:to>
    <xdr:sp macro="" textlink="">
      <xdr:nvSpPr>
        <xdr:cNvPr id="141" name="楕円 140"/>
        <xdr:cNvSpPr/>
      </xdr:nvSpPr>
      <xdr:spPr>
        <a:xfrm>
          <a:off x="2857500" y="97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77422</xdr:rowOff>
    </xdr:from>
    <xdr:ext cx="534377" cy="259045"/>
    <xdr:sp macro="" textlink="">
      <xdr:nvSpPr>
        <xdr:cNvPr id="142" name="テキスト ボックス 141"/>
        <xdr:cNvSpPr txBox="1"/>
      </xdr:nvSpPr>
      <xdr:spPr>
        <a:xfrm>
          <a:off x="2641111" y="985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147792</xdr:rowOff>
    </xdr:from>
    <xdr:to>
      <xdr:col>10</xdr:col>
      <xdr:colOff>165100</xdr:colOff>
      <xdr:row>57</xdr:row>
      <xdr:rowOff>77942</xdr:rowOff>
    </xdr:to>
    <xdr:sp macro="" textlink="">
      <xdr:nvSpPr>
        <xdr:cNvPr id="143" name="楕円 142"/>
        <xdr:cNvSpPr/>
      </xdr:nvSpPr>
      <xdr:spPr>
        <a:xfrm>
          <a:off x="1968500" y="974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69069</xdr:rowOff>
    </xdr:from>
    <xdr:ext cx="534377" cy="259045"/>
    <xdr:sp macro="" textlink="">
      <xdr:nvSpPr>
        <xdr:cNvPr id="144" name="テキスト ボックス 143"/>
        <xdr:cNvSpPr txBox="1"/>
      </xdr:nvSpPr>
      <xdr:spPr>
        <a:xfrm>
          <a:off x="1752111" y="984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30191</xdr:rowOff>
    </xdr:from>
    <xdr:to>
      <xdr:col>6</xdr:col>
      <xdr:colOff>38100</xdr:colOff>
      <xdr:row>57</xdr:row>
      <xdr:rowOff>131791</xdr:rowOff>
    </xdr:to>
    <xdr:sp macro="" textlink="">
      <xdr:nvSpPr>
        <xdr:cNvPr id="145" name="楕円 144"/>
        <xdr:cNvSpPr/>
      </xdr:nvSpPr>
      <xdr:spPr>
        <a:xfrm>
          <a:off x="1079500" y="980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122918</xdr:rowOff>
    </xdr:from>
    <xdr:ext cx="534377" cy="259045"/>
    <xdr:sp macro="" textlink="">
      <xdr:nvSpPr>
        <xdr:cNvPr id="146" name="テキスト ボックス 145"/>
        <xdr:cNvSpPr txBox="1"/>
      </xdr:nvSpPr>
      <xdr:spPr>
        <a:xfrm>
          <a:off x="863111" y="989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141770</xdr:rowOff>
    </xdr:from>
    <xdr:to>
      <xdr:col>24</xdr:col>
      <xdr:colOff>63500</xdr:colOff>
      <xdr:row>77</xdr:row>
      <xdr:rowOff>51651</xdr:rowOff>
    </xdr:to>
    <xdr:cxnSp macro="">
      <xdr:nvCxnSpPr>
        <xdr:cNvPr id="176" name="直線コネクタ 175"/>
        <xdr:cNvCxnSpPr/>
      </xdr:nvCxnSpPr>
      <xdr:spPr>
        <a:xfrm flipV="1">
          <a:off x="3797300" y="13171970"/>
          <a:ext cx="838200" cy="8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165519</xdr:rowOff>
    </xdr:from>
    <xdr:to>
      <xdr:col>19</xdr:col>
      <xdr:colOff>177800</xdr:colOff>
      <xdr:row>77</xdr:row>
      <xdr:rowOff>51651</xdr:rowOff>
    </xdr:to>
    <xdr:cxnSp macro="">
      <xdr:nvCxnSpPr>
        <xdr:cNvPr id="179" name="直線コネクタ 178"/>
        <xdr:cNvCxnSpPr/>
      </xdr:nvCxnSpPr>
      <xdr:spPr>
        <a:xfrm>
          <a:off x="2908300" y="13195719"/>
          <a:ext cx="889000" cy="5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165519</xdr:rowOff>
    </xdr:from>
    <xdr:to>
      <xdr:col>15</xdr:col>
      <xdr:colOff>50800</xdr:colOff>
      <xdr:row>77</xdr:row>
      <xdr:rowOff>31814</xdr:rowOff>
    </xdr:to>
    <xdr:cxnSp macro="">
      <xdr:nvCxnSpPr>
        <xdr:cNvPr id="182" name="直線コネクタ 181"/>
        <xdr:cNvCxnSpPr/>
      </xdr:nvCxnSpPr>
      <xdr:spPr>
        <a:xfrm flipV="1">
          <a:off x="2019300" y="13195719"/>
          <a:ext cx="889000" cy="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31814</xdr:rowOff>
    </xdr:from>
    <xdr:to>
      <xdr:col>10</xdr:col>
      <xdr:colOff>114300</xdr:colOff>
      <xdr:row>77</xdr:row>
      <xdr:rowOff>163398</xdr:rowOff>
    </xdr:to>
    <xdr:cxnSp macro="">
      <xdr:nvCxnSpPr>
        <xdr:cNvPr id="185" name="直線コネクタ 184"/>
        <xdr:cNvCxnSpPr/>
      </xdr:nvCxnSpPr>
      <xdr:spPr>
        <a:xfrm flipV="1">
          <a:off x="1130300" y="13233464"/>
          <a:ext cx="889000" cy="13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90970</xdr:rowOff>
    </xdr:from>
    <xdr:to>
      <xdr:col>24</xdr:col>
      <xdr:colOff>114300</xdr:colOff>
      <xdr:row>77</xdr:row>
      <xdr:rowOff>21120</xdr:rowOff>
    </xdr:to>
    <xdr:sp macro="" textlink="">
      <xdr:nvSpPr>
        <xdr:cNvPr id="195" name="楕円 194"/>
        <xdr:cNvSpPr/>
      </xdr:nvSpPr>
      <xdr:spPr>
        <a:xfrm>
          <a:off x="4584700" y="131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69397</xdr:rowOff>
    </xdr:from>
    <xdr:ext cx="599010" cy="259045"/>
    <xdr:sp macro="" textlink="">
      <xdr:nvSpPr>
        <xdr:cNvPr id="196" name="民生費該当値テキスト"/>
        <xdr:cNvSpPr txBox="1"/>
      </xdr:nvSpPr>
      <xdr:spPr>
        <a:xfrm>
          <a:off x="4686300" y="1309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851</xdr:rowOff>
    </xdr:from>
    <xdr:to>
      <xdr:col>20</xdr:col>
      <xdr:colOff>38100</xdr:colOff>
      <xdr:row>77</xdr:row>
      <xdr:rowOff>102451</xdr:rowOff>
    </xdr:to>
    <xdr:sp macro="" textlink="">
      <xdr:nvSpPr>
        <xdr:cNvPr id="197" name="楕円 196"/>
        <xdr:cNvSpPr/>
      </xdr:nvSpPr>
      <xdr:spPr>
        <a:xfrm>
          <a:off x="3746500" y="132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93578</xdr:rowOff>
    </xdr:from>
    <xdr:ext cx="599010" cy="259045"/>
    <xdr:sp macro="" textlink="">
      <xdr:nvSpPr>
        <xdr:cNvPr id="198" name="テキスト ボックス 197"/>
        <xdr:cNvSpPr txBox="1"/>
      </xdr:nvSpPr>
      <xdr:spPr>
        <a:xfrm>
          <a:off x="3497795" y="1329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114719</xdr:rowOff>
    </xdr:from>
    <xdr:to>
      <xdr:col>15</xdr:col>
      <xdr:colOff>101600</xdr:colOff>
      <xdr:row>77</xdr:row>
      <xdr:rowOff>44869</xdr:rowOff>
    </xdr:to>
    <xdr:sp macro="" textlink="">
      <xdr:nvSpPr>
        <xdr:cNvPr id="199" name="楕円 198"/>
        <xdr:cNvSpPr/>
      </xdr:nvSpPr>
      <xdr:spPr>
        <a:xfrm>
          <a:off x="2857500" y="131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35996</xdr:rowOff>
    </xdr:from>
    <xdr:ext cx="599010" cy="259045"/>
    <xdr:sp macro="" textlink="">
      <xdr:nvSpPr>
        <xdr:cNvPr id="200" name="テキスト ボックス 199"/>
        <xdr:cNvSpPr txBox="1"/>
      </xdr:nvSpPr>
      <xdr:spPr>
        <a:xfrm>
          <a:off x="2608795" y="1323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152464</xdr:rowOff>
    </xdr:from>
    <xdr:to>
      <xdr:col>10</xdr:col>
      <xdr:colOff>165100</xdr:colOff>
      <xdr:row>77</xdr:row>
      <xdr:rowOff>82614</xdr:rowOff>
    </xdr:to>
    <xdr:sp macro="" textlink="">
      <xdr:nvSpPr>
        <xdr:cNvPr id="201" name="楕円 200"/>
        <xdr:cNvSpPr/>
      </xdr:nvSpPr>
      <xdr:spPr>
        <a:xfrm>
          <a:off x="1968500" y="131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73741</xdr:rowOff>
    </xdr:from>
    <xdr:ext cx="599010" cy="259045"/>
    <xdr:sp macro="" textlink="">
      <xdr:nvSpPr>
        <xdr:cNvPr id="202" name="テキスト ボックス 201"/>
        <xdr:cNvSpPr txBox="1"/>
      </xdr:nvSpPr>
      <xdr:spPr>
        <a:xfrm>
          <a:off x="1719795" y="1327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112598</xdr:rowOff>
    </xdr:from>
    <xdr:to>
      <xdr:col>6</xdr:col>
      <xdr:colOff>38100</xdr:colOff>
      <xdr:row>78</xdr:row>
      <xdr:rowOff>42748</xdr:rowOff>
    </xdr:to>
    <xdr:sp macro="" textlink="">
      <xdr:nvSpPr>
        <xdr:cNvPr id="203" name="楕円 202"/>
        <xdr:cNvSpPr/>
      </xdr:nvSpPr>
      <xdr:spPr>
        <a:xfrm>
          <a:off x="1079500" y="13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33875</xdr:rowOff>
    </xdr:from>
    <xdr:ext cx="599010" cy="259045"/>
    <xdr:sp macro="" textlink="">
      <xdr:nvSpPr>
        <xdr:cNvPr id="204" name="テキスト ボックス 203"/>
        <xdr:cNvSpPr txBox="1"/>
      </xdr:nvSpPr>
      <xdr:spPr>
        <a:xfrm>
          <a:off x="830795" y="134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158648</xdr:rowOff>
    </xdr:from>
    <xdr:to>
      <xdr:col>24</xdr:col>
      <xdr:colOff>63500</xdr:colOff>
      <xdr:row>96</xdr:row>
      <xdr:rowOff>114872</xdr:rowOff>
    </xdr:to>
    <xdr:cxnSp macro="">
      <xdr:nvCxnSpPr>
        <xdr:cNvPr id="233" name="直線コネクタ 232"/>
        <xdr:cNvCxnSpPr/>
      </xdr:nvCxnSpPr>
      <xdr:spPr>
        <a:xfrm flipV="1">
          <a:off x="3797300" y="16446398"/>
          <a:ext cx="838200" cy="12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114872</xdr:rowOff>
    </xdr:from>
    <xdr:to>
      <xdr:col>19</xdr:col>
      <xdr:colOff>177800</xdr:colOff>
      <xdr:row>96</xdr:row>
      <xdr:rowOff>166993</xdr:rowOff>
    </xdr:to>
    <xdr:cxnSp macro="">
      <xdr:nvCxnSpPr>
        <xdr:cNvPr id="236" name="直線コネクタ 235"/>
        <xdr:cNvCxnSpPr/>
      </xdr:nvCxnSpPr>
      <xdr:spPr>
        <a:xfrm flipV="1">
          <a:off x="2908300" y="16574072"/>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166993</xdr:rowOff>
    </xdr:from>
    <xdr:to>
      <xdr:col>15</xdr:col>
      <xdr:colOff>50800</xdr:colOff>
      <xdr:row>97</xdr:row>
      <xdr:rowOff>20726</xdr:rowOff>
    </xdr:to>
    <xdr:cxnSp macro="">
      <xdr:nvCxnSpPr>
        <xdr:cNvPr id="239" name="直線コネクタ 238"/>
        <xdr:cNvCxnSpPr/>
      </xdr:nvCxnSpPr>
      <xdr:spPr>
        <a:xfrm flipV="1">
          <a:off x="2019300" y="16626193"/>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20726</xdr:rowOff>
    </xdr:from>
    <xdr:to>
      <xdr:col>10</xdr:col>
      <xdr:colOff>114300</xdr:colOff>
      <xdr:row>97</xdr:row>
      <xdr:rowOff>51118</xdr:rowOff>
    </xdr:to>
    <xdr:cxnSp macro="">
      <xdr:nvCxnSpPr>
        <xdr:cNvPr id="242" name="直線コネクタ 241"/>
        <xdr:cNvCxnSpPr/>
      </xdr:nvCxnSpPr>
      <xdr:spPr>
        <a:xfrm flipV="1">
          <a:off x="1130300" y="16651376"/>
          <a:ext cx="889000" cy="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107848</xdr:rowOff>
    </xdr:from>
    <xdr:to>
      <xdr:col>24</xdr:col>
      <xdr:colOff>114300</xdr:colOff>
      <xdr:row>96</xdr:row>
      <xdr:rowOff>37998</xdr:rowOff>
    </xdr:to>
    <xdr:sp macro="" textlink="">
      <xdr:nvSpPr>
        <xdr:cNvPr id="252" name="楕円 251"/>
        <xdr:cNvSpPr/>
      </xdr:nvSpPr>
      <xdr:spPr>
        <a:xfrm>
          <a:off x="4584700" y="163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130725</xdr:rowOff>
    </xdr:from>
    <xdr:ext cx="534377" cy="259045"/>
    <xdr:sp macro="" textlink="">
      <xdr:nvSpPr>
        <xdr:cNvPr id="253" name="衛生費該当値テキスト"/>
        <xdr:cNvSpPr txBox="1"/>
      </xdr:nvSpPr>
      <xdr:spPr>
        <a:xfrm>
          <a:off x="4686300" y="162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64072</xdr:rowOff>
    </xdr:from>
    <xdr:to>
      <xdr:col>20</xdr:col>
      <xdr:colOff>38100</xdr:colOff>
      <xdr:row>96</xdr:row>
      <xdr:rowOff>165672</xdr:rowOff>
    </xdr:to>
    <xdr:sp macro="" textlink="">
      <xdr:nvSpPr>
        <xdr:cNvPr id="254" name="楕円 253"/>
        <xdr:cNvSpPr/>
      </xdr:nvSpPr>
      <xdr:spPr>
        <a:xfrm>
          <a:off x="3746500" y="165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156799</xdr:rowOff>
    </xdr:from>
    <xdr:ext cx="534377" cy="259045"/>
    <xdr:sp macro="" textlink="">
      <xdr:nvSpPr>
        <xdr:cNvPr id="255" name="テキスト ボックス 254"/>
        <xdr:cNvSpPr txBox="1"/>
      </xdr:nvSpPr>
      <xdr:spPr>
        <a:xfrm>
          <a:off x="3530111" y="166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116193</xdr:rowOff>
    </xdr:from>
    <xdr:to>
      <xdr:col>15</xdr:col>
      <xdr:colOff>101600</xdr:colOff>
      <xdr:row>97</xdr:row>
      <xdr:rowOff>46343</xdr:rowOff>
    </xdr:to>
    <xdr:sp macro="" textlink="">
      <xdr:nvSpPr>
        <xdr:cNvPr id="256" name="楕円 255"/>
        <xdr:cNvSpPr/>
      </xdr:nvSpPr>
      <xdr:spPr>
        <a:xfrm>
          <a:off x="2857500" y="165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37470</xdr:rowOff>
    </xdr:from>
    <xdr:ext cx="534377" cy="259045"/>
    <xdr:sp macro="" textlink="">
      <xdr:nvSpPr>
        <xdr:cNvPr id="257" name="テキスト ボックス 256"/>
        <xdr:cNvSpPr txBox="1"/>
      </xdr:nvSpPr>
      <xdr:spPr>
        <a:xfrm>
          <a:off x="2641111" y="166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141376</xdr:rowOff>
    </xdr:from>
    <xdr:to>
      <xdr:col>10</xdr:col>
      <xdr:colOff>165100</xdr:colOff>
      <xdr:row>97</xdr:row>
      <xdr:rowOff>71526</xdr:rowOff>
    </xdr:to>
    <xdr:sp macro="" textlink="">
      <xdr:nvSpPr>
        <xdr:cNvPr id="258" name="楕円 257"/>
        <xdr:cNvSpPr/>
      </xdr:nvSpPr>
      <xdr:spPr>
        <a:xfrm>
          <a:off x="1968500" y="166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62653</xdr:rowOff>
    </xdr:from>
    <xdr:ext cx="534377" cy="259045"/>
    <xdr:sp macro="" textlink="">
      <xdr:nvSpPr>
        <xdr:cNvPr id="259" name="テキスト ボックス 258"/>
        <xdr:cNvSpPr txBox="1"/>
      </xdr:nvSpPr>
      <xdr:spPr>
        <a:xfrm>
          <a:off x="1752111" y="1669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318</xdr:rowOff>
    </xdr:from>
    <xdr:to>
      <xdr:col>6</xdr:col>
      <xdr:colOff>38100</xdr:colOff>
      <xdr:row>97</xdr:row>
      <xdr:rowOff>101918</xdr:rowOff>
    </xdr:to>
    <xdr:sp macro="" textlink="">
      <xdr:nvSpPr>
        <xdr:cNvPr id="260" name="楕円 259"/>
        <xdr:cNvSpPr/>
      </xdr:nvSpPr>
      <xdr:spPr>
        <a:xfrm>
          <a:off x="1079500" y="166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93045</xdr:rowOff>
    </xdr:from>
    <xdr:ext cx="534377" cy="259045"/>
    <xdr:sp macro="" textlink="">
      <xdr:nvSpPr>
        <xdr:cNvPr id="261" name="テキスト ボックス 260"/>
        <xdr:cNvSpPr txBox="1"/>
      </xdr:nvSpPr>
      <xdr:spPr>
        <a:xfrm>
          <a:off x="863111" y="167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79937</xdr:rowOff>
    </xdr:from>
    <xdr:to>
      <xdr:col>55</xdr:col>
      <xdr:colOff>0</xdr:colOff>
      <xdr:row>38</xdr:row>
      <xdr:rowOff>75365</xdr:rowOff>
    </xdr:to>
    <xdr:cxnSp macro="">
      <xdr:nvCxnSpPr>
        <xdr:cNvPr id="292" name="直線コネクタ 291"/>
        <xdr:cNvCxnSpPr/>
      </xdr:nvCxnSpPr>
      <xdr:spPr>
        <a:xfrm>
          <a:off x="9639300" y="6252137"/>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79937</xdr:rowOff>
    </xdr:from>
    <xdr:to>
      <xdr:col>50</xdr:col>
      <xdr:colOff>114300</xdr:colOff>
      <xdr:row>38</xdr:row>
      <xdr:rowOff>12664</xdr:rowOff>
    </xdr:to>
    <xdr:cxnSp macro="">
      <xdr:nvCxnSpPr>
        <xdr:cNvPr id="295" name="直線コネクタ 294"/>
        <xdr:cNvCxnSpPr/>
      </xdr:nvCxnSpPr>
      <xdr:spPr>
        <a:xfrm flipV="1">
          <a:off x="8750300" y="6252137"/>
          <a:ext cx="889000" cy="27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297" name="テキスト ボックス 296"/>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12664</xdr:rowOff>
    </xdr:from>
    <xdr:to>
      <xdr:col>45</xdr:col>
      <xdr:colOff>177800</xdr:colOff>
      <xdr:row>38</xdr:row>
      <xdr:rowOff>21155</xdr:rowOff>
    </xdr:to>
    <xdr:cxnSp macro="">
      <xdr:nvCxnSpPr>
        <xdr:cNvPr id="298" name="直線コネクタ 297"/>
        <xdr:cNvCxnSpPr/>
      </xdr:nvCxnSpPr>
      <xdr:spPr>
        <a:xfrm flipV="1">
          <a:off x="7861300" y="6527764"/>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122718</xdr:rowOff>
    </xdr:from>
    <xdr:to>
      <xdr:col>41</xdr:col>
      <xdr:colOff>50800</xdr:colOff>
      <xdr:row>38</xdr:row>
      <xdr:rowOff>21155</xdr:rowOff>
    </xdr:to>
    <xdr:cxnSp macro="">
      <xdr:nvCxnSpPr>
        <xdr:cNvPr id="301" name="直線コネクタ 300"/>
        <xdr:cNvCxnSpPr/>
      </xdr:nvCxnSpPr>
      <xdr:spPr>
        <a:xfrm>
          <a:off x="6972300" y="6294918"/>
          <a:ext cx="889000" cy="2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24565</xdr:rowOff>
    </xdr:from>
    <xdr:to>
      <xdr:col>55</xdr:col>
      <xdr:colOff>50800</xdr:colOff>
      <xdr:row>38</xdr:row>
      <xdr:rowOff>126165</xdr:rowOff>
    </xdr:to>
    <xdr:sp macro="" textlink="">
      <xdr:nvSpPr>
        <xdr:cNvPr id="311" name="楕円 310"/>
        <xdr:cNvSpPr/>
      </xdr:nvSpPr>
      <xdr:spPr>
        <a:xfrm>
          <a:off x="10426700" y="653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2992</xdr:rowOff>
    </xdr:from>
    <xdr:ext cx="378565" cy="259045"/>
    <xdr:sp macro="" textlink="">
      <xdr:nvSpPr>
        <xdr:cNvPr id="312" name="労働費該当値テキスト"/>
        <xdr:cNvSpPr txBox="1"/>
      </xdr:nvSpPr>
      <xdr:spPr>
        <a:xfrm>
          <a:off x="10528300" y="651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29137</xdr:rowOff>
    </xdr:from>
    <xdr:to>
      <xdr:col>50</xdr:col>
      <xdr:colOff>165100</xdr:colOff>
      <xdr:row>36</xdr:row>
      <xdr:rowOff>130737</xdr:rowOff>
    </xdr:to>
    <xdr:sp macro="" textlink="">
      <xdr:nvSpPr>
        <xdr:cNvPr id="313" name="楕円 312"/>
        <xdr:cNvSpPr/>
      </xdr:nvSpPr>
      <xdr:spPr>
        <a:xfrm>
          <a:off x="9588500" y="62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147264</xdr:rowOff>
    </xdr:from>
    <xdr:ext cx="469744" cy="259045"/>
    <xdr:sp macro="" textlink="">
      <xdr:nvSpPr>
        <xdr:cNvPr id="314" name="テキスト ボックス 313"/>
        <xdr:cNvSpPr txBox="1"/>
      </xdr:nvSpPr>
      <xdr:spPr>
        <a:xfrm>
          <a:off x="9404428" y="59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133314</xdr:rowOff>
    </xdr:from>
    <xdr:to>
      <xdr:col>46</xdr:col>
      <xdr:colOff>38100</xdr:colOff>
      <xdr:row>38</xdr:row>
      <xdr:rowOff>63464</xdr:rowOff>
    </xdr:to>
    <xdr:sp macro="" textlink="">
      <xdr:nvSpPr>
        <xdr:cNvPr id="315" name="楕円 314"/>
        <xdr:cNvSpPr/>
      </xdr:nvSpPr>
      <xdr:spPr>
        <a:xfrm>
          <a:off x="8699500" y="64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54591</xdr:rowOff>
    </xdr:from>
    <xdr:ext cx="378565" cy="259045"/>
    <xdr:sp macro="" textlink="">
      <xdr:nvSpPr>
        <xdr:cNvPr id="316" name="テキスト ボックス 315"/>
        <xdr:cNvSpPr txBox="1"/>
      </xdr:nvSpPr>
      <xdr:spPr>
        <a:xfrm>
          <a:off x="8561017" y="656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141805</xdr:rowOff>
    </xdr:from>
    <xdr:to>
      <xdr:col>41</xdr:col>
      <xdr:colOff>101600</xdr:colOff>
      <xdr:row>38</xdr:row>
      <xdr:rowOff>71955</xdr:rowOff>
    </xdr:to>
    <xdr:sp macro="" textlink="">
      <xdr:nvSpPr>
        <xdr:cNvPr id="317" name="楕円 316"/>
        <xdr:cNvSpPr/>
      </xdr:nvSpPr>
      <xdr:spPr>
        <a:xfrm>
          <a:off x="7810500" y="648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63082</xdr:rowOff>
    </xdr:from>
    <xdr:ext cx="378565" cy="259045"/>
    <xdr:sp macro="" textlink="">
      <xdr:nvSpPr>
        <xdr:cNvPr id="318" name="テキスト ボックス 317"/>
        <xdr:cNvSpPr txBox="1"/>
      </xdr:nvSpPr>
      <xdr:spPr>
        <a:xfrm>
          <a:off x="7672017" y="6578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71918</xdr:rowOff>
    </xdr:from>
    <xdr:to>
      <xdr:col>36</xdr:col>
      <xdr:colOff>165100</xdr:colOff>
      <xdr:row>37</xdr:row>
      <xdr:rowOff>2068</xdr:rowOff>
    </xdr:to>
    <xdr:sp macro="" textlink="">
      <xdr:nvSpPr>
        <xdr:cNvPr id="319" name="楕円 318"/>
        <xdr:cNvSpPr/>
      </xdr:nvSpPr>
      <xdr:spPr>
        <a:xfrm>
          <a:off x="6921500" y="62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18595</xdr:rowOff>
    </xdr:from>
    <xdr:ext cx="469744" cy="259045"/>
    <xdr:sp macro="" textlink="">
      <xdr:nvSpPr>
        <xdr:cNvPr id="320" name="テキスト ボックス 319"/>
        <xdr:cNvSpPr txBox="1"/>
      </xdr:nvSpPr>
      <xdr:spPr>
        <a:xfrm>
          <a:off x="6737428" y="601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151930</xdr:rowOff>
    </xdr:from>
    <xdr:to>
      <xdr:col>55</xdr:col>
      <xdr:colOff>0</xdr:colOff>
      <xdr:row>57</xdr:row>
      <xdr:rowOff>5397</xdr:rowOff>
    </xdr:to>
    <xdr:cxnSp macro="">
      <xdr:nvCxnSpPr>
        <xdr:cNvPr id="347" name="直線コネクタ 346"/>
        <xdr:cNvCxnSpPr/>
      </xdr:nvCxnSpPr>
      <xdr:spPr>
        <a:xfrm flipV="1">
          <a:off x="9639300" y="9753130"/>
          <a:ext cx="8382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5397</xdr:rowOff>
    </xdr:from>
    <xdr:to>
      <xdr:col>50</xdr:col>
      <xdr:colOff>114300</xdr:colOff>
      <xdr:row>57</xdr:row>
      <xdr:rowOff>16759</xdr:rowOff>
    </xdr:to>
    <xdr:cxnSp macro="">
      <xdr:nvCxnSpPr>
        <xdr:cNvPr id="350" name="直線コネクタ 349"/>
        <xdr:cNvCxnSpPr/>
      </xdr:nvCxnSpPr>
      <xdr:spPr>
        <a:xfrm flipV="1">
          <a:off x="8750300" y="9778047"/>
          <a:ext cx="8890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3615</xdr:rowOff>
    </xdr:from>
    <xdr:to>
      <xdr:col>45</xdr:col>
      <xdr:colOff>177800</xdr:colOff>
      <xdr:row>57</xdr:row>
      <xdr:rowOff>16759</xdr:rowOff>
    </xdr:to>
    <xdr:cxnSp macro="">
      <xdr:nvCxnSpPr>
        <xdr:cNvPr id="353" name="直線コネクタ 352"/>
        <xdr:cNvCxnSpPr/>
      </xdr:nvCxnSpPr>
      <xdr:spPr>
        <a:xfrm>
          <a:off x="7861300" y="9776265"/>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156251</xdr:rowOff>
    </xdr:from>
    <xdr:to>
      <xdr:col>41</xdr:col>
      <xdr:colOff>50800</xdr:colOff>
      <xdr:row>57</xdr:row>
      <xdr:rowOff>3615</xdr:rowOff>
    </xdr:to>
    <xdr:cxnSp macro="">
      <xdr:nvCxnSpPr>
        <xdr:cNvPr id="356" name="直線コネクタ 355"/>
        <xdr:cNvCxnSpPr/>
      </xdr:nvCxnSpPr>
      <xdr:spPr>
        <a:xfrm>
          <a:off x="6972300" y="9757451"/>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101130</xdr:rowOff>
    </xdr:from>
    <xdr:to>
      <xdr:col>55</xdr:col>
      <xdr:colOff>50800</xdr:colOff>
      <xdr:row>57</xdr:row>
      <xdr:rowOff>31280</xdr:rowOff>
    </xdr:to>
    <xdr:sp macro="" textlink="">
      <xdr:nvSpPr>
        <xdr:cNvPr id="366" name="楕円 365"/>
        <xdr:cNvSpPr/>
      </xdr:nvSpPr>
      <xdr:spPr>
        <a:xfrm>
          <a:off x="10426700" y="97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79557</xdr:rowOff>
    </xdr:from>
    <xdr:ext cx="534377" cy="259045"/>
    <xdr:sp macro="" textlink="">
      <xdr:nvSpPr>
        <xdr:cNvPr id="367" name="農林水産業費該当値テキスト"/>
        <xdr:cNvSpPr txBox="1"/>
      </xdr:nvSpPr>
      <xdr:spPr>
        <a:xfrm>
          <a:off x="10528300" y="96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126047</xdr:rowOff>
    </xdr:from>
    <xdr:to>
      <xdr:col>50</xdr:col>
      <xdr:colOff>165100</xdr:colOff>
      <xdr:row>57</xdr:row>
      <xdr:rowOff>56197</xdr:rowOff>
    </xdr:to>
    <xdr:sp macro="" textlink="">
      <xdr:nvSpPr>
        <xdr:cNvPr id="368" name="楕円 367"/>
        <xdr:cNvSpPr/>
      </xdr:nvSpPr>
      <xdr:spPr>
        <a:xfrm>
          <a:off x="9588500" y="97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47324</xdr:rowOff>
    </xdr:from>
    <xdr:ext cx="534377" cy="259045"/>
    <xdr:sp macro="" textlink="">
      <xdr:nvSpPr>
        <xdr:cNvPr id="369" name="テキスト ボックス 368"/>
        <xdr:cNvSpPr txBox="1"/>
      </xdr:nvSpPr>
      <xdr:spPr>
        <a:xfrm>
          <a:off x="9372111" y="98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137409</xdr:rowOff>
    </xdr:from>
    <xdr:to>
      <xdr:col>46</xdr:col>
      <xdr:colOff>38100</xdr:colOff>
      <xdr:row>57</xdr:row>
      <xdr:rowOff>67559</xdr:rowOff>
    </xdr:to>
    <xdr:sp macro="" textlink="">
      <xdr:nvSpPr>
        <xdr:cNvPr id="370" name="楕円 369"/>
        <xdr:cNvSpPr/>
      </xdr:nvSpPr>
      <xdr:spPr>
        <a:xfrm>
          <a:off x="8699500" y="97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58686</xdr:rowOff>
    </xdr:from>
    <xdr:ext cx="534377" cy="259045"/>
    <xdr:sp macro="" textlink="">
      <xdr:nvSpPr>
        <xdr:cNvPr id="371" name="テキスト ボックス 370"/>
        <xdr:cNvSpPr txBox="1"/>
      </xdr:nvSpPr>
      <xdr:spPr>
        <a:xfrm>
          <a:off x="8483111" y="98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124265</xdr:rowOff>
    </xdr:from>
    <xdr:to>
      <xdr:col>41</xdr:col>
      <xdr:colOff>101600</xdr:colOff>
      <xdr:row>57</xdr:row>
      <xdr:rowOff>54415</xdr:rowOff>
    </xdr:to>
    <xdr:sp macro="" textlink="">
      <xdr:nvSpPr>
        <xdr:cNvPr id="372" name="楕円 371"/>
        <xdr:cNvSpPr/>
      </xdr:nvSpPr>
      <xdr:spPr>
        <a:xfrm>
          <a:off x="7810500" y="97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45542</xdr:rowOff>
    </xdr:from>
    <xdr:ext cx="534377" cy="259045"/>
    <xdr:sp macro="" textlink="">
      <xdr:nvSpPr>
        <xdr:cNvPr id="373" name="テキスト ボックス 372"/>
        <xdr:cNvSpPr txBox="1"/>
      </xdr:nvSpPr>
      <xdr:spPr>
        <a:xfrm>
          <a:off x="7594111" y="981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105451</xdr:rowOff>
    </xdr:from>
    <xdr:to>
      <xdr:col>36</xdr:col>
      <xdr:colOff>165100</xdr:colOff>
      <xdr:row>57</xdr:row>
      <xdr:rowOff>35601</xdr:rowOff>
    </xdr:to>
    <xdr:sp macro="" textlink="">
      <xdr:nvSpPr>
        <xdr:cNvPr id="374" name="楕円 373"/>
        <xdr:cNvSpPr/>
      </xdr:nvSpPr>
      <xdr:spPr>
        <a:xfrm>
          <a:off x="6921500" y="97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26728</xdr:rowOff>
    </xdr:from>
    <xdr:ext cx="534377" cy="259045"/>
    <xdr:sp macro="" textlink="">
      <xdr:nvSpPr>
        <xdr:cNvPr id="375" name="テキスト ボックス 374"/>
        <xdr:cNvSpPr txBox="1"/>
      </xdr:nvSpPr>
      <xdr:spPr>
        <a:xfrm>
          <a:off x="6705111" y="979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38697</xdr:rowOff>
    </xdr:from>
    <xdr:to>
      <xdr:col>55</xdr:col>
      <xdr:colOff>0</xdr:colOff>
      <xdr:row>78</xdr:row>
      <xdr:rowOff>78282</xdr:rowOff>
    </xdr:to>
    <xdr:cxnSp macro="">
      <xdr:nvCxnSpPr>
        <xdr:cNvPr id="404" name="直線コネクタ 403"/>
        <xdr:cNvCxnSpPr/>
      </xdr:nvCxnSpPr>
      <xdr:spPr>
        <a:xfrm flipV="1">
          <a:off x="9639300" y="13411797"/>
          <a:ext cx="8382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78282</xdr:rowOff>
    </xdr:from>
    <xdr:to>
      <xdr:col>50</xdr:col>
      <xdr:colOff>114300</xdr:colOff>
      <xdr:row>78</xdr:row>
      <xdr:rowOff>88722</xdr:rowOff>
    </xdr:to>
    <xdr:cxnSp macro="">
      <xdr:nvCxnSpPr>
        <xdr:cNvPr id="407" name="直線コネクタ 406"/>
        <xdr:cNvCxnSpPr/>
      </xdr:nvCxnSpPr>
      <xdr:spPr>
        <a:xfrm flipV="1">
          <a:off x="8750300" y="13451382"/>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87161</xdr:rowOff>
    </xdr:from>
    <xdr:to>
      <xdr:col>45</xdr:col>
      <xdr:colOff>177800</xdr:colOff>
      <xdr:row>78</xdr:row>
      <xdr:rowOff>88722</xdr:rowOff>
    </xdr:to>
    <xdr:cxnSp macro="">
      <xdr:nvCxnSpPr>
        <xdr:cNvPr id="410" name="直線コネクタ 409"/>
        <xdr:cNvCxnSpPr/>
      </xdr:nvCxnSpPr>
      <xdr:spPr>
        <a:xfrm>
          <a:off x="7861300" y="13460261"/>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62204</xdr:rowOff>
    </xdr:from>
    <xdr:to>
      <xdr:col>41</xdr:col>
      <xdr:colOff>50800</xdr:colOff>
      <xdr:row>78</xdr:row>
      <xdr:rowOff>87161</xdr:rowOff>
    </xdr:to>
    <xdr:cxnSp macro="">
      <xdr:nvCxnSpPr>
        <xdr:cNvPr id="413" name="直線コネクタ 412"/>
        <xdr:cNvCxnSpPr/>
      </xdr:nvCxnSpPr>
      <xdr:spPr>
        <a:xfrm>
          <a:off x="6972300" y="13435304"/>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159347</xdr:rowOff>
    </xdr:from>
    <xdr:to>
      <xdr:col>55</xdr:col>
      <xdr:colOff>50800</xdr:colOff>
      <xdr:row>78</xdr:row>
      <xdr:rowOff>89497</xdr:rowOff>
    </xdr:to>
    <xdr:sp macro="" textlink="">
      <xdr:nvSpPr>
        <xdr:cNvPr id="423" name="楕円 422"/>
        <xdr:cNvSpPr/>
      </xdr:nvSpPr>
      <xdr:spPr>
        <a:xfrm>
          <a:off x="10426700" y="133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137774</xdr:rowOff>
    </xdr:from>
    <xdr:ext cx="469744" cy="259045"/>
    <xdr:sp macro="" textlink="">
      <xdr:nvSpPr>
        <xdr:cNvPr id="424" name="商工費該当値テキスト"/>
        <xdr:cNvSpPr txBox="1"/>
      </xdr:nvSpPr>
      <xdr:spPr>
        <a:xfrm>
          <a:off x="10528300" y="133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27482</xdr:rowOff>
    </xdr:from>
    <xdr:to>
      <xdr:col>50</xdr:col>
      <xdr:colOff>165100</xdr:colOff>
      <xdr:row>78</xdr:row>
      <xdr:rowOff>129082</xdr:rowOff>
    </xdr:to>
    <xdr:sp macro="" textlink="">
      <xdr:nvSpPr>
        <xdr:cNvPr id="425" name="楕円 424"/>
        <xdr:cNvSpPr/>
      </xdr:nvSpPr>
      <xdr:spPr>
        <a:xfrm>
          <a:off x="9588500" y="134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120209</xdr:rowOff>
    </xdr:from>
    <xdr:ext cx="469744" cy="259045"/>
    <xdr:sp macro="" textlink="">
      <xdr:nvSpPr>
        <xdr:cNvPr id="426" name="テキスト ボックス 425"/>
        <xdr:cNvSpPr txBox="1"/>
      </xdr:nvSpPr>
      <xdr:spPr>
        <a:xfrm>
          <a:off x="9404428" y="1349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37922</xdr:rowOff>
    </xdr:from>
    <xdr:to>
      <xdr:col>46</xdr:col>
      <xdr:colOff>38100</xdr:colOff>
      <xdr:row>78</xdr:row>
      <xdr:rowOff>139522</xdr:rowOff>
    </xdr:to>
    <xdr:sp macro="" textlink="">
      <xdr:nvSpPr>
        <xdr:cNvPr id="427" name="楕円 426"/>
        <xdr:cNvSpPr/>
      </xdr:nvSpPr>
      <xdr:spPr>
        <a:xfrm>
          <a:off x="8699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130649</xdr:rowOff>
    </xdr:from>
    <xdr:ext cx="469744" cy="259045"/>
    <xdr:sp macro="" textlink="">
      <xdr:nvSpPr>
        <xdr:cNvPr id="428" name="テキスト ボックス 427"/>
        <xdr:cNvSpPr txBox="1"/>
      </xdr:nvSpPr>
      <xdr:spPr>
        <a:xfrm>
          <a:off x="8515428"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36361</xdr:rowOff>
    </xdr:from>
    <xdr:to>
      <xdr:col>41</xdr:col>
      <xdr:colOff>101600</xdr:colOff>
      <xdr:row>78</xdr:row>
      <xdr:rowOff>137961</xdr:rowOff>
    </xdr:to>
    <xdr:sp macro="" textlink="">
      <xdr:nvSpPr>
        <xdr:cNvPr id="429" name="楕円 428"/>
        <xdr:cNvSpPr/>
      </xdr:nvSpPr>
      <xdr:spPr>
        <a:xfrm>
          <a:off x="7810500" y="13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129088</xdr:rowOff>
    </xdr:from>
    <xdr:ext cx="469744" cy="259045"/>
    <xdr:sp macro="" textlink="">
      <xdr:nvSpPr>
        <xdr:cNvPr id="430" name="テキスト ボックス 429"/>
        <xdr:cNvSpPr txBox="1"/>
      </xdr:nvSpPr>
      <xdr:spPr>
        <a:xfrm>
          <a:off x="7626428" y="135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11404</xdr:rowOff>
    </xdr:from>
    <xdr:to>
      <xdr:col>36</xdr:col>
      <xdr:colOff>165100</xdr:colOff>
      <xdr:row>78</xdr:row>
      <xdr:rowOff>113004</xdr:rowOff>
    </xdr:to>
    <xdr:sp macro="" textlink="">
      <xdr:nvSpPr>
        <xdr:cNvPr id="431" name="楕円 430"/>
        <xdr:cNvSpPr/>
      </xdr:nvSpPr>
      <xdr:spPr>
        <a:xfrm>
          <a:off x="6921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104131</xdr:rowOff>
    </xdr:from>
    <xdr:ext cx="469744" cy="259045"/>
    <xdr:sp macro="" textlink="">
      <xdr:nvSpPr>
        <xdr:cNvPr id="432" name="テキスト ボックス 431"/>
        <xdr:cNvSpPr txBox="1"/>
      </xdr:nvSpPr>
      <xdr:spPr>
        <a:xfrm>
          <a:off x="6737428" y="1347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160365</xdr:rowOff>
    </xdr:from>
    <xdr:to>
      <xdr:col>55</xdr:col>
      <xdr:colOff>0</xdr:colOff>
      <xdr:row>97</xdr:row>
      <xdr:rowOff>164457</xdr:rowOff>
    </xdr:to>
    <xdr:cxnSp macro="">
      <xdr:nvCxnSpPr>
        <xdr:cNvPr id="460" name="直線コネクタ 459"/>
        <xdr:cNvCxnSpPr/>
      </xdr:nvCxnSpPr>
      <xdr:spPr>
        <a:xfrm>
          <a:off x="9639300" y="16791015"/>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102256</xdr:rowOff>
    </xdr:from>
    <xdr:to>
      <xdr:col>50</xdr:col>
      <xdr:colOff>114300</xdr:colOff>
      <xdr:row>97</xdr:row>
      <xdr:rowOff>160365</xdr:rowOff>
    </xdr:to>
    <xdr:cxnSp macro="">
      <xdr:nvCxnSpPr>
        <xdr:cNvPr id="463" name="直線コネクタ 462"/>
        <xdr:cNvCxnSpPr/>
      </xdr:nvCxnSpPr>
      <xdr:spPr>
        <a:xfrm>
          <a:off x="8750300" y="16732906"/>
          <a:ext cx="889000" cy="5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87968</xdr:rowOff>
    </xdr:from>
    <xdr:to>
      <xdr:col>45</xdr:col>
      <xdr:colOff>177800</xdr:colOff>
      <xdr:row>97</xdr:row>
      <xdr:rowOff>102256</xdr:rowOff>
    </xdr:to>
    <xdr:cxnSp macro="">
      <xdr:nvCxnSpPr>
        <xdr:cNvPr id="466" name="直線コネクタ 465"/>
        <xdr:cNvCxnSpPr/>
      </xdr:nvCxnSpPr>
      <xdr:spPr>
        <a:xfrm>
          <a:off x="7861300" y="16547168"/>
          <a:ext cx="8890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55460</xdr:rowOff>
    </xdr:from>
    <xdr:to>
      <xdr:col>41</xdr:col>
      <xdr:colOff>50800</xdr:colOff>
      <xdr:row>96</xdr:row>
      <xdr:rowOff>87968</xdr:rowOff>
    </xdr:to>
    <xdr:cxnSp macro="">
      <xdr:nvCxnSpPr>
        <xdr:cNvPr id="469" name="直線コネクタ 468"/>
        <xdr:cNvCxnSpPr/>
      </xdr:nvCxnSpPr>
      <xdr:spPr>
        <a:xfrm>
          <a:off x="6972300" y="16514660"/>
          <a:ext cx="889000" cy="3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113657</xdr:rowOff>
    </xdr:from>
    <xdr:to>
      <xdr:col>55</xdr:col>
      <xdr:colOff>50800</xdr:colOff>
      <xdr:row>98</xdr:row>
      <xdr:rowOff>43807</xdr:rowOff>
    </xdr:to>
    <xdr:sp macro="" textlink="">
      <xdr:nvSpPr>
        <xdr:cNvPr id="479" name="楕円 478"/>
        <xdr:cNvSpPr/>
      </xdr:nvSpPr>
      <xdr:spPr>
        <a:xfrm>
          <a:off x="10426700" y="167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92084</xdr:rowOff>
    </xdr:from>
    <xdr:ext cx="534377" cy="259045"/>
    <xdr:sp macro="" textlink="">
      <xdr:nvSpPr>
        <xdr:cNvPr id="480" name="土木費該当値テキスト"/>
        <xdr:cNvSpPr txBox="1"/>
      </xdr:nvSpPr>
      <xdr:spPr>
        <a:xfrm>
          <a:off x="10528300" y="1672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109565</xdr:rowOff>
    </xdr:from>
    <xdr:to>
      <xdr:col>50</xdr:col>
      <xdr:colOff>165100</xdr:colOff>
      <xdr:row>98</xdr:row>
      <xdr:rowOff>39715</xdr:rowOff>
    </xdr:to>
    <xdr:sp macro="" textlink="">
      <xdr:nvSpPr>
        <xdr:cNvPr id="481" name="楕円 480"/>
        <xdr:cNvSpPr/>
      </xdr:nvSpPr>
      <xdr:spPr>
        <a:xfrm>
          <a:off x="9588500" y="167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30842</xdr:rowOff>
    </xdr:from>
    <xdr:ext cx="534377" cy="259045"/>
    <xdr:sp macro="" textlink="">
      <xdr:nvSpPr>
        <xdr:cNvPr id="482" name="テキスト ボックス 481"/>
        <xdr:cNvSpPr txBox="1"/>
      </xdr:nvSpPr>
      <xdr:spPr>
        <a:xfrm>
          <a:off x="9372111" y="1683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51456</xdr:rowOff>
    </xdr:from>
    <xdr:to>
      <xdr:col>46</xdr:col>
      <xdr:colOff>38100</xdr:colOff>
      <xdr:row>97</xdr:row>
      <xdr:rowOff>153056</xdr:rowOff>
    </xdr:to>
    <xdr:sp macro="" textlink="">
      <xdr:nvSpPr>
        <xdr:cNvPr id="483" name="楕円 482"/>
        <xdr:cNvSpPr/>
      </xdr:nvSpPr>
      <xdr:spPr>
        <a:xfrm>
          <a:off x="8699500" y="166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144183</xdr:rowOff>
    </xdr:from>
    <xdr:ext cx="534377" cy="259045"/>
    <xdr:sp macro="" textlink="">
      <xdr:nvSpPr>
        <xdr:cNvPr id="484" name="テキスト ボックス 483"/>
        <xdr:cNvSpPr txBox="1"/>
      </xdr:nvSpPr>
      <xdr:spPr>
        <a:xfrm>
          <a:off x="8483111" y="167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37168</xdr:rowOff>
    </xdr:from>
    <xdr:to>
      <xdr:col>41</xdr:col>
      <xdr:colOff>101600</xdr:colOff>
      <xdr:row>96</xdr:row>
      <xdr:rowOff>138768</xdr:rowOff>
    </xdr:to>
    <xdr:sp macro="" textlink="">
      <xdr:nvSpPr>
        <xdr:cNvPr id="485" name="楕円 484"/>
        <xdr:cNvSpPr/>
      </xdr:nvSpPr>
      <xdr:spPr>
        <a:xfrm>
          <a:off x="7810500" y="164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129895</xdr:rowOff>
    </xdr:from>
    <xdr:ext cx="534377" cy="259045"/>
    <xdr:sp macro="" textlink="">
      <xdr:nvSpPr>
        <xdr:cNvPr id="486" name="テキスト ボックス 485"/>
        <xdr:cNvSpPr txBox="1"/>
      </xdr:nvSpPr>
      <xdr:spPr>
        <a:xfrm>
          <a:off x="7594111" y="165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4660</xdr:rowOff>
    </xdr:from>
    <xdr:to>
      <xdr:col>36</xdr:col>
      <xdr:colOff>165100</xdr:colOff>
      <xdr:row>96</xdr:row>
      <xdr:rowOff>106260</xdr:rowOff>
    </xdr:to>
    <xdr:sp macro="" textlink="">
      <xdr:nvSpPr>
        <xdr:cNvPr id="487" name="楕円 486"/>
        <xdr:cNvSpPr/>
      </xdr:nvSpPr>
      <xdr:spPr>
        <a:xfrm>
          <a:off x="6921500" y="164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122787</xdr:rowOff>
    </xdr:from>
    <xdr:ext cx="534377" cy="259045"/>
    <xdr:sp macro="" textlink="">
      <xdr:nvSpPr>
        <xdr:cNvPr id="488" name="テキスト ボックス 487"/>
        <xdr:cNvSpPr txBox="1"/>
      </xdr:nvSpPr>
      <xdr:spPr>
        <a:xfrm>
          <a:off x="6705111" y="162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136271</xdr:rowOff>
    </xdr:from>
    <xdr:to>
      <xdr:col>85</xdr:col>
      <xdr:colOff>127000</xdr:colOff>
      <xdr:row>37</xdr:row>
      <xdr:rowOff>155473</xdr:rowOff>
    </xdr:to>
    <xdr:cxnSp macro="">
      <xdr:nvCxnSpPr>
        <xdr:cNvPr id="516" name="直線コネクタ 515"/>
        <xdr:cNvCxnSpPr/>
      </xdr:nvCxnSpPr>
      <xdr:spPr>
        <a:xfrm flipV="1">
          <a:off x="15481300" y="6479921"/>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87213</xdr:rowOff>
    </xdr:from>
    <xdr:to>
      <xdr:col>81</xdr:col>
      <xdr:colOff>50800</xdr:colOff>
      <xdr:row>37</xdr:row>
      <xdr:rowOff>155473</xdr:rowOff>
    </xdr:to>
    <xdr:cxnSp macro="">
      <xdr:nvCxnSpPr>
        <xdr:cNvPr id="519" name="直線コネクタ 518"/>
        <xdr:cNvCxnSpPr/>
      </xdr:nvCxnSpPr>
      <xdr:spPr>
        <a:xfrm>
          <a:off x="14592300" y="6259413"/>
          <a:ext cx="889000" cy="2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87213</xdr:rowOff>
    </xdr:from>
    <xdr:to>
      <xdr:col>76</xdr:col>
      <xdr:colOff>114300</xdr:colOff>
      <xdr:row>37</xdr:row>
      <xdr:rowOff>133528</xdr:rowOff>
    </xdr:to>
    <xdr:cxnSp macro="">
      <xdr:nvCxnSpPr>
        <xdr:cNvPr id="522" name="直線コネクタ 521"/>
        <xdr:cNvCxnSpPr/>
      </xdr:nvCxnSpPr>
      <xdr:spPr>
        <a:xfrm flipV="1">
          <a:off x="13703300" y="6259413"/>
          <a:ext cx="889000" cy="2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95763</xdr:rowOff>
    </xdr:from>
    <xdr:to>
      <xdr:col>71</xdr:col>
      <xdr:colOff>177800</xdr:colOff>
      <xdr:row>37</xdr:row>
      <xdr:rowOff>133528</xdr:rowOff>
    </xdr:to>
    <xdr:cxnSp macro="">
      <xdr:nvCxnSpPr>
        <xdr:cNvPr id="525" name="直線コネクタ 524"/>
        <xdr:cNvCxnSpPr/>
      </xdr:nvCxnSpPr>
      <xdr:spPr>
        <a:xfrm>
          <a:off x="12814300" y="6267963"/>
          <a:ext cx="889000" cy="20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85471</xdr:rowOff>
    </xdr:from>
    <xdr:to>
      <xdr:col>85</xdr:col>
      <xdr:colOff>177800</xdr:colOff>
      <xdr:row>38</xdr:row>
      <xdr:rowOff>15621</xdr:rowOff>
    </xdr:to>
    <xdr:sp macro="" textlink="">
      <xdr:nvSpPr>
        <xdr:cNvPr id="535" name="楕円 534"/>
        <xdr:cNvSpPr/>
      </xdr:nvSpPr>
      <xdr:spPr>
        <a:xfrm>
          <a:off x="162687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398</xdr:rowOff>
    </xdr:from>
    <xdr:ext cx="534377" cy="259045"/>
    <xdr:sp macro="" textlink="">
      <xdr:nvSpPr>
        <xdr:cNvPr id="536" name="消防費該当値テキスト"/>
        <xdr:cNvSpPr txBox="1"/>
      </xdr:nvSpPr>
      <xdr:spPr>
        <a:xfrm>
          <a:off x="16370300" y="634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104673</xdr:rowOff>
    </xdr:from>
    <xdr:to>
      <xdr:col>81</xdr:col>
      <xdr:colOff>101600</xdr:colOff>
      <xdr:row>38</xdr:row>
      <xdr:rowOff>34823</xdr:rowOff>
    </xdr:to>
    <xdr:sp macro="" textlink="">
      <xdr:nvSpPr>
        <xdr:cNvPr id="537" name="楕円 536"/>
        <xdr:cNvSpPr/>
      </xdr:nvSpPr>
      <xdr:spPr>
        <a:xfrm>
          <a:off x="15430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25950</xdr:rowOff>
    </xdr:from>
    <xdr:ext cx="534377" cy="259045"/>
    <xdr:sp macro="" textlink="">
      <xdr:nvSpPr>
        <xdr:cNvPr id="538" name="テキスト ボックス 537"/>
        <xdr:cNvSpPr txBox="1"/>
      </xdr:nvSpPr>
      <xdr:spPr>
        <a:xfrm>
          <a:off x="15214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36413</xdr:rowOff>
    </xdr:from>
    <xdr:to>
      <xdr:col>76</xdr:col>
      <xdr:colOff>165100</xdr:colOff>
      <xdr:row>36</xdr:row>
      <xdr:rowOff>138013</xdr:rowOff>
    </xdr:to>
    <xdr:sp macro="" textlink="">
      <xdr:nvSpPr>
        <xdr:cNvPr id="539" name="楕円 538"/>
        <xdr:cNvSpPr/>
      </xdr:nvSpPr>
      <xdr:spPr>
        <a:xfrm>
          <a:off x="14541500" y="62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154540</xdr:rowOff>
    </xdr:from>
    <xdr:ext cx="534377" cy="259045"/>
    <xdr:sp macro="" textlink="">
      <xdr:nvSpPr>
        <xdr:cNvPr id="540" name="テキスト ボックス 539"/>
        <xdr:cNvSpPr txBox="1"/>
      </xdr:nvSpPr>
      <xdr:spPr>
        <a:xfrm>
          <a:off x="14325111" y="598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82728</xdr:rowOff>
    </xdr:from>
    <xdr:to>
      <xdr:col>72</xdr:col>
      <xdr:colOff>38100</xdr:colOff>
      <xdr:row>38</xdr:row>
      <xdr:rowOff>12878</xdr:rowOff>
    </xdr:to>
    <xdr:sp macro="" textlink="">
      <xdr:nvSpPr>
        <xdr:cNvPr id="541" name="楕円 540"/>
        <xdr:cNvSpPr/>
      </xdr:nvSpPr>
      <xdr:spPr>
        <a:xfrm>
          <a:off x="13652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4005</xdr:rowOff>
    </xdr:from>
    <xdr:ext cx="534377" cy="259045"/>
    <xdr:sp macro="" textlink="">
      <xdr:nvSpPr>
        <xdr:cNvPr id="542" name="テキスト ボックス 541"/>
        <xdr:cNvSpPr txBox="1"/>
      </xdr:nvSpPr>
      <xdr:spPr>
        <a:xfrm>
          <a:off x="13436111"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44963</xdr:rowOff>
    </xdr:from>
    <xdr:to>
      <xdr:col>67</xdr:col>
      <xdr:colOff>101600</xdr:colOff>
      <xdr:row>36</xdr:row>
      <xdr:rowOff>146563</xdr:rowOff>
    </xdr:to>
    <xdr:sp macro="" textlink="">
      <xdr:nvSpPr>
        <xdr:cNvPr id="543" name="楕円 542"/>
        <xdr:cNvSpPr/>
      </xdr:nvSpPr>
      <xdr:spPr>
        <a:xfrm>
          <a:off x="12763500" y="62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137690</xdr:rowOff>
    </xdr:from>
    <xdr:ext cx="534377" cy="259045"/>
    <xdr:sp macro="" textlink="">
      <xdr:nvSpPr>
        <xdr:cNvPr id="544" name="テキスト ボックス 543"/>
        <xdr:cNvSpPr txBox="1"/>
      </xdr:nvSpPr>
      <xdr:spPr>
        <a:xfrm>
          <a:off x="12547111" y="630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67103</xdr:rowOff>
    </xdr:from>
    <xdr:to>
      <xdr:col>85</xdr:col>
      <xdr:colOff>127000</xdr:colOff>
      <xdr:row>55</xdr:row>
      <xdr:rowOff>89457</xdr:rowOff>
    </xdr:to>
    <xdr:cxnSp macro="">
      <xdr:nvCxnSpPr>
        <xdr:cNvPr id="576" name="直線コネクタ 575"/>
        <xdr:cNvCxnSpPr/>
      </xdr:nvCxnSpPr>
      <xdr:spPr>
        <a:xfrm flipV="1">
          <a:off x="15481300" y="9153953"/>
          <a:ext cx="838200" cy="36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89457</xdr:rowOff>
    </xdr:from>
    <xdr:to>
      <xdr:col>81</xdr:col>
      <xdr:colOff>50800</xdr:colOff>
      <xdr:row>56</xdr:row>
      <xdr:rowOff>46105</xdr:rowOff>
    </xdr:to>
    <xdr:cxnSp macro="">
      <xdr:nvCxnSpPr>
        <xdr:cNvPr id="579" name="直線コネクタ 578"/>
        <xdr:cNvCxnSpPr/>
      </xdr:nvCxnSpPr>
      <xdr:spPr>
        <a:xfrm flipV="1">
          <a:off x="14592300" y="9519207"/>
          <a:ext cx="889000" cy="1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74239</xdr:rowOff>
    </xdr:from>
    <xdr:to>
      <xdr:col>76</xdr:col>
      <xdr:colOff>114300</xdr:colOff>
      <xdr:row>56</xdr:row>
      <xdr:rowOff>46105</xdr:rowOff>
    </xdr:to>
    <xdr:cxnSp macro="">
      <xdr:nvCxnSpPr>
        <xdr:cNvPr id="582" name="直線コネクタ 581"/>
        <xdr:cNvCxnSpPr/>
      </xdr:nvCxnSpPr>
      <xdr:spPr>
        <a:xfrm>
          <a:off x="13703300" y="9503989"/>
          <a:ext cx="889000" cy="14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74239</xdr:rowOff>
    </xdr:from>
    <xdr:to>
      <xdr:col>71</xdr:col>
      <xdr:colOff>177800</xdr:colOff>
      <xdr:row>57</xdr:row>
      <xdr:rowOff>19522</xdr:rowOff>
    </xdr:to>
    <xdr:cxnSp macro="">
      <xdr:nvCxnSpPr>
        <xdr:cNvPr id="585" name="直線コネクタ 584"/>
        <xdr:cNvCxnSpPr/>
      </xdr:nvCxnSpPr>
      <xdr:spPr>
        <a:xfrm flipV="1">
          <a:off x="12814300" y="9503989"/>
          <a:ext cx="889000" cy="28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16303</xdr:rowOff>
    </xdr:from>
    <xdr:to>
      <xdr:col>85</xdr:col>
      <xdr:colOff>177800</xdr:colOff>
      <xdr:row>53</xdr:row>
      <xdr:rowOff>117903</xdr:rowOff>
    </xdr:to>
    <xdr:sp macro="" textlink="">
      <xdr:nvSpPr>
        <xdr:cNvPr id="595" name="楕円 594"/>
        <xdr:cNvSpPr/>
      </xdr:nvSpPr>
      <xdr:spPr>
        <a:xfrm>
          <a:off x="16268700" y="910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39180</xdr:rowOff>
    </xdr:from>
    <xdr:ext cx="534377" cy="259045"/>
    <xdr:sp macro="" textlink="">
      <xdr:nvSpPr>
        <xdr:cNvPr id="596" name="教育費該当値テキスト"/>
        <xdr:cNvSpPr txBox="1"/>
      </xdr:nvSpPr>
      <xdr:spPr>
        <a:xfrm>
          <a:off x="16370300" y="895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38657</xdr:rowOff>
    </xdr:from>
    <xdr:to>
      <xdr:col>81</xdr:col>
      <xdr:colOff>101600</xdr:colOff>
      <xdr:row>55</xdr:row>
      <xdr:rowOff>140257</xdr:rowOff>
    </xdr:to>
    <xdr:sp macro="" textlink="">
      <xdr:nvSpPr>
        <xdr:cNvPr id="597" name="楕円 596"/>
        <xdr:cNvSpPr/>
      </xdr:nvSpPr>
      <xdr:spPr>
        <a:xfrm>
          <a:off x="15430500" y="946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156784</xdr:rowOff>
    </xdr:from>
    <xdr:ext cx="534377" cy="259045"/>
    <xdr:sp macro="" textlink="">
      <xdr:nvSpPr>
        <xdr:cNvPr id="598" name="テキスト ボックス 597"/>
        <xdr:cNvSpPr txBox="1"/>
      </xdr:nvSpPr>
      <xdr:spPr>
        <a:xfrm>
          <a:off x="15214111" y="924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166755</xdr:rowOff>
    </xdr:from>
    <xdr:to>
      <xdr:col>76</xdr:col>
      <xdr:colOff>165100</xdr:colOff>
      <xdr:row>56</xdr:row>
      <xdr:rowOff>96905</xdr:rowOff>
    </xdr:to>
    <xdr:sp macro="" textlink="">
      <xdr:nvSpPr>
        <xdr:cNvPr id="599" name="楕円 598"/>
        <xdr:cNvSpPr/>
      </xdr:nvSpPr>
      <xdr:spPr>
        <a:xfrm>
          <a:off x="14541500" y="95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113432</xdr:rowOff>
    </xdr:from>
    <xdr:ext cx="534377" cy="259045"/>
    <xdr:sp macro="" textlink="">
      <xdr:nvSpPr>
        <xdr:cNvPr id="600" name="テキスト ボックス 599"/>
        <xdr:cNvSpPr txBox="1"/>
      </xdr:nvSpPr>
      <xdr:spPr>
        <a:xfrm>
          <a:off x="14325111" y="93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23439</xdr:rowOff>
    </xdr:from>
    <xdr:to>
      <xdr:col>72</xdr:col>
      <xdr:colOff>38100</xdr:colOff>
      <xdr:row>55</xdr:row>
      <xdr:rowOff>125039</xdr:rowOff>
    </xdr:to>
    <xdr:sp macro="" textlink="">
      <xdr:nvSpPr>
        <xdr:cNvPr id="601" name="楕円 600"/>
        <xdr:cNvSpPr/>
      </xdr:nvSpPr>
      <xdr:spPr>
        <a:xfrm>
          <a:off x="13652500" y="94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141566</xdr:rowOff>
    </xdr:from>
    <xdr:ext cx="534377" cy="259045"/>
    <xdr:sp macro="" textlink="">
      <xdr:nvSpPr>
        <xdr:cNvPr id="602" name="テキスト ボックス 601"/>
        <xdr:cNvSpPr txBox="1"/>
      </xdr:nvSpPr>
      <xdr:spPr>
        <a:xfrm>
          <a:off x="13436111" y="922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140172</xdr:rowOff>
    </xdr:from>
    <xdr:to>
      <xdr:col>67</xdr:col>
      <xdr:colOff>101600</xdr:colOff>
      <xdr:row>57</xdr:row>
      <xdr:rowOff>70322</xdr:rowOff>
    </xdr:to>
    <xdr:sp macro="" textlink="">
      <xdr:nvSpPr>
        <xdr:cNvPr id="603" name="楕円 602"/>
        <xdr:cNvSpPr/>
      </xdr:nvSpPr>
      <xdr:spPr>
        <a:xfrm>
          <a:off x="12763500" y="97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61449</xdr:rowOff>
    </xdr:from>
    <xdr:ext cx="534377" cy="259045"/>
    <xdr:sp macro="" textlink="">
      <xdr:nvSpPr>
        <xdr:cNvPr id="604" name="テキスト ボックス 603"/>
        <xdr:cNvSpPr txBox="1"/>
      </xdr:nvSpPr>
      <xdr:spPr>
        <a:xfrm>
          <a:off x="12547111" y="98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134922</xdr:rowOff>
    </xdr:from>
    <xdr:to>
      <xdr:col>85</xdr:col>
      <xdr:colOff>127000</xdr:colOff>
      <xdr:row>78</xdr:row>
      <xdr:rowOff>137368</xdr:rowOff>
    </xdr:to>
    <xdr:cxnSp macro="">
      <xdr:nvCxnSpPr>
        <xdr:cNvPr id="631" name="直線コネクタ 630"/>
        <xdr:cNvCxnSpPr/>
      </xdr:nvCxnSpPr>
      <xdr:spPr>
        <a:xfrm>
          <a:off x="15481300" y="13508022"/>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132911</xdr:rowOff>
    </xdr:from>
    <xdr:to>
      <xdr:col>81</xdr:col>
      <xdr:colOff>50800</xdr:colOff>
      <xdr:row>78</xdr:row>
      <xdr:rowOff>134922</xdr:rowOff>
    </xdr:to>
    <xdr:cxnSp macro="">
      <xdr:nvCxnSpPr>
        <xdr:cNvPr id="634" name="直線コネクタ 633"/>
        <xdr:cNvCxnSpPr/>
      </xdr:nvCxnSpPr>
      <xdr:spPr>
        <a:xfrm>
          <a:off x="14592300" y="1350601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132911</xdr:rowOff>
    </xdr:from>
    <xdr:to>
      <xdr:col>76</xdr:col>
      <xdr:colOff>114300</xdr:colOff>
      <xdr:row>78</xdr:row>
      <xdr:rowOff>139198</xdr:rowOff>
    </xdr:to>
    <xdr:cxnSp macro="">
      <xdr:nvCxnSpPr>
        <xdr:cNvPr id="637" name="直線コネクタ 636"/>
        <xdr:cNvCxnSpPr/>
      </xdr:nvCxnSpPr>
      <xdr:spPr>
        <a:xfrm flipV="1">
          <a:off x="13703300" y="13506011"/>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139198</xdr:rowOff>
    </xdr:from>
    <xdr:to>
      <xdr:col>71</xdr:col>
      <xdr:colOff>177800</xdr:colOff>
      <xdr:row>78</xdr:row>
      <xdr:rowOff>139198</xdr:rowOff>
    </xdr:to>
    <xdr:cxnSp macro="">
      <xdr:nvCxnSpPr>
        <xdr:cNvPr id="640" name="直線コネクタ 639"/>
        <xdr:cNvCxnSpPr/>
      </xdr:nvCxnSpPr>
      <xdr:spPr>
        <a:xfrm>
          <a:off x="12814300" y="13512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86568</xdr:rowOff>
    </xdr:from>
    <xdr:to>
      <xdr:col>85</xdr:col>
      <xdr:colOff>177800</xdr:colOff>
      <xdr:row>79</xdr:row>
      <xdr:rowOff>16718</xdr:rowOff>
    </xdr:to>
    <xdr:sp macro="" textlink="">
      <xdr:nvSpPr>
        <xdr:cNvPr id="650" name="楕円 649"/>
        <xdr:cNvSpPr/>
      </xdr:nvSpPr>
      <xdr:spPr>
        <a:xfrm>
          <a:off x="16268700" y="134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1495</xdr:rowOff>
    </xdr:from>
    <xdr:ext cx="378565" cy="259045"/>
    <xdr:sp macro="" textlink="">
      <xdr:nvSpPr>
        <xdr:cNvPr id="651" name="災害復旧費該当値テキスト"/>
        <xdr:cNvSpPr txBox="1"/>
      </xdr:nvSpPr>
      <xdr:spPr>
        <a:xfrm>
          <a:off x="16370300" y="1337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84122</xdr:rowOff>
    </xdr:from>
    <xdr:to>
      <xdr:col>81</xdr:col>
      <xdr:colOff>101600</xdr:colOff>
      <xdr:row>79</xdr:row>
      <xdr:rowOff>14272</xdr:rowOff>
    </xdr:to>
    <xdr:sp macro="" textlink="">
      <xdr:nvSpPr>
        <xdr:cNvPr id="652" name="楕円 651"/>
        <xdr:cNvSpPr/>
      </xdr:nvSpPr>
      <xdr:spPr>
        <a:xfrm>
          <a:off x="15430500" y="1345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5399</xdr:rowOff>
    </xdr:from>
    <xdr:ext cx="378565" cy="259045"/>
    <xdr:sp macro="" textlink="">
      <xdr:nvSpPr>
        <xdr:cNvPr id="653" name="テキスト ボックス 652"/>
        <xdr:cNvSpPr txBox="1"/>
      </xdr:nvSpPr>
      <xdr:spPr>
        <a:xfrm>
          <a:off x="15292017" y="13549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82111</xdr:rowOff>
    </xdr:from>
    <xdr:to>
      <xdr:col>76</xdr:col>
      <xdr:colOff>165100</xdr:colOff>
      <xdr:row>79</xdr:row>
      <xdr:rowOff>12261</xdr:rowOff>
    </xdr:to>
    <xdr:sp macro="" textlink="">
      <xdr:nvSpPr>
        <xdr:cNvPr id="654" name="楕円 653"/>
        <xdr:cNvSpPr/>
      </xdr:nvSpPr>
      <xdr:spPr>
        <a:xfrm>
          <a:off x="14541500" y="134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3388</xdr:rowOff>
    </xdr:from>
    <xdr:ext cx="378565" cy="259045"/>
    <xdr:sp macro="" textlink="">
      <xdr:nvSpPr>
        <xdr:cNvPr id="655" name="テキスト ボックス 654"/>
        <xdr:cNvSpPr txBox="1"/>
      </xdr:nvSpPr>
      <xdr:spPr>
        <a:xfrm>
          <a:off x="14403017" y="13547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88398</xdr:rowOff>
    </xdr:from>
    <xdr:to>
      <xdr:col>72</xdr:col>
      <xdr:colOff>38100</xdr:colOff>
      <xdr:row>79</xdr:row>
      <xdr:rowOff>18548</xdr:rowOff>
    </xdr:to>
    <xdr:sp macro="" textlink="">
      <xdr:nvSpPr>
        <xdr:cNvPr id="656" name="楕円 655"/>
        <xdr:cNvSpPr/>
      </xdr:nvSpPr>
      <xdr:spPr>
        <a:xfrm>
          <a:off x="13652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9675</xdr:rowOff>
    </xdr:from>
    <xdr:ext cx="313932" cy="259045"/>
    <xdr:sp macro="" textlink="">
      <xdr:nvSpPr>
        <xdr:cNvPr id="657" name="テキスト ボックス 656"/>
        <xdr:cNvSpPr txBox="1"/>
      </xdr:nvSpPr>
      <xdr:spPr>
        <a:xfrm>
          <a:off x="13546333" y="13554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88398</xdr:rowOff>
    </xdr:from>
    <xdr:to>
      <xdr:col>67</xdr:col>
      <xdr:colOff>101600</xdr:colOff>
      <xdr:row>79</xdr:row>
      <xdr:rowOff>18548</xdr:rowOff>
    </xdr:to>
    <xdr:sp macro="" textlink="">
      <xdr:nvSpPr>
        <xdr:cNvPr id="658" name="楕円 657"/>
        <xdr:cNvSpPr/>
      </xdr:nvSpPr>
      <xdr:spPr>
        <a:xfrm>
          <a:off x="12763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9675</xdr:rowOff>
    </xdr:from>
    <xdr:ext cx="313932" cy="259045"/>
    <xdr:sp macro="" textlink="">
      <xdr:nvSpPr>
        <xdr:cNvPr id="659" name="テキスト ボックス 658"/>
        <xdr:cNvSpPr txBox="1"/>
      </xdr:nvSpPr>
      <xdr:spPr>
        <a:xfrm>
          <a:off x="12657333" y="13554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154236</xdr:rowOff>
    </xdr:from>
    <xdr:to>
      <xdr:col>85</xdr:col>
      <xdr:colOff>127000</xdr:colOff>
      <xdr:row>97</xdr:row>
      <xdr:rowOff>40639</xdr:rowOff>
    </xdr:to>
    <xdr:cxnSp macro="">
      <xdr:nvCxnSpPr>
        <xdr:cNvPr id="688" name="直線コネクタ 687"/>
        <xdr:cNvCxnSpPr/>
      </xdr:nvCxnSpPr>
      <xdr:spPr>
        <a:xfrm>
          <a:off x="15481300" y="16613436"/>
          <a:ext cx="838200" cy="5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107277</xdr:rowOff>
    </xdr:from>
    <xdr:to>
      <xdr:col>81</xdr:col>
      <xdr:colOff>50800</xdr:colOff>
      <xdr:row>96</xdr:row>
      <xdr:rowOff>154236</xdr:rowOff>
    </xdr:to>
    <xdr:cxnSp macro="">
      <xdr:nvCxnSpPr>
        <xdr:cNvPr id="691" name="直線コネクタ 690"/>
        <xdr:cNvCxnSpPr/>
      </xdr:nvCxnSpPr>
      <xdr:spPr>
        <a:xfrm>
          <a:off x="14592300" y="16566477"/>
          <a:ext cx="889000" cy="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102343</xdr:rowOff>
    </xdr:from>
    <xdr:to>
      <xdr:col>76</xdr:col>
      <xdr:colOff>114300</xdr:colOff>
      <xdr:row>96</xdr:row>
      <xdr:rowOff>107277</xdr:rowOff>
    </xdr:to>
    <xdr:cxnSp macro="">
      <xdr:nvCxnSpPr>
        <xdr:cNvPr id="694" name="直線コネクタ 693"/>
        <xdr:cNvCxnSpPr/>
      </xdr:nvCxnSpPr>
      <xdr:spPr>
        <a:xfrm>
          <a:off x="13703300" y="16561543"/>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7683</xdr:rowOff>
    </xdr:from>
    <xdr:to>
      <xdr:col>71</xdr:col>
      <xdr:colOff>177800</xdr:colOff>
      <xdr:row>96</xdr:row>
      <xdr:rowOff>102343</xdr:rowOff>
    </xdr:to>
    <xdr:cxnSp macro="">
      <xdr:nvCxnSpPr>
        <xdr:cNvPr id="697" name="直線コネクタ 696"/>
        <xdr:cNvCxnSpPr/>
      </xdr:nvCxnSpPr>
      <xdr:spPr>
        <a:xfrm>
          <a:off x="12814300" y="16466883"/>
          <a:ext cx="889000" cy="9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161289</xdr:rowOff>
    </xdr:from>
    <xdr:to>
      <xdr:col>85</xdr:col>
      <xdr:colOff>177800</xdr:colOff>
      <xdr:row>97</xdr:row>
      <xdr:rowOff>91439</xdr:rowOff>
    </xdr:to>
    <xdr:sp macro="" textlink="">
      <xdr:nvSpPr>
        <xdr:cNvPr id="707" name="楕円 706"/>
        <xdr:cNvSpPr/>
      </xdr:nvSpPr>
      <xdr:spPr>
        <a:xfrm>
          <a:off x="16268700" y="166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139716</xdr:rowOff>
    </xdr:from>
    <xdr:ext cx="534377" cy="259045"/>
    <xdr:sp macro="" textlink="">
      <xdr:nvSpPr>
        <xdr:cNvPr id="708" name="公債費該当値テキスト"/>
        <xdr:cNvSpPr txBox="1"/>
      </xdr:nvSpPr>
      <xdr:spPr>
        <a:xfrm>
          <a:off x="16370300" y="1659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103436</xdr:rowOff>
    </xdr:from>
    <xdr:to>
      <xdr:col>81</xdr:col>
      <xdr:colOff>101600</xdr:colOff>
      <xdr:row>97</xdr:row>
      <xdr:rowOff>33586</xdr:rowOff>
    </xdr:to>
    <xdr:sp macro="" textlink="">
      <xdr:nvSpPr>
        <xdr:cNvPr id="709" name="楕円 708"/>
        <xdr:cNvSpPr/>
      </xdr:nvSpPr>
      <xdr:spPr>
        <a:xfrm>
          <a:off x="15430500" y="165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24713</xdr:rowOff>
    </xdr:from>
    <xdr:ext cx="534377" cy="259045"/>
    <xdr:sp macro="" textlink="">
      <xdr:nvSpPr>
        <xdr:cNvPr id="710" name="テキスト ボックス 709"/>
        <xdr:cNvSpPr txBox="1"/>
      </xdr:nvSpPr>
      <xdr:spPr>
        <a:xfrm>
          <a:off x="15214111" y="166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56477</xdr:rowOff>
    </xdr:from>
    <xdr:to>
      <xdr:col>76</xdr:col>
      <xdr:colOff>165100</xdr:colOff>
      <xdr:row>96</xdr:row>
      <xdr:rowOff>158077</xdr:rowOff>
    </xdr:to>
    <xdr:sp macro="" textlink="">
      <xdr:nvSpPr>
        <xdr:cNvPr id="711" name="楕円 710"/>
        <xdr:cNvSpPr/>
      </xdr:nvSpPr>
      <xdr:spPr>
        <a:xfrm>
          <a:off x="14541500" y="165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149204</xdr:rowOff>
    </xdr:from>
    <xdr:ext cx="534377" cy="259045"/>
    <xdr:sp macro="" textlink="">
      <xdr:nvSpPr>
        <xdr:cNvPr id="712" name="テキスト ボックス 711"/>
        <xdr:cNvSpPr txBox="1"/>
      </xdr:nvSpPr>
      <xdr:spPr>
        <a:xfrm>
          <a:off x="14325111" y="1660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51543</xdr:rowOff>
    </xdr:from>
    <xdr:to>
      <xdr:col>72</xdr:col>
      <xdr:colOff>38100</xdr:colOff>
      <xdr:row>96</xdr:row>
      <xdr:rowOff>153143</xdr:rowOff>
    </xdr:to>
    <xdr:sp macro="" textlink="">
      <xdr:nvSpPr>
        <xdr:cNvPr id="713" name="楕円 712"/>
        <xdr:cNvSpPr/>
      </xdr:nvSpPr>
      <xdr:spPr>
        <a:xfrm>
          <a:off x="13652500" y="165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144270</xdr:rowOff>
    </xdr:from>
    <xdr:ext cx="534377" cy="259045"/>
    <xdr:sp macro="" textlink="">
      <xdr:nvSpPr>
        <xdr:cNvPr id="714" name="テキスト ボックス 713"/>
        <xdr:cNvSpPr txBox="1"/>
      </xdr:nvSpPr>
      <xdr:spPr>
        <a:xfrm>
          <a:off x="13436111" y="1660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128333</xdr:rowOff>
    </xdr:from>
    <xdr:to>
      <xdr:col>67</xdr:col>
      <xdr:colOff>101600</xdr:colOff>
      <xdr:row>96</xdr:row>
      <xdr:rowOff>58483</xdr:rowOff>
    </xdr:to>
    <xdr:sp macro="" textlink="">
      <xdr:nvSpPr>
        <xdr:cNvPr id="715" name="楕円 714"/>
        <xdr:cNvSpPr/>
      </xdr:nvSpPr>
      <xdr:spPr>
        <a:xfrm>
          <a:off x="12763500" y="164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49610</xdr:rowOff>
    </xdr:from>
    <xdr:ext cx="534377" cy="259045"/>
    <xdr:sp macro="" textlink="">
      <xdr:nvSpPr>
        <xdr:cNvPr id="716" name="テキスト ボックス 715"/>
        <xdr:cNvSpPr txBox="1"/>
      </xdr:nvSpPr>
      <xdr:spPr>
        <a:xfrm>
          <a:off x="12547111" y="1650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類似団体平均との比較では、総務費、衛生費及び教育費が高水準にある。</a:t>
          </a:r>
        </a:p>
        <a:p>
          <a:r>
            <a:rPr kumimoji="1" lang="ja-JP" altLang="en-US" sz="1300">
              <a:latin typeface="ＭＳ Ｐゴシック" panose="020B0600070205080204" pitchFamily="50" charset="-128"/>
              <a:ea typeface="ＭＳ Ｐゴシック" panose="020B0600070205080204" pitchFamily="50" charset="-128"/>
            </a:rPr>
            <a:t>　総務費はふるさと寄附に対する返礼等に係る費用の増加が影響したものである。ベースの底上げとなる影響であるため今後もこの傾向が数値に現れると見込む。衛生費は藤田医科大学岡崎医療センター建設負担金があったための一時的な増加であり、次年度以降は平年並みとなる見込みである。教育費は小中学校空調設備整備、小中学校増築工事などがあった。いずれも当該年度で完了しているが、学校教育施設については今後も時勢に沿った整備を進めていく見通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土木費は近年において自主財源による維持管理が主となっているが、国の財政措置等の動向により増加する要素を含んでいる。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財政調整基金残高は目安とする</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億円の確保に達することができた。今後は税収の大幅増を見込むことが難しい情勢にあるなか、新たな財源とするふるさと寄附金収入を適切に活用しつつ、不測の事態にも対応できるよう備えていく。</a:t>
          </a:r>
        </a:p>
        <a:p>
          <a:r>
            <a:rPr kumimoji="1" lang="ja-JP" altLang="en-US" sz="1400">
              <a:latin typeface="ＭＳ ゴシック" pitchFamily="49" charset="-128"/>
              <a:ea typeface="ＭＳ ゴシック" pitchFamily="49" charset="-128"/>
            </a:rPr>
            <a:t>　実質収支比率は標準とされる</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％を上回っている。歳出において不用額を精査するなどして、改善に努めていかなければならない。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全ての会計において赤字額はなく、連結実質赤字比率は算出されていない。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給水人口の増加に伴う給水収益の堅調な伸びと企業債完済により健全な財政運営を維持している。下水道事業会計については令和元年度から公営企業会計へ移行して経営の一層の健全化を図っている。農業集落排水事業特別会計については、今後、全</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地区のうち</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地区を公共下水道に接続していく予定であり、施設の老朽化に対応した効率的な維持管理を進めている。いずれの公営企業においても令和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年度には経営戦略の策定を控えており、計画的な事業推進に努めている。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81</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83</v>
      </c>
      <c r="C3" s="441"/>
      <c r="D3" s="441"/>
      <c r="E3" s="442"/>
      <c r="F3" s="442"/>
      <c r="G3" s="442"/>
      <c r="H3" s="442"/>
      <c r="I3" s="442"/>
      <c r="J3" s="442"/>
      <c r="K3" s="442"/>
      <c r="L3" s="442" t="s">
        <v>84</v>
      </c>
      <c r="M3" s="442"/>
      <c r="N3" s="442"/>
      <c r="O3" s="442"/>
      <c r="P3" s="442"/>
      <c r="Q3" s="442"/>
      <c r="R3" s="449"/>
      <c r="S3" s="449"/>
      <c r="T3" s="449"/>
      <c r="U3" s="449"/>
      <c r="V3" s="450"/>
      <c r="W3" s="424" t="s">
        <v>85</v>
      </c>
      <c r="X3" s="425"/>
      <c r="Y3" s="425"/>
      <c r="Z3" s="425"/>
      <c r="AA3" s="425"/>
      <c r="AB3" s="441"/>
      <c r="AC3" s="449" t="s">
        <v>86</v>
      </c>
      <c r="AD3" s="425"/>
      <c r="AE3" s="425"/>
      <c r="AF3" s="425"/>
      <c r="AG3" s="425"/>
      <c r="AH3" s="425"/>
      <c r="AI3" s="425"/>
      <c r="AJ3" s="425"/>
      <c r="AK3" s="425"/>
      <c r="AL3" s="426"/>
      <c r="AM3" s="424" t="s">
        <v>87</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88</v>
      </c>
      <c r="BO3" s="425"/>
      <c r="BP3" s="425"/>
      <c r="BQ3" s="425"/>
      <c r="BR3" s="425"/>
      <c r="BS3" s="425"/>
      <c r="BT3" s="425"/>
      <c r="BU3" s="426"/>
      <c r="BV3" s="424" t="s">
        <v>89</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90</v>
      </c>
      <c r="CU3" s="425"/>
      <c r="CV3" s="425"/>
      <c r="CW3" s="425"/>
      <c r="CX3" s="425"/>
      <c r="CY3" s="425"/>
      <c r="CZ3" s="425"/>
      <c r="DA3" s="426"/>
      <c r="DB3" s="424" t="s">
        <v>91</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92</v>
      </c>
      <c r="AZ4" s="428"/>
      <c r="BA4" s="428"/>
      <c r="BB4" s="428"/>
      <c r="BC4" s="428"/>
      <c r="BD4" s="428"/>
      <c r="BE4" s="428"/>
      <c r="BF4" s="428"/>
      <c r="BG4" s="428"/>
      <c r="BH4" s="428"/>
      <c r="BI4" s="428"/>
      <c r="BJ4" s="428"/>
      <c r="BK4" s="428"/>
      <c r="BL4" s="428"/>
      <c r="BM4" s="429"/>
      <c r="BN4" s="430">
        <v>18969370</v>
      </c>
      <c r="BO4" s="431"/>
      <c r="BP4" s="431"/>
      <c r="BQ4" s="431"/>
      <c r="BR4" s="431"/>
      <c r="BS4" s="431"/>
      <c r="BT4" s="431"/>
      <c r="BU4" s="432"/>
      <c r="BV4" s="430">
        <v>16163899</v>
      </c>
      <c r="BW4" s="431"/>
      <c r="BX4" s="431"/>
      <c r="BY4" s="431"/>
      <c r="BZ4" s="431"/>
      <c r="CA4" s="431"/>
      <c r="CB4" s="431"/>
      <c r="CC4" s="432"/>
      <c r="CD4" s="433" t="s">
        <v>93</v>
      </c>
      <c r="CE4" s="434"/>
      <c r="CF4" s="434"/>
      <c r="CG4" s="434"/>
      <c r="CH4" s="434"/>
      <c r="CI4" s="434"/>
      <c r="CJ4" s="434"/>
      <c r="CK4" s="434"/>
      <c r="CL4" s="434"/>
      <c r="CM4" s="434"/>
      <c r="CN4" s="434"/>
      <c r="CO4" s="434"/>
      <c r="CP4" s="434"/>
      <c r="CQ4" s="434"/>
      <c r="CR4" s="434"/>
      <c r="CS4" s="435"/>
      <c r="CT4" s="436">
        <v>7.1</v>
      </c>
      <c r="CU4" s="437"/>
      <c r="CV4" s="437"/>
      <c r="CW4" s="437"/>
      <c r="CX4" s="437"/>
      <c r="CY4" s="437"/>
      <c r="CZ4" s="437"/>
      <c r="DA4" s="438"/>
      <c r="DB4" s="436">
        <v>7.5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94</v>
      </c>
      <c r="AN5" s="497"/>
      <c r="AO5" s="497"/>
      <c r="AP5" s="497"/>
      <c r="AQ5" s="497"/>
      <c r="AR5" s="497"/>
      <c r="AS5" s="497"/>
      <c r="AT5" s="498"/>
      <c r="AU5" s="499" t="s">
        <v>95</v>
      </c>
      <c r="AV5" s="500"/>
      <c r="AW5" s="500"/>
      <c r="AX5" s="500"/>
      <c r="AY5" s="501" t="s">
        <v>96</v>
      </c>
      <c r="AZ5" s="502"/>
      <c r="BA5" s="502"/>
      <c r="BB5" s="502"/>
      <c r="BC5" s="502"/>
      <c r="BD5" s="502"/>
      <c r="BE5" s="502"/>
      <c r="BF5" s="502"/>
      <c r="BG5" s="502"/>
      <c r="BH5" s="502"/>
      <c r="BI5" s="502"/>
      <c r="BJ5" s="502"/>
      <c r="BK5" s="502"/>
      <c r="BL5" s="502"/>
      <c r="BM5" s="503"/>
      <c r="BN5" s="467">
        <v>18065959</v>
      </c>
      <c r="BO5" s="468"/>
      <c r="BP5" s="468"/>
      <c r="BQ5" s="468"/>
      <c r="BR5" s="468"/>
      <c r="BS5" s="468"/>
      <c r="BT5" s="468"/>
      <c r="BU5" s="469"/>
      <c r="BV5" s="467">
        <v>15022086</v>
      </c>
      <c r="BW5" s="468"/>
      <c r="BX5" s="468"/>
      <c r="BY5" s="468"/>
      <c r="BZ5" s="468"/>
      <c r="CA5" s="468"/>
      <c r="CB5" s="468"/>
      <c r="CC5" s="469"/>
      <c r="CD5" s="470" t="s">
        <v>97</v>
      </c>
      <c r="CE5" s="471"/>
      <c r="CF5" s="471"/>
      <c r="CG5" s="471"/>
      <c r="CH5" s="471"/>
      <c r="CI5" s="471"/>
      <c r="CJ5" s="471"/>
      <c r="CK5" s="471"/>
      <c r="CL5" s="471"/>
      <c r="CM5" s="471"/>
      <c r="CN5" s="471"/>
      <c r="CO5" s="471"/>
      <c r="CP5" s="471"/>
      <c r="CQ5" s="471"/>
      <c r="CR5" s="471"/>
      <c r="CS5" s="472"/>
      <c r="CT5" s="464">
        <v>85.8</v>
      </c>
      <c r="CU5" s="465"/>
      <c r="CV5" s="465"/>
      <c r="CW5" s="465"/>
      <c r="CX5" s="465"/>
      <c r="CY5" s="465"/>
      <c r="CZ5" s="465"/>
      <c r="DA5" s="466"/>
      <c r="DB5" s="464">
        <v>85.2</v>
      </c>
      <c r="DC5" s="465"/>
      <c r="DD5" s="465"/>
      <c r="DE5" s="465"/>
      <c r="DF5" s="465"/>
      <c r="DG5" s="465"/>
      <c r="DH5" s="465"/>
      <c r="DI5" s="466"/>
      <c r="DJ5" s="186"/>
      <c r="DK5" s="186"/>
      <c r="DL5" s="186"/>
      <c r="DM5" s="186"/>
      <c r="DN5" s="186"/>
      <c r="DO5" s="186"/>
    </row>
    <row r="6" spans="1:119" ht="18.75" customHeight="1" x14ac:dyDescent="0.15">
      <c r="A6" s="187"/>
      <c r="B6" s="473" t="s">
        <v>98</v>
      </c>
      <c r="C6" s="474"/>
      <c r="D6" s="474"/>
      <c r="E6" s="475"/>
      <c r="F6" s="475"/>
      <c r="G6" s="475"/>
      <c r="H6" s="475"/>
      <c r="I6" s="475"/>
      <c r="J6" s="475"/>
      <c r="K6" s="475"/>
      <c r="L6" s="475" t="s">
        <v>99</v>
      </c>
      <c r="M6" s="475"/>
      <c r="N6" s="475"/>
      <c r="O6" s="475"/>
      <c r="P6" s="475"/>
      <c r="Q6" s="475"/>
      <c r="R6" s="479"/>
      <c r="S6" s="479"/>
      <c r="T6" s="479"/>
      <c r="U6" s="479"/>
      <c r="V6" s="480"/>
      <c r="W6" s="483" t="s">
        <v>100</v>
      </c>
      <c r="X6" s="484"/>
      <c r="Y6" s="484"/>
      <c r="Z6" s="484"/>
      <c r="AA6" s="484"/>
      <c r="AB6" s="474"/>
      <c r="AC6" s="487" t="s">
        <v>101</v>
      </c>
      <c r="AD6" s="488"/>
      <c r="AE6" s="488"/>
      <c r="AF6" s="488"/>
      <c r="AG6" s="488"/>
      <c r="AH6" s="488"/>
      <c r="AI6" s="488"/>
      <c r="AJ6" s="488"/>
      <c r="AK6" s="488"/>
      <c r="AL6" s="489"/>
      <c r="AM6" s="496" t="s">
        <v>102</v>
      </c>
      <c r="AN6" s="497"/>
      <c r="AO6" s="497"/>
      <c r="AP6" s="497"/>
      <c r="AQ6" s="497"/>
      <c r="AR6" s="497"/>
      <c r="AS6" s="497"/>
      <c r="AT6" s="498"/>
      <c r="AU6" s="499" t="s">
        <v>103</v>
      </c>
      <c r="AV6" s="500"/>
      <c r="AW6" s="500"/>
      <c r="AX6" s="500"/>
      <c r="AY6" s="501" t="s">
        <v>104</v>
      </c>
      <c r="AZ6" s="502"/>
      <c r="BA6" s="502"/>
      <c r="BB6" s="502"/>
      <c r="BC6" s="502"/>
      <c r="BD6" s="502"/>
      <c r="BE6" s="502"/>
      <c r="BF6" s="502"/>
      <c r="BG6" s="502"/>
      <c r="BH6" s="502"/>
      <c r="BI6" s="502"/>
      <c r="BJ6" s="502"/>
      <c r="BK6" s="502"/>
      <c r="BL6" s="502"/>
      <c r="BM6" s="503"/>
      <c r="BN6" s="467">
        <v>903411</v>
      </c>
      <c r="BO6" s="468"/>
      <c r="BP6" s="468"/>
      <c r="BQ6" s="468"/>
      <c r="BR6" s="468"/>
      <c r="BS6" s="468"/>
      <c r="BT6" s="468"/>
      <c r="BU6" s="469"/>
      <c r="BV6" s="467">
        <v>1141813</v>
      </c>
      <c r="BW6" s="468"/>
      <c r="BX6" s="468"/>
      <c r="BY6" s="468"/>
      <c r="BZ6" s="468"/>
      <c r="CA6" s="468"/>
      <c r="CB6" s="468"/>
      <c r="CC6" s="469"/>
      <c r="CD6" s="470" t="s">
        <v>105</v>
      </c>
      <c r="CE6" s="471"/>
      <c r="CF6" s="471"/>
      <c r="CG6" s="471"/>
      <c r="CH6" s="471"/>
      <c r="CI6" s="471"/>
      <c r="CJ6" s="471"/>
      <c r="CK6" s="471"/>
      <c r="CL6" s="471"/>
      <c r="CM6" s="471"/>
      <c r="CN6" s="471"/>
      <c r="CO6" s="471"/>
      <c r="CP6" s="471"/>
      <c r="CQ6" s="471"/>
      <c r="CR6" s="471"/>
      <c r="CS6" s="472"/>
      <c r="CT6" s="504">
        <v>85.8</v>
      </c>
      <c r="CU6" s="505"/>
      <c r="CV6" s="505"/>
      <c r="CW6" s="505"/>
      <c r="CX6" s="505"/>
      <c r="CY6" s="505"/>
      <c r="CZ6" s="505"/>
      <c r="DA6" s="506"/>
      <c r="DB6" s="504">
        <v>85.2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106</v>
      </c>
      <c r="AN7" s="497"/>
      <c r="AO7" s="497"/>
      <c r="AP7" s="497"/>
      <c r="AQ7" s="497"/>
      <c r="AR7" s="497"/>
      <c r="AS7" s="497"/>
      <c r="AT7" s="498"/>
      <c r="AU7" s="499" t="s">
        <v>107</v>
      </c>
      <c r="AV7" s="500"/>
      <c r="AW7" s="500"/>
      <c r="AX7" s="500"/>
      <c r="AY7" s="501" t="s">
        <v>108</v>
      </c>
      <c r="AZ7" s="502"/>
      <c r="BA7" s="502"/>
      <c r="BB7" s="502"/>
      <c r="BC7" s="502"/>
      <c r="BD7" s="502"/>
      <c r="BE7" s="502"/>
      <c r="BF7" s="502"/>
      <c r="BG7" s="502"/>
      <c r="BH7" s="502"/>
      <c r="BI7" s="502"/>
      <c r="BJ7" s="502"/>
      <c r="BK7" s="502"/>
      <c r="BL7" s="502"/>
      <c r="BM7" s="503"/>
      <c r="BN7" s="467">
        <v>190600</v>
      </c>
      <c r="BO7" s="468"/>
      <c r="BP7" s="468"/>
      <c r="BQ7" s="468"/>
      <c r="BR7" s="468"/>
      <c r="BS7" s="468"/>
      <c r="BT7" s="468"/>
      <c r="BU7" s="469"/>
      <c r="BV7" s="467">
        <v>422422</v>
      </c>
      <c r="BW7" s="468"/>
      <c r="BX7" s="468"/>
      <c r="BY7" s="468"/>
      <c r="BZ7" s="468"/>
      <c r="CA7" s="468"/>
      <c r="CB7" s="468"/>
      <c r="CC7" s="469"/>
      <c r="CD7" s="470" t="s">
        <v>109</v>
      </c>
      <c r="CE7" s="471"/>
      <c r="CF7" s="471"/>
      <c r="CG7" s="471"/>
      <c r="CH7" s="471"/>
      <c r="CI7" s="471"/>
      <c r="CJ7" s="471"/>
      <c r="CK7" s="471"/>
      <c r="CL7" s="471"/>
      <c r="CM7" s="471"/>
      <c r="CN7" s="471"/>
      <c r="CO7" s="471"/>
      <c r="CP7" s="471"/>
      <c r="CQ7" s="471"/>
      <c r="CR7" s="471"/>
      <c r="CS7" s="472"/>
      <c r="CT7" s="467">
        <v>10064850</v>
      </c>
      <c r="CU7" s="468"/>
      <c r="CV7" s="468"/>
      <c r="CW7" s="468"/>
      <c r="CX7" s="468"/>
      <c r="CY7" s="468"/>
      <c r="CZ7" s="468"/>
      <c r="DA7" s="469"/>
      <c r="DB7" s="467">
        <v>9612473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110</v>
      </c>
      <c r="AN8" s="497"/>
      <c r="AO8" s="497"/>
      <c r="AP8" s="497"/>
      <c r="AQ8" s="497"/>
      <c r="AR8" s="497"/>
      <c r="AS8" s="497"/>
      <c r="AT8" s="498"/>
      <c r="AU8" s="499" t="s">
        <v>111</v>
      </c>
      <c r="AV8" s="500"/>
      <c r="AW8" s="500"/>
      <c r="AX8" s="500"/>
      <c r="AY8" s="501" t="s">
        <v>112</v>
      </c>
      <c r="AZ8" s="502"/>
      <c r="BA8" s="502"/>
      <c r="BB8" s="502"/>
      <c r="BC8" s="502"/>
      <c r="BD8" s="502"/>
      <c r="BE8" s="502"/>
      <c r="BF8" s="502"/>
      <c r="BG8" s="502"/>
      <c r="BH8" s="502"/>
      <c r="BI8" s="502"/>
      <c r="BJ8" s="502"/>
      <c r="BK8" s="502"/>
      <c r="BL8" s="502"/>
      <c r="BM8" s="503"/>
      <c r="BN8" s="467">
        <v>712811</v>
      </c>
      <c r="BO8" s="468"/>
      <c r="BP8" s="468"/>
      <c r="BQ8" s="468"/>
      <c r="BR8" s="468"/>
      <c r="BS8" s="468"/>
      <c r="BT8" s="468"/>
      <c r="BU8" s="469"/>
      <c r="BV8" s="467">
        <v>719391</v>
      </c>
      <c r="BW8" s="468"/>
      <c r="BX8" s="468"/>
      <c r="BY8" s="468"/>
      <c r="BZ8" s="468"/>
      <c r="CA8" s="468"/>
      <c r="CB8" s="468"/>
      <c r="CC8" s="469"/>
      <c r="CD8" s="470" t="s">
        <v>113</v>
      </c>
      <c r="CE8" s="471"/>
      <c r="CF8" s="471"/>
      <c r="CG8" s="471"/>
      <c r="CH8" s="471"/>
      <c r="CI8" s="471"/>
      <c r="CJ8" s="471"/>
      <c r="CK8" s="471"/>
      <c r="CL8" s="471"/>
      <c r="CM8" s="471"/>
      <c r="CN8" s="471"/>
      <c r="CO8" s="471"/>
      <c r="CP8" s="471"/>
      <c r="CQ8" s="471"/>
      <c r="CR8" s="471"/>
      <c r="CS8" s="472"/>
      <c r="CT8" s="507">
        <v>1.2</v>
      </c>
      <c r="CU8" s="508"/>
      <c r="CV8" s="508"/>
      <c r="CW8" s="508"/>
      <c r="CX8" s="508"/>
      <c r="CY8" s="508"/>
      <c r="CZ8" s="508"/>
      <c r="DA8" s="509"/>
      <c r="DB8" s="507">
        <v>1.1399999999999999</v>
      </c>
      <c r="DC8" s="508"/>
      <c r="DD8" s="508"/>
      <c r="DE8" s="508"/>
      <c r="DF8" s="508"/>
      <c r="DG8" s="508"/>
      <c r="DH8" s="508"/>
      <c r="DI8" s="509"/>
      <c r="DJ8" s="186"/>
      <c r="DK8" s="186"/>
      <c r="DL8" s="186"/>
      <c r="DM8" s="186"/>
      <c r="DN8" s="186"/>
      <c r="DO8" s="186"/>
    </row>
    <row r="9" spans="1:119" ht="18.75" customHeight="1" thickBot="1" x14ac:dyDescent="0.2">
      <c r="A9" s="187"/>
      <c r="B9" s="461" t="s">
        <v>114</v>
      </c>
      <c r="C9" s="462"/>
      <c r="D9" s="462"/>
      <c r="E9" s="462"/>
      <c r="F9" s="462"/>
      <c r="G9" s="462"/>
      <c r="H9" s="462"/>
      <c r="I9" s="462"/>
      <c r="J9" s="462"/>
      <c r="K9" s="510"/>
      <c r="L9" s="511" t="s">
        <v>115</v>
      </c>
      <c r="M9" s="512"/>
      <c r="N9" s="512"/>
      <c r="O9" s="512"/>
      <c r="P9" s="512"/>
      <c r="Q9" s="513"/>
      <c r="R9" s="514">
        <v>39549</v>
      </c>
      <c r="S9" s="515"/>
      <c r="T9" s="515"/>
      <c r="U9" s="515"/>
      <c r="V9" s="516"/>
      <c r="W9" s="424" t="s">
        <v>116</v>
      </c>
      <c r="X9" s="425"/>
      <c r="Y9" s="425"/>
      <c r="Z9" s="425"/>
      <c r="AA9" s="425"/>
      <c r="AB9" s="425"/>
      <c r="AC9" s="425"/>
      <c r="AD9" s="425"/>
      <c r="AE9" s="425"/>
      <c r="AF9" s="425"/>
      <c r="AG9" s="425"/>
      <c r="AH9" s="425"/>
      <c r="AI9" s="425"/>
      <c r="AJ9" s="425"/>
      <c r="AK9" s="425"/>
      <c r="AL9" s="426"/>
      <c r="AM9" s="496" t="s">
        <v>117</v>
      </c>
      <c r="AN9" s="497"/>
      <c r="AO9" s="497"/>
      <c r="AP9" s="497"/>
      <c r="AQ9" s="497"/>
      <c r="AR9" s="497"/>
      <c r="AS9" s="497"/>
      <c r="AT9" s="498"/>
      <c r="AU9" s="499" t="s">
        <v>103</v>
      </c>
      <c r="AV9" s="500"/>
      <c r="AW9" s="500"/>
      <c r="AX9" s="500"/>
      <c r="AY9" s="501" t="s">
        <v>118</v>
      </c>
      <c r="AZ9" s="502"/>
      <c r="BA9" s="502"/>
      <c r="BB9" s="502"/>
      <c r="BC9" s="502"/>
      <c r="BD9" s="502"/>
      <c r="BE9" s="502"/>
      <c r="BF9" s="502"/>
      <c r="BG9" s="502"/>
      <c r="BH9" s="502"/>
      <c r="BI9" s="502"/>
      <c r="BJ9" s="502"/>
      <c r="BK9" s="502"/>
      <c r="BL9" s="502"/>
      <c r="BM9" s="503"/>
      <c r="BN9" s="467">
        <v>-6580</v>
      </c>
      <c r="BO9" s="468"/>
      <c r="BP9" s="468"/>
      <c r="BQ9" s="468"/>
      <c r="BR9" s="468"/>
      <c r="BS9" s="468"/>
      <c r="BT9" s="468"/>
      <c r="BU9" s="469"/>
      <c r="BV9" s="467">
        <v>-38729</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5.2</v>
      </c>
      <c r="CU9" s="465"/>
      <c r="CV9" s="465"/>
      <c r="CW9" s="465"/>
      <c r="CX9" s="465"/>
      <c r="CY9" s="465"/>
      <c r="CZ9" s="465"/>
      <c r="DA9" s="466"/>
      <c r="DB9" s="464">
        <v>6.7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37930</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467814</v>
      </c>
      <c r="BO10" s="468"/>
      <c r="BP10" s="468"/>
      <c r="BQ10" s="468"/>
      <c r="BR10" s="468"/>
      <c r="BS10" s="468"/>
      <c r="BT10" s="468"/>
      <c r="BU10" s="469"/>
      <c r="BV10" s="467">
        <v>14315</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128</v>
      </c>
      <c r="AV11" s="500"/>
      <c r="AW11" s="500"/>
      <c r="AX11" s="500"/>
      <c r="AY11" s="501" t="s">
        <v>129</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132</v>
      </c>
      <c r="DC11" s="508"/>
      <c r="DD11" s="508"/>
      <c r="DE11" s="508"/>
      <c r="DF11" s="508"/>
      <c r="DG11" s="508"/>
      <c r="DH11" s="508"/>
      <c r="DI11" s="509"/>
      <c r="DJ11" s="186"/>
      <c r="DK11" s="186"/>
      <c r="DL11" s="186"/>
      <c r="DM11" s="186"/>
      <c r="DN11" s="186"/>
      <c r="DO11" s="186"/>
    </row>
    <row r="12" spans="1:119" ht="18.75" customHeight="1" x14ac:dyDescent="0.15">
      <c r="A12" s="187"/>
      <c r="B12" s="527" t="s">
        <v>133</v>
      </c>
      <c r="C12" s="528"/>
      <c r="D12" s="528"/>
      <c r="E12" s="528"/>
      <c r="F12" s="528"/>
      <c r="G12" s="528"/>
      <c r="H12" s="528"/>
      <c r="I12" s="528"/>
      <c r="J12" s="528"/>
      <c r="K12" s="529"/>
      <c r="L12" s="536" t="s">
        <v>134</v>
      </c>
      <c r="M12" s="537"/>
      <c r="N12" s="537"/>
      <c r="O12" s="537"/>
      <c r="P12" s="537"/>
      <c r="Q12" s="538"/>
      <c r="R12" s="539">
        <v>42378</v>
      </c>
      <c r="S12" s="540"/>
      <c r="T12" s="540"/>
      <c r="U12" s="540"/>
      <c r="V12" s="541"/>
      <c r="W12" s="542" t="s">
        <v>1</v>
      </c>
      <c r="X12" s="500"/>
      <c r="Y12" s="500"/>
      <c r="Z12" s="500"/>
      <c r="AA12" s="500"/>
      <c r="AB12" s="543"/>
      <c r="AC12" s="544" t="s">
        <v>135</v>
      </c>
      <c r="AD12" s="545"/>
      <c r="AE12" s="545"/>
      <c r="AF12" s="545"/>
      <c r="AG12" s="546"/>
      <c r="AH12" s="544" t="s">
        <v>136</v>
      </c>
      <c r="AI12" s="545"/>
      <c r="AJ12" s="545"/>
      <c r="AK12" s="545"/>
      <c r="AL12" s="547"/>
      <c r="AM12" s="496" t="s">
        <v>137</v>
      </c>
      <c r="AN12" s="497"/>
      <c r="AO12" s="497"/>
      <c r="AP12" s="497"/>
      <c r="AQ12" s="497"/>
      <c r="AR12" s="497"/>
      <c r="AS12" s="497"/>
      <c r="AT12" s="498"/>
      <c r="AU12" s="499" t="s">
        <v>138</v>
      </c>
      <c r="AV12" s="500"/>
      <c r="AW12" s="500"/>
      <c r="AX12" s="500"/>
      <c r="AY12" s="501" t="s">
        <v>139</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140</v>
      </c>
      <c r="CE12" s="471"/>
      <c r="CF12" s="471"/>
      <c r="CG12" s="471"/>
      <c r="CH12" s="471"/>
      <c r="CI12" s="471"/>
      <c r="CJ12" s="471"/>
      <c r="CK12" s="471"/>
      <c r="CL12" s="471"/>
      <c r="CM12" s="471"/>
      <c r="CN12" s="471"/>
      <c r="CO12" s="471"/>
      <c r="CP12" s="471"/>
      <c r="CQ12" s="471"/>
      <c r="CR12" s="471"/>
      <c r="CS12" s="472"/>
      <c r="CT12" s="507" t="s">
        <v>141</v>
      </c>
      <c r="CU12" s="508"/>
      <c r="CV12" s="508"/>
      <c r="CW12" s="508"/>
      <c r="CX12" s="508"/>
      <c r="CY12" s="508"/>
      <c r="CZ12" s="508"/>
      <c r="DA12" s="509"/>
      <c r="DB12" s="507" t="s">
        <v>142</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143</v>
      </c>
      <c r="N13" s="559"/>
      <c r="O13" s="559"/>
      <c r="P13" s="559"/>
      <c r="Q13" s="560"/>
      <c r="R13" s="551">
        <v>41025</v>
      </c>
      <c r="S13" s="552"/>
      <c r="T13" s="552"/>
      <c r="U13" s="552"/>
      <c r="V13" s="553"/>
      <c r="W13" s="483" t="s">
        <v>144</v>
      </c>
      <c r="X13" s="484"/>
      <c r="Y13" s="484"/>
      <c r="Z13" s="484"/>
      <c r="AA13" s="484"/>
      <c r="AB13" s="474"/>
      <c r="AC13" s="518">
        <v>755</v>
      </c>
      <c r="AD13" s="519"/>
      <c r="AE13" s="519"/>
      <c r="AF13" s="519"/>
      <c r="AG13" s="561"/>
      <c r="AH13" s="518">
        <v>804</v>
      </c>
      <c r="AI13" s="519"/>
      <c r="AJ13" s="519"/>
      <c r="AK13" s="519"/>
      <c r="AL13" s="520"/>
      <c r="AM13" s="496" t="s">
        <v>145</v>
      </c>
      <c r="AN13" s="497"/>
      <c r="AO13" s="497"/>
      <c r="AP13" s="497"/>
      <c r="AQ13" s="497"/>
      <c r="AR13" s="497"/>
      <c r="AS13" s="497"/>
      <c r="AT13" s="498"/>
      <c r="AU13" s="499" t="s">
        <v>146</v>
      </c>
      <c r="AV13" s="500"/>
      <c r="AW13" s="500"/>
      <c r="AX13" s="500"/>
      <c r="AY13" s="501" t="s">
        <v>147</v>
      </c>
      <c r="AZ13" s="502"/>
      <c r="BA13" s="502"/>
      <c r="BB13" s="502"/>
      <c r="BC13" s="502"/>
      <c r="BD13" s="502"/>
      <c r="BE13" s="502"/>
      <c r="BF13" s="502"/>
      <c r="BG13" s="502"/>
      <c r="BH13" s="502"/>
      <c r="BI13" s="502"/>
      <c r="BJ13" s="502"/>
      <c r="BK13" s="502"/>
      <c r="BL13" s="502"/>
      <c r="BM13" s="503"/>
      <c r="BN13" s="467">
        <v>461234</v>
      </c>
      <c r="BO13" s="468"/>
      <c r="BP13" s="468"/>
      <c r="BQ13" s="468"/>
      <c r="BR13" s="468"/>
      <c r="BS13" s="468"/>
      <c r="BT13" s="468"/>
      <c r="BU13" s="469"/>
      <c r="BV13" s="467">
        <v>-24414</v>
      </c>
      <c r="BW13" s="468"/>
      <c r="BX13" s="468"/>
      <c r="BY13" s="468"/>
      <c r="BZ13" s="468"/>
      <c r="CA13" s="468"/>
      <c r="CB13" s="468"/>
      <c r="CC13" s="469"/>
      <c r="CD13" s="470" t="s">
        <v>148</v>
      </c>
      <c r="CE13" s="471"/>
      <c r="CF13" s="471"/>
      <c r="CG13" s="471"/>
      <c r="CH13" s="471"/>
      <c r="CI13" s="471"/>
      <c r="CJ13" s="471"/>
      <c r="CK13" s="471"/>
      <c r="CL13" s="471"/>
      <c r="CM13" s="471"/>
      <c r="CN13" s="471"/>
      <c r="CO13" s="471"/>
      <c r="CP13" s="471"/>
      <c r="CQ13" s="471"/>
      <c r="CR13" s="471"/>
      <c r="CS13" s="472"/>
      <c r="CT13" s="464">
        <v>2.9</v>
      </c>
      <c r="CU13" s="465"/>
      <c r="CV13" s="465"/>
      <c r="CW13" s="465"/>
      <c r="CX13" s="465"/>
      <c r="CY13" s="465"/>
      <c r="CZ13" s="465"/>
      <c r="DA13" s="466"/>
      <c r="DB13" s="464">
        <v>4.2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149</v>
      </c>
      <c r="M14" s="549"/>
      <c r="N14" s="549"/>
      <c r="O14" s="549"/>
      <c r="P14" s="549"/>
      <c r="Q14" s="550"/>
      <c r="R14" s="551">
        <v>41947</v>
      </c>
      <c r="S14" s="552"/>
      <c r="T14" s="552"/>
      <c r="U14" s="552"/>
      <c r="V14" s="553"/>
      <c r="W14" s="457"/>
      <c r="X14" s="458"/>
      <c r="Y14" s="458"/>
      <c r="Z14" s="458"/>
      <c r="AA14" s="458"/>
      <c r="AB14" s="447"/>
      <c r="AC14" s="554">
        <v>3.8</v>
      </c>
      <c r="AD14" s="555"/>
      <c r="AE14" s="555"/>
      <c r="AF14" s="555"/>
      <c r="AG14" s="556"/>
      <c r="AH14" s="554">
        <v>4.3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150</v>
      </c>
      <c r="CE14" s="563"/>
      <c r="CF14" s="563"/>
      <c r="CG14" s="563"/>
      <c r="CH14" s="563"/>
      <c r="CI14" s="563"/>
      <c r="CJ14" s="563"/>
      <c r="CK14" s="563"/>
      <c r="CL14" s="563"/>
      <c r="CM14" s="563"/>
      <c r="CN14" s="563"/>
      <c r="CO14" s="563"/>
      <c r="CP14" s="563"/>
      <c r="CQ14" s="563"/>
      <c r="CR14" s="563"/>
      <c r="CS14" s="564"/>
      <c r="CT14" s="565" t="s">
        <v>132</v>
      </c>
      <c r="CU14" s="566"/>
      <c r="CV14" s="566"/>
      <c r="CW14" s="566"/>
      <c r="CX14" s="566"/>
      <c r="CY14" s="566"/>
      <c r="CZ14" s="566"/>
      <c r="DA14" s="567"/>
      <c r="DB14" s="565" t="s">
        <v>142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143</v>
      </c>
      <c r="N15" s="559"/>
      <c r="O15" s="559"/>
      <c r="P15" s="559"/>
      <c r="Q15" s="560"/>
      <c r="R15" s="551">
        <v>40748</v>
      </c>
      <c r="S15" s="552"/>
      <c r="T15" s="552"/>
      <c r="U15" s="552"/>
      <c r="V15" s="553"/>
      <c r="W15" s="483" t="s">
        <v>151</v>
      </c>
      <c r="X15" s="484"/>
      <c r="Y15" s="484"/>
      <c r="Z15" s="484"/>
      <c r="AA15" s="484"/>
      <c r="AB15" s="474"/>
      <c r="AC15" s="518">
        <v>8831</v>
      </c>
      <c r="AD15" s="519"/>
      <c r="AE15" s="519"/>
      <c r="AF15" s="519"/>
      <c r="AG15" s="561"/>
      <c r="AH15" s="518">
        <v>8506</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7780634</v>
      </c>
      <c r="BO15" s="431"/>
      <c r="BP15" s="431"/>
      <c r="BQ15" s="431"/>
      <c r="BR15" s="431"/>
      <c r="BS15" s="431"/>
      <c r="BT15" s="431"/>
      <c r="BU15" s="432"/>
      <c r="BV15" s="430">
        <v>7435976</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45</v>
      </c>
      <c r="AD16" s="555"/>
      <c r="AE16" s="555"/>
      <c r="AF16" s="555"/>
      <c r="AG16" s="556"/>
      <c r="AH16" s="554">
        <v>45.9</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6300866</v>
      </c>
      <c r="BO16" s="468"/>
      <c r="BP16" s="468"/>
      <c r="BQ16" s="468"/>
      <c r="BR16" s="468"/>
      <c r="BS16" s="468"/>
      <c r="BT16" s="468"/>
      <c r="BU16" s="469"/>
      <c r="BV16" s="467">
        <v>6177586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10029</v>
      </c>
      <c r="AD17" s="519"/>
      <c r="AE17" s="519"/>
      <c r="AF17" s="519"/>
      <c r="AG17" s="561"/>
      <c r="AH17" s="518">
        <v>9223</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10064850</v>
      </c>
      <c r="BO17" s="468"/>
      <c r="BP17" s="468"/>
      <c r="BQ17" s="468"/>
      <c r="BR17" s="468"/>
      <c r="BS17" s="468"/>
      <c r="BT17" s="468"/>
      <c r="BU17" s="469"/>
      <c r="BV17" s="467">
        <v>9612473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161</v>
      </c>
      <c r="C18" s="510"/>
      <c r="D18" s="510"/>
      <c r="E18" s="582"/>
      <c r="F18" s="582"/>
      <c r="G18" s="582"/>
      <c r="H18" s="582"/>
      <c r="I18" s="582"/>
      <c r="J18" s="582"/>
      <c r="K18" s="582"/>
      <c r="L18" s="583">
        <v>56.72</v>
      </c>
      <c r="M18" s="583"/>
      <c r="N18" s="583"/>
      <c r="O18" s="583"/>
      <c r="P18" s="583"/>
      <c r="Q18" s="583"/>
      <c r="R18" s="584"/>
      <c r="S18" s="584"/>
      <c r="T18" s="584"/>
      <c r="U18" s="584"/>
      <c r="V18" s="585"/>
      <c r="W18" s="485"/>
      <c r="X18" s="486"/>
      <c r="Y18" s="486"/>
      <c r="Z18" s="486"/>
      <c r="AA18" s="486"/>
      <c r="AB18" s="477"/>
      <c r="AC18" s="586">
        <v>51.1</v>
      </c>
      <c r="AD18" s="587"/>
      <c r="AE18" s="587"/>
      <c r="AF18" s="587"/>
      <c r="AG18" s="588"/>
      <c r="AH18" s="586">
        <v>49.8</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8275807</v>
      </c>
      <c r="BO18" s="468"/>
      <c r="BP18" s="468"/>
      <c r="BQ18" s="468"/>
      <c r="BR18" s="468"/>
      <c r="BS18" s="468"/>
      <c r="BT18" s="468"/>
      <c r="BU18" s="469"/>
      <c r="BV18" s="467">
        <v>8288632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163</v>
      </c>
      <c r="C19" s="510"/>
      <c r="D19" s="510"/>
      <c r="E19" s="582"/>
      <c r="F19" s="582"/>
      <c r="G19" s="582"/>
      <c r="H19" s="582"/>
      <c r="I19" s="582"/>
      <c r="J19" s="582"/>
      <c r="K19" s="582"/>
      <c r="L19" s="590">
        <v>697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14766752</v>
      </c>
      <c r="BO19" s="468"/>
      <c r="BP19" s="468"/>
      <c r="BQ19" s="468"/>
      <c r="BR19" s="468"/>
      <c r="BS19" s="468"/>
      <c r="BT19" s="468"/>
      <c r="BU19" s="469"/>
      <c r="BV19" s="467">
        <v>13206221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165</v>
      </c>
      <c r="C20" s="510"/>
      <c r="D20" s="510"/>
      <c r="E20" s="582"/>
      <c r="F20" s="582"/>
      <c r="G20" s="582"/>
      <c r="H20" s="582"/>
      <c r="I20" s="582"/>
      <c r="J20" s="582"/>
      <c r="K20" s="582"/>
      <c r="L20" s="590">
        <v>13693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3655211</v>
      </c>
      <c r="BO23" s="468"/>
      <c r="BP23" s="468"/>
      <c r="BQ23" s="468"/>
      <c r="BR23" s="468"/>
      <c r="BS23" s="468"/>
      <c r="BT23" s="468"/>
      <c r="BU23" s="469"/>
      <c r="BV23" s="467">
        <v>4269503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174</v>
      </c>
      <c r="F24" s="497"/>
      <c r="G24" s="497"/>
      <c r="H24" s="497"/>
      <c r="I24" s="497"/>
      <c r="J24" s="497"/>
      <c r="K24" s="498"/>
      <c r="L24" s="518">
        <v>1</v>
      </c>
      <c r="M24" s="519"/>
      <c r="N24" s="519"/>
      <c r="O24" s="519"/>
      <c r="P24" s="561"/>
      <c r="Q24" s="518">
        <v>8600</v>
      </c>
      <c r="R24" s="519"/>
      <c r="S24" s="519"/>
      <c r="T24" s="519"/>
      <c r="U24" s="519"/>
      <c r="V24" s="561"/>
      <c r="W24" s="620"/>
      <c r="X24" s="608"/>
      <c r="Y24" s="609"/>
      <c r="Z24" s="517" t="s">
        <v>175</v>
      </c>
      <c r="AA24" s="497"/>
      <c r="AB24" s="497"/>
      <c r="AC24" s="497"/>
      <c r="AD24" s="497"/>
      <c r="AE24" s="497"/>
      <c r="AF24" s="497"/>
      <c r="AG24" s="498"/>
      <c r="AH24" s="518">
        <v>325</v>
      </c>
      <c r="AI24" s="519"/>
      <c r="AJ24" s="519"/>
      <c r="AK24" s="519"/>
      <c r="AL24" s="561"/>
      <c r="AM24" s="518">
        <v>944450</v>
      </c>
      <c r="AN24" s="519"/>
      <c r="AO24" s="519"/>
      <c r="AP24" s="519"/>
      <c r="AQ24" s="519"/>
      <c r="AR24" s="561"/>
      <c r="AS24" s="518">
        <v>2906</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1887013</v>
      </c>
      <c r="BO24" s="468"/>
      <c r="BP24" s="468"/>
      <c r="BQ24" s="468"/>
      <c r="BR24" s="468"/>
      <c r="BS24" s="468"/>
      <c r="BT24" s="468"/>
      <c r="BU24" s="469"/>
      <c r="BV24" s="467">
        <v>1998651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177</v>
      </c>
      <c r="F25" s="497"/>
      <c r="G25" s="497"/>
      <c r="H25" s="497"/>
      <c r="I25" s="497"/>
      <c r="J25" s="497"/>
      <c r="K25" s="498"/>
      <c r="L25" s="518">
        <v>1</v>
      </c>
      <c r="M25" s="519"/>
      <c r="N25" s="519"/>
      <c r="O25" s="519"/>
      <c r="P25" s="561"/>
      <c r="Q25" s="518">
        <v>6700</v>
      </c>
      <c r="R25" s="519"/>
      <c r="S25" s="519"/>
      <c r="T25" s="519"/>
      <c r="U25" s="519"/>
      <c r="V25" s="561"/>
      <c r="W25" s="620"/>
      <c r="X25" s="608"/>
      <c r="Y25" s="609"/>
      <c r="Z25" s="517" t="s">
        <v>178</v>
      </c>
      <c r="AA25" s="497"/>
      <c r="AB25" s="497"/>
      <c r="AC25" s="497"/>
      <c r="AD25" s="497"/>
      <c r="AE25" s="497"/>
      <c r="AF25" s="497"/>
      <c r="AG25" s="498"/>
      <c r="AH25" s="518">
        <v>55</v>
      </c>
      <c r="AI25" s="519"/>
      <c r="AJ25" s="519"/>
      <c r="AK25" s="519"/>
      <c r="AL25" s="561"/>
      <c r="AM25" s="518">
        <v>155100</v>
      </c>
      <c r="AN25" s="519"/>
      <c r="AO25" s="519"/>
      <c r="AP25" s="519"/>
      <c r="AQ25" s="519"/>
      <c r="AR25" s="561"/>
      <c r="AS25" s="518">
        <v>2820</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v>1643770</v>
      </c>
      <c r="BO25" s="431"/>
      <c r="BP25" s="431"/>
      <c r="BQ25" s="431"/>
      <c r="BR25" s="431"/>
      <c r="BS25" s="431"/>
      <c r="BT25" s="431"/>
      <c r="BU25" s="432"/>
      <c r="BV25" s="430">
        <v>2430294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180</v>
      </c>
      <c r="F26" s="497"/>
      <c r="G26" s="497"/>
      <c r="H26" s="497"/>
      <c r="I26" s="497"/>
      <c r="J26" s="497"/>
      <c r="K26" s="498"/>
      <c r="L26" s="518">
        <v>1</v>
      </c>
      <c r="M26" s="519"/>
      <c r="N26" s="519"/>
      <c r="O26" s="519"/>
      <c r="P26" s="561"/>
      <c r="Q26" s="518">
        <v>6200</v>
      </c>
      <c r="R26" s="519"/>
      <c r="S26" s="519"/>
      <c r="T26" s="519"/>
      <c r="U26" s="519"/>
      <c r="V26" s="561"/>
      <c r="W26" s="620"/>
      <c r="X26" s="608"/>
      <c r="Y26" s="609"/>
      <c r="Z26" s="517" t="s">
        <v>181</v>
      </c>
      <c r="AA26" s="630"/>
      <c r="AB26" s="630"/>
      <c r="AC26" s="630"/>
      <c r="AD26" s="630"/>
      <c r="AE26" s="630"/>
      <c r="AF26" s="630"/>
      <c r="AG26" s="631"/>
      <c r="AH26" s="518">
        <v>13</v>
      </c>
      <c r="AI26" s="519"/>
      <c r="AJ26" s="519"/>
      <c r="AK26" s="519"/>
      <c r="AL26" s="561"/>
      <c r="AM26" s="518">
        <v>33124</v>
      </c>
      <c r="AN26" s="519"/>
      <c r="AO26" s="519"/>
      <c r="AP26" s="519"/>
      <c r="AQ26" s="519"/>
      <c r="AR26" s="561"/>
      <c r="AS26" s="518">
        <v>2548</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183</v>
      </c>
      <c r="BO26" s="468"/>
      <c r="BP26" s="468"/>
      <c r="BQ26" s="468"/>
      <c r="BR26" s="468"/>
      <c r="BS26" s="468"/>
      <c r="BT26" s="468"/>
      <c r="BU26" s="469"/>
      <c r="BV26" s="467" t="s">
        <v>142</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184</v>
      </c>
      <c r="F27" s="497"/>
      <c r="G27" s="497"/>
      <c r="H27" s="497"/>
      <c r="I27" s="497"/>
      <c r="J27" s="497"/>
      <c r="K27" s="498"/>
      <c r="L27" s="518">
        <v>1</v>
      </c>
      <c r="M27" s="519"/>
      <c r="N27" s="519"/>
      <c r="O27" s="519"/>
      <c r="P27" s="561"/>
      <c r="Q27" s="518">
        <v>4200</v>
      </c>
      <c r="R27" s="519"/>
      <c r="S27" s="519"/>
      <c r="T27" s="519"/>
      <c r="U27" s="519"/>
      <c r="V27" s="561"/>
      <c r="W27" s="620"/>
      <c r="X27" s="608"/>
      <c r="Y27" s="609"/>
      <c r="Z27" s="517" t="s">
        <v>185</v>
      </c>
      <c r="AA27" s="497"/>
      <c r="AB27" s="497"/>
      <c r="AC27" s="497"/>
      <c r="AD27" s="497"/>
      <c r="AE27" s="497"/>
      <c r="AF27" s="497"/>
      <c r="AG27" s="498"/>
      <c r="AH27" s="518">
        <v>2</v>
      </c>
      <c r="AI27" s="519"/>
      <c r="AJ27" s="519"/>
      <c r="AK27" s="519"/>
      <c r="AL27" s="561"/>
      <c r="AM27" s="518" t="s">
        <v>186</v>
      </c>
      <c r="AN27" s="519"/>
      <c r="AO27" s="519"/>
      <c r="AP27" s="519"/>
      <c r="AQ27" s="519"/>
      <c r="AR27" s="561"/>
      <c r="AS27" s="518" t="s">
        <v>187</v>
      </c>
      <c r="AT27" s="519"/>
      <c r="AU27" s="519"/>
      <c r="AV27" s="519"/>
      <c r="AW27" s="519"/>
      <c r="AX27" s="520"/>
      <c r="AY27" s="562" t="s">
        <v>188</v>
      </c>
      <c r="AZ27" s="563"/>
      <c r="BA27" s="563"/>
      <c r="BB27" s="563"/>
      <c r="BC27" s="563"/>
      <c r="BD27" s="563"/>
      <c r="BE27" s="563"/>
      <c r="BF27" s="563"/>
      <c r="BG27" s="563"/>
      <c r="BH27" s="563"/>
      <c r="BI27" s="563"/>
      <c r="BJ27" s="563"/>
      <c r="BK27" s="563"/>
      <c r="BL27" s="563"/>
      <c r="BM27" s="564"/>
      <c r="BN27" s="643">
        <v>363649</v>
      </c>
      <c r="BO27" s="644"/>
      <c r="BP27" s="644"/>
      <c r="BQ27" s="644"/>
      <c r="BR27" s="644"/>
      <c r="BS27" s="644"/>
      <c r="BT27" s="644"/>
      <c r="BU27" s="645"/>
      <c r="BV27" s="643">
        <v>363209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189</v>
      </c>
      <c r="F28" s="497"/>
      <c r="G28" s="497"/>
      <c r="H28" s="497"/>
      <c r="I28" s="497"/>
      <c r="J28" s="497"/>
      <c r="K28" s="498"/>
      <c r="L28" s="518">
        <v>1</v>
      </c>
      <c r="M28" s="519"/>
      <c r="N28" s="519"/>
      <c r="O28" s="519"/>
      <c r="P28" s="561"/>
      <c r="Q28" s="518">
        <v>3300</v>
      </c>
      <c r="R28" s="519"/>
      <c r="S28" s="519"/>
      <c r="T28" s="519"/>
      <c r="U28" s="519"/>
      <c r="V28" s="561"/>
      <c r="W28" s="620"/>
      <c r="X28" s="608"/>
      <c r="Y28" s="609"/>
      <c r="Z28" s="517" t="s">
        <v>190</v>
      </c>
      <c r="AA28" s="497"/>
      <c r="AB28" s="497"/>
      <c r="AC28" s="497"/>
      <c r="AD28" s="497"/>
      <c r="AE28" s="497"/>
      <c r="AF28" s="497"/>
      <c r="AG28" s="498"/>
      <c r="AH28" s="518" t="s">
        <v>183</v>
      </c>
      <c r="AI28" s="519"/>
      <c r="AJ28" s="519"/>
      <c r="AK28" s="519"/>
      <c r="AL28" s="561"/>
      <c r="AM28" s="518" t="s">
        <v>131</v>
      </c>
      <c r="AN28" s="519"/>
      <c r="AO28" s="519"/>
      <c r="AP28" s="519"/>
      <c r="AQ28" s="519"/>
      <c r="AR28" s="561"/>
      <c r="AS28" s="518" t="s">
        <v>131</v>
      </c>
      <c r="AT28" s="519"/>
      <c r="AU28" s="519"/>
      <c r="AV28" s="519"/>
      <c r="AW28" s="519"/>
      <c r="AX28" s="520"/>
      <c r="AY28" s="646" t="s">
        <v>191</v>
      </c>
      <c r="AZ28" s="647"/>
      <c r="BA28" s="647"/>
      <c r="BB28" s="648"/>
      <c r="BC28" s="427" t="s">
        <v>49</v>
      </c>
      <c r="BD28" s="428"/>
      <c r="BE28" s="428"/>
      <c r="BF28" s="428"/>
      <c r="BG28" s="428"/>
      <c r="BH28" s="428"/>
      <c r="BI28" s="428"/>
      <c r="BJ28" s="428"/>
      <c r="BK28" s="428"/>
      <c r="BL28" s="428"/>
      <c r="BM28" s="429"/>
      <c r="BN28" s="430">
        <v>3135474</v>
      </c>
      <c r="BO28" s="431"/>
      <c r="BP28" s="431"/>
      <c r="BQ28" s="431"/>
      <c r="BR28" s="431"/>
      <c r="BS28" s="431"/>
      <c r="BT28" s="431"/>
      <c r="BU28" s="432"/>
      <c r="BV28" s="430">
        <v>2667660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192</v>
      </c>
      <c r="F29" s="497"/>
      <c r="G29" s="497"/>
      <c r="H29" s="497"/>
      <c r="I29" s="497"/>
      <c r="J29" s="497"/>
      <c r="K29" s="498"/>
      <c r="L29" s="518">
        <v>14</v>
      </c>
      <c r="M29" s="519"/>
      <c r="N29" s="519"/>
      <c r="O29" s="519"/>
      <c r="P29" s="561"/>
      <c r="Q29" s="518">
        <v>3000</v>
      </c>
      <c r="R29" s="519"/>
      <c r="S29" s="519"/>
      <c r="T29" s="519"/>
      <c r="U29" s="519"/>
      <c r="V29" s="561"/>
      <c r="W29" s="621"/>
      <c r="X29" s="622"/>
      <c r="Y29" s="623"/>
      <c r="Z29" s="517" t="s">
        <v>193</v>
      </c>
      <c r="AA29" s="497"/>
      <c r="AB29" s="497"/>
      <c r="AC29" s="497"/>
      <c r="AD29" s="497"/>
      <c r="AE29" s="497"/>
      <c r="AF29" s="497"/>
      <c r="AG29" s="498"/>
      <c r="AH29" s="518">
        <v>327</v>
      </c>
      <c r="AI29" s="519"/>
      <c r="AJ29" s="519"/>
      <c r="AK29" s="519"/>
      <c r="AL29" s="561"/>
      <c r="AM29" s="518">
        <v>953290</v>
      </c>
      <c r="AN29" s="519"/>
      <c r="AO29" s="519"/>
      <c r="AP29" s="519"/>
      <c r="AQ29" s="519"/>
      <c r="AR29" s="561"/>
      <c r="AS29" s="518">
        <v>2915</v>
      </c>
      <c r="AT29" s="519"/>
      <c r="AU29" s="519"/>
      <c r="AV29" s="519"/>
      <c r="AW29" s="519"/>
      <c r="AX29" s="520"/>
      <c r="AY29" s="649"/>
      <c r="AZ29" s="650"/>
      <c r="BA29" s="650"/>
      <c r="BB29" s="651"/>
      <c r="BC29" s="501" t="s">
        <v>194</v>
      </c>
      <c r="BD29" s="502"/>
      <c r="BE29" s="502"/>
      <c r="BF29" s="502"/>
      <c r="BG29" s="502"/>
      <c r="BH29" s="502"/>
      <c r="BI29" s="502"/>
      <c r="BJ29" s="502"/>
      <c r="BK29" s="502"/>
      <c r="BL29" s="502"/>
      <c r="BM29" s="503"/>
      <c r="BN29" s="467" t="s">
        <v>183</v>
      </c>
      <c r="BO29" s="468"/>
      <c r="BP29" s="468"/>
      <c r="BQ29" s="468"/>
      <c r="BR29" s="468"/>
      <c r="BS29" s="468"/>
      <c r="BT29" s="468"/>
      <c r="BU29" s="469"/>
      <c r="BV29" s="467" t="s">
        <v>142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195</v>
      </c>
      <c r="X30" s="628"/>
      <c r="Y30" s="628"/>
      <c r="Z30" s="628"/>
      <c r="AA30" s="628"/>
      <c r="AB30" s="628"/>
      <c r="AC30" s="628"/>
      <c r="AD30" s="628"/>
      <c r="AE30" s="628"/>
      <c r="AF30" s="628"/>
      <c r="AG30" s="629"/>
      <c r="AH30" s="586">
        <v>99.9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51</v>
      </c>
      <c r="BD30" s="641"/>
      <c r="BE30" s="641"/>
      <c r="BF30" s="641"/>
      <c r="BG30" s="641"/>
      <c r="BH30" s="641"/>
      <c r="BI30" s="641"/>
      <c r="BJ30" s="641"/>
      <c r="BK30" s="641"/>
      <c r="BL30" s="641"/>
      <c r="BM30" s="642"/>
      <c r="BN30" s="643">
        <v>1229946</v>
      </c>
      <c r="BO30" s="644"/>
      <c r="BP30" s="644"/>
      <c r="BQ30" s="644"/>
      <c r="BR30" s="644"/>
      <c r="BS30" s="644"/>
      <c r="BT30" s="644"/>
      <c r="BU30" s="645"/>
      <c r="BV30" s="643">
        <v>1528257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202</v>
      </c>
      <c r="D33" s="491"/>
      <c r="E33" s="456" t="s">
        <v>203</v>
      </c>
      <c r="F33" s="456"/>
      <c r="G33" s="456"/>
      <c r="H33" s="456"/>
      <c r="I33" s="456"/>
      <c r="J33" s="456"/>
      <c r="K33" s="456"/>
      <c r="L33" s="456"/>
      <c r="M33" s="456"/>
      <c r="N33" s="456"/>
      <c r="O33" s="456"/>
      <c r="P33" s="456"/>
      <c r="Q33" s="456"/>
      <c r="R33" s="456"/>
      <c r="S33" s="456"/>
      <c r="T33" s="216"/>
      <c r="U33" s="491" t="s">
        <v>204</v>
      </c>
      <c r="V33" s="491"/>
      <c r="W33" s="456" t="s">
        <v>203</v>
      </c>
      <c r="X33" s="456"/>
      <c r="Y33" s="456"/>
      <c r="Z33" s="456"/>
      <c r="AA33" s="456"/>
      <c r="AB33" s="456"/>
      <c r="AC33" s="456"/>
      <c r="AD33" s="456"/>
      <c r="AE33" s="456"/>
      <c r="AF33" s="456"/>
      <c r="AG33" s="456"/>
      <c r="AH33" s="456"/>
      <c r="AI33" s="456"/>
      <c r="AJ33" s="456"/>
      <c r="AK33" s="456"/>
      <c r="AL33" s="216"/>
      <c r="AM33" s="491" t="s">
        <v>202</v>
      </c>
      <c r="AN33" s="491"/>
      <c r="AO33" s="456" t="s">
        <v>205</v>
      </c>
      <c r="AP33" s="456"/>
      <c r="AQ33" s="456"/>
      <c r="AR33" s="456"/>
      <c r="AS33" s="456"/>
      <c r="AT33" s="456"/>
      <c r="AU33" s="456"/>
      <c r="AV33" s="456"/>
      <c r="AW33" s="456"/>
      <c r="AX33" s="456"/>
      <c r="AY33" s="456"/>
      <c r="AZ33" s="456"/>
      <c r="BA33" s="456"/>
      <c r="BB33" s="456"/>
      <c r="BC33" s="456"/>
      <c r="BD33" s="217"/>
      <c r="BE33" s="456" t="s">
        <v>206</v>
      </c>
      <c r="BF33" s="456"/>
      <c r="BG33" s="456" t="s">
        <v>207</v>
      </c>
      <c r="BH33" s="456"/>
      <c r="BI33" s="456"/>
      <c r="BJ33" s="456"/>
      <c r="BK33" s="456"/>
      <c r="BL33" s="456"/>
      <c r="BM33" s="456"/>
      <c r="BN33" s="456"/>
      <c r="BO33" s="456"/>
      <c r="BP33" s="456"/>
      <c r="BQ33" s="456"/>
      <c r="BR33" s="456"/>
      <c r="BS33" s="456"/>
      <c r="BT33" s="456"/>
      <c r="BU33" s="456"/>
      <c r="BV33" s="217"/>
      <c r="BW33" s="491" t="s">
        <v>206</v>
      </c>
      <c r="BX33" s="491"/>
      <c r="BY33" s="456" t="s">
        <v>208</v>
      </c>
      <c r="BZ33" s="456"/>
      <c r="CA33" s="456"/>
      <c r="CB33" s="456"/>
      <c r="CC33" s="456"/>
      <c r="CD33" s="456"/>
      <c r="CE33" s="456"/>
      <c r="CF33" s="456"/>
      <c r="CG33" s="456"/>
      <c r="CH33" s="456"/>
      <c r="CI33" s="456"/>
      <c r="CJ33" s="456"/>
      <c r="CK33" s="456"/>
      <c r="CL33" s="456"/>
      <c r="CM33" s="456"/>
      <c r="CN33" s="216"/>
      <c r="CO33" s="491" t="s">
        <v>202</v>
      </c>
      <c r="CP33" s="491"/>
      <c r="CQ33" s="456" t="s">
        <v>209</v>
      </c>
      <c r="CR33" s="456"/>
      <c r="CS33" s="456"/>
      <c r="CT33" s="456"/>
      <c r="CU33" s="456"/>
      <c r="CV33" s="456"/>
      <c r="CW33" s="456"/>
      <c r="CX33" s="456"/>
      <c r="CY33" s="456"/>
      <c r="CZ33" s="456"/>
      <c r="DA33" s="456"/>
      <c r="DB33" s="456"/>
      <c r="DC33" s="456"/>
      <c r="DD33" s="456"/>
      <c r="DE33" s="456"/>
      <c r="DF33" s="216"/>
      <c r="DG33" s="655" t="s">
        <v>210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IF('各会計、関係団体の財政状況及び健全化判断比率'!B33="","",'各会計、関係団体の財政状況及び健全化判断比率'!B33)</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蒲郡市幸田町衛生組合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土地取得特別会計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岡崎市額田郡模範造林組合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幸田駅前土地区画整理事業特別会計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愛知県市町村職員退職手当組合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愛知県後期高齢者医療広域連合（一般会計）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愛知県後期高齢者医療広域連合（特別会計）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ajqq3YxUQRpMvATDkEM5FkysiZPJealxdD4XJB1l1UhiWHwUXYdw1SM2wyfybPz8KKgCJ+zK7ns96Jp3sRR6zQ==" saltValue="+h5Rla+zgXKNOeGQhOP+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560</v>
      </c>
      <c r="D34" s="1248"/>
      <c r="E34" s="1249"/>
      <c r="F34" s="32">
        <v>13.62</v>
      </c>
      <c r="G34" s="33">
        <v>15.62</v>
      </c>
      <c r="H34" s="33">
        <v>14.8</v>
      </c>
      <c r="I34" s="33">
        <v>15.07</v>
      </c>
      <c r="J34" s="34">
        <v>14.77</v>
      </c>
      <c r="K34" s="22"/>
      <c r="L34" s="22"/>
      <c r="M34" s="22"/>
      <c r="N34" s="22"/>
      <c r="O34" s="22"/>
      <c r="P34" s="22"/>
    </row>
    <row r="35" spans="1:16" ht="39" customHeight="1" x14ac:dyDescent="0.15">
      <c r="A35" s="22"/>
      <c r="B35" s="35"/>
      <c r="C35" s="1242" t="s">
        <v>561</v>
      </c>
      <c r="D35" s="1243"/>
      <c r="E35" s="1244"/>
      <c r="F35" s="36">
        <v>9.66</v>
      </c>
      <c r="G35" s="37">
        <v>7.41</v>
      </c>
      <c r="H35" s="37">
        <v>7.88</v>
      </c>
      <c r="I35" s="37">
        <v>7.26</v>
      </c>
      <c r="J35" s="38">
        <v>6.87</v>
      </c>
      <c r="K35" s="22"/>
      <c r="L35" s="22"/>
      <c r="M35" s="22"/>
      <c r="N35" s="22"/>
      <c r="O35" s="22"/>
      <c r="P35" s="22"/>
    </row>
    <row r="36" spans="1:16" ht="39" customHeight="1" x14ac:dyDescent="0.15">
      <c r="A36" s="22"/>
      <c r="B36" s="35"/>
      <c r="C36" s="1242" t="s">
        <v>562</v>
      </c>
      <c r="D36" s="1243"/>
      <c r="E36" s="1244"/>
      <c r="F36" s="36">
        <v>0.52</v>
      </c>
      <c r="G36" s="37">
        <v>1.08</v>
      </c>
      <c r="H36" s="37">
        <v>0.4</v>
      </c>
      <c r="I36" s="37">
        <v>0.22</v>
      </c>
      <c r="J36" s="38">
        <v>0.25</v>
      </c>
      <c r="K36" s="22"/>
      <c r="L36" s="22"/>
      <c r="M36" s="22"/>
      <c r="N36" s="22"/>
      <c r="O36" s="22"/>
      <c r="P36" s="22"/>
    </row>
    <row r="37" spans="1:16" ht="39" customHeight="1" x14ac:dyDescent="0.15">
      <c r="A37" s="22"/>
      <c r="B37" s="35"/>
      <c r="C37" s="1242" t="s">
        <v>563</v>
      </c>
      <c r="D37" s="1243"/>
      <c r="E37" s="1244"/>
      <c r="F37" s="36">
        <v>0</v>
      </c>
      <c r="G37" s="37">
        <v>0</v>
      </c>
      <c r="H37" s="37">
        <v>0.22</v>
      </c>
      <c r="I37" s="37">
        <v>0.21</v>
      </c>
      <c r="J37" s="38">
        <v>0.2</v>
      </c>
      <c r="K37" s="22"/>
      <c r="L37" s="22"/>
      <c r="M37" s="22"/>
      <c r="N37" s="22"/>
      <c r="O37" s="22"/>
      <c r="P37" s="22"/>
    </row>
    <row r="38" spans="1:16" ht="39" customHeight="1" x14ac:dyDescent="0.15">
      <c r="A38" s="22"/>
      <c r="B38" s="35"/>
      <c r="C38" s="1242" t="s">
        <v>564</v>
      </c>
      <c r="D38" s="1243"/>
      <c r="E38" s="1244"/>
      <c r="F38" s="36" t="s">
        <v>511</v>
      </c>
      <c r="G38" s="37" t="s">
        <v>511</v>
      </c>
      <c r="H38" s="37" t="s">
        <v>511</v>
      </c>
      <c r="I38" s="37" t="s">
        <v>511</v>
      </c>
      <c r="J38" s="38">
        <v>0.2</v>
      </c>
      <c r="K38" s="22"/>
      <c r="L38" s="22"/>
      <c r="M38" s="22"/>
      <c r="N38" s="22"/>
      <c r="O38" s="22"/>
      <c r="P38" s="22"/>
    </row>
    <row r="39" spans="1:16" ht="39" customHeight="1" x14ac:dyDescent="0.15">
      <c r="A39" s="22"/>
      <c r="B39" s="35"/>
      <c r="C39" s="1242" t="s">
        <v>565</v>
      </c>
      <c r="D39" s="1243"/>
      <c r="E39" s="1244"/>
      <c r="F39" s="36">
        <v>1.06</v>
      </c>
      <c r="G39" s="37">
        <v>1.39</v>
      </c>
      <c r="H39" s="37">
        <v>1.51</v>
      </c>
      <c r="I39" s="37">
        <v>0.01</v>
      </c>
      <c r="J39" s="38">
        <v>0.03</v>
      </c>
      <c r="K39" s="22"/>
      <c r="L39" s="22"/>
      <c r="M39" s="22"/>
      <c r="N39" s="22"/>
      <c r="O39" s="22"/>
      <c r="P39" s="22"/>
    </row>
    <row r="40" spans="1:16" ht="39" customHeight="1" x14ac:dyDescent="0.15">
      <c r="A40" s="22"/>
      <c r="B40" s="35"/>
      <c r="C40" s="1242" t="s">
        <v>566</v>
      </c>
      <c r="D40" s="1243"/>
      <c r="E40" s="1244"/>
      <c r="F40" s="36">
        <v>0</v>
      </c>
      <c r="G40" s="37">
        <v>0</v>
      </c>
      <c r="H40" s="37">
        <v>0</v>
      </c>
      <c r="I40" s="37">
        <v>0</v>
      </c>
      <c r="J40" s="38">
        <v>0</v>
      </c>
      <c r="K40" s="22"/>
      <c r="L40" s="22"/>
      <c r="M40" s="22"/>
      <c r="N40" s="22"/>
      <c r="O40" s="22"/>
      <c r="P40" s="22"/>
    </row>
    <row r="41" spans="1:16" ht="39" customHeight="1" x14ac:dyDescent="0.15">
      <c r="A41" s="22"/>
      <c r="B41" s="35"/>
      <c r="C41" s="1242" t="s">
        <v>567</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568</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569</v>
      </c>
      <c r="D43" s="1246"/>
      <c r="E43" s="1247"/>
      <c r="F43" s="41">
        <v>0.19</v>
      </c>
      <c r="G43" s="42">
        <v>0.23</v>
      </c>
      <c r="H43" s="42">
        <v>0.21</v>
      </c>
      <c r="I43" s="42">
        <v>0.83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DVrT4id6MKboml9I9a+0f8oP8JKKzh4ZA+17Gqho4mpNzewOyH75r8uilaXHYNzU7TTa4YKhIxEeu5n7KNZcA==" saltValue="dVl+H/jAaRa4XvmfbNoU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1153</v>
      </c>
      <c r="L45" s="60">
        <v>972</v>
      </c>
      <c r="M45" s="60">
        <v>976</v>
      </c>
      <c r="N45" s="60">
        <v>891</v>
      </c>
      <c r="O45" s="61">
        <v>771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x14ac:dyDescent="0.15">
      <c r="A48" s="48"/>
      <c r="B48" s="1252"/>
      <c r="C48" s="1253"/>
      <c r="D48" s="62"/>
      <c r="E48" s="1258" t="s">
        <v>15</v>
      </c>
      <c r="F48" s="1258"/>
      <c r="G48" s="1258"/>
      <c r="H48" s="1258"/>
      <c r="I48" s="1258"/>
      <c r="J48" s="1259"/>
      <c r="K48" s="63">
        <v>452</v>
      </c>
      <c r="L48" s="64">
        <v>429</v>
      </c>
      <c r="M48" s="64">
        <v>360</v>
      </c>
      <c r="N48" s="64">
        <v>389</v>
      </c>
      <c r="O48" s="65">
        <v>384</v>
      </c>
      <c r="P48" s="48"/>
      <c r="Q48" s="48"/>
      <c r="R48" s="48"/>
      <c r="S48" s="48"/>
      <c r="T48" s="48"/>
      <c r="U48" s="48"/>
    </row>
    <row r="49" spans="1:21" ht="30.75" customHeight="1" x14ac:dyDescent="0.15">
      <c r="A49" s="48"/>
      <c r="B49" s="1252"/>
      <c r="C49" s="1253"/>
      <c r="D49" s="62"/>
      <c r="E49" s="1258" t="s">
        <v>16</v>
      </c>
      <c r="F49" s="1258"/>
      <c r="G49" s="1258"/>
      <c r="H49" s="1258"/>
      <c r="I49" s="1258"/>
      <c r="J49" s="1259"/>
      <c r="K49" s="63">
        <v>4</v>
      </c>
      <c r="L49" s="64">
        <v>25</v>
      </c>
      <c r="M49" s="64">
        <v>25</v>
      </c>
      <c r="N49" s="64">
        <v>25</v>
      </c>
      <c r="O49" s="65">
        <v>25</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511</v>
      </c>
      <c r="L50" s="64" t="s">
        <v>511</v>
      </c>
      <c r="M50" s="64" t="s">
        <v>511</v>
      </c>
      <c r="N50" s="64" t="s">
        <v>511</v>
      </c>
      <c r="O50" s="65" t="s">
        <v>511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511</v>
      </c>
      <c r="L51" s="64" t="s">
        <v>511</v>
      </c>
      <c r="M51" s="64" t="s">
        <v>511</v>
      </c>
      <c r="N51" s="64" t="s">
        <v>511</v>
      </c>
      <c r="O51" s="65" t="s">
        <v>511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983</v>
      </c>
      <c r="L52" s="64">
        <v>1024</v>
      </c>
      <c r="M52" s="64">
        <v>1015</v>
      </c>
      <c r="N52" s="64">
        <v>994</v>
      </c>
      <c r="O52" s="65">
        <v>1049</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626</v>
      </c>
      <c r="L53" s="69">
        <v>402</v>
      </c>
      <c r="M53" s="69">
        <v>346</v>
      </c>
      <c r="N53" s="69">
        <v>311</v>
      </c>
      <c r="O53" s="70">
        <v>131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6" t="s">
        <v>26</v>
      </c>
      <c r="C57" s="1267"/>
      <c r="D57" s="1270" t="s">
        <v>27</v>
      </c>
      <c r="E57" s="1271"/>
      <c r="F57" s="1271"/>
      <c r="G57" s="1271"/>
      <c r="H57" s="1271"/>
      <c r="I57" s="1271"/>
      <c r="J57" s="1272"/>
      <c r="K57" s="83"/>
      <c r="L57" s="84"/>
      <c r="M57" s="84"/>
      <c r="N57" s="84"/>
      <c r="O57" s="85"/>
    </row>
    <row r="58" spans="1:21" ht="31.5" customHeight="1" thickBot="1" x14ac:dyDescent="0.2">
      <c r="B58" s="1268"/>
      <c r="C58" s="1269"/>
      <c r="D58" s="1273" t="s">
        <v>28</v>
      </c>
      <c r="E58" s="1274"/>
      <c r="F58" s="1274"/>
      <c r="G58" s="1274"/>
      <c r="H58" s="1274"/>
      <c r="I58" s="1274"/>
      <c r="J58" s="1275"/>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u5UqXZE3I45WoizhwINZlMT2HdJDEGOBlUX+GrMVetk21nrNl7LBs1V8jWFOoC43cCTqhyO4LTNBGsC4brJAw==" saltValue="fZcF6JXj/lWM+sn0ENBp9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6" t="s">
        <v>31</v>
      </c>
      <c r="C41" s="1277"/>
      <c r="D41" s="102"/>
      <c r="E41" s="1282" t="s">
        <v>32</v>
      </c>
      <c r="F41" s="1282"/>
      <c r="G41" s="1282"/>
      <c r="H41" s="1283"/>
      <c r="I41" s="103">
        <v>6412</v>
      </c>
      <c r="J41" s="104">
        <v>5815</v>
      </c>
      <c r="K41" s="104">
        <v>5046</v>
      </c>
      <c r="L41" s="104">
        <v>4270</v>
      </c>
      <c r="M41" s="105">
        <v>3655</v>
      </c>
    </row>
    <row r="42" spans="2:13" ht="27.75" customHeight="1" x14ac:dyDescent="0.15">
      <c r="B42" s="1278"/>
      <c r="C42" s="1279"/>
      <c r="D42" s="106"/>
      <c r="E42" s="1284" t="s">
        <v>33</v>
      </c>
      <c r="F42" s="1284"/>
      <c r="G42" s="1284"/>
      <c r="H42" s="1285"/>
      <c r="I42" s="107" t="s">
        <v>511</v>
      </c>
      <c r="J42" s="108" t="s">
        <v>511</v>
      </c>
      <c r="K42" s="108" t="s">
        <v>511</v>
      </c>
      <c r="L42" s="108" t="s">
        <v>511</v>
      </c>
      <c r="M42" s="109" t="s">
        <v>511</v>
      </c>
    </row>
    <row r="43" spans="2:13" ht="27.75" customHeight="1" x14ac:dyDescent="0.15">
      <c r="B43" s="1278"/>
      <c r="C43" s="1279"/>
      <c r="D43" s="106"/>
      <c r="E43" s="1284" t="s">
        <v>34</v>
      </c>
      <c r="F43" s="1284"/>
      <c r="G43" s="1284"/>
      <c r="H43" s="1285"/>
      <c r="I43" s="107">
        <v>3701</v>
      </c>
      <c r="J43" s="108">
        <v>3651</v>
      </c>
      <c r="K43" s="108">
        <v>3240</v>
      </c>
      <c r="L43" s="108">
        <v>2819</v>
      </c>
      <c r="M43" s="109">
        <v>2468</v>
      </c>
    </row>
    <row r="44" spans="2:13" ht="27.75" customHeight="1" x14ac:dyDescent="0.15">
      <c r="B44" s="1278"/>
      <c r="C44" s="1279"/>
      <c r="D44" s="106"/>
      <c r="E44" s="1284" t="s">
        <v>35</v>
      </c>
      <c r="F44" s="1284"/>
      <c r="G44" s="1284"/>
      <c r="H44" s="1285"/>
      <c r="I44" s="107">
        <v>168</v>
      </c>
      <c r="J44" s="108">
        <v>314</v>
      </c>
      <c r="K44" s="108">
        <v>289</v>
      </c>
      <c r="L44" s="108">
        <v>266</v>
      </c>
      <c r="M44" s="109">
        <v>242</v>
      </c>
    </row>
    <row r="45" spans="2:13" ht="27.75" customHeight="1" x14ac:dyDescent="0.15">
      <c r="B45" s="1278"/>
      <c r="C45" s="1279"/>
      <c r="D45" s="106"/>
      <c r="E45" s="1284" t="s">
        <v>36</v>
      </c>
      <c r="F45" s="1284"/>
      <c r="G45" s="1284"/>
      <c r="H45" s="1285"/>
      <c r="I45" s="107">
        <v>398</v>
      </c>
      <c r="J45" s="108">
        <v>600</v>
      </c>
      <c r="K45" s="108">
        <v>304</v>
      </c>
      <c r="L45" s="108">
        <v>25</v>
      </c>
      <c r="M45" s="109" t="s">
        <v>511</v>
      </c>
    </row>
    <row r="46" spans="2:13" ht="27.75" customHeight="1" x14ac:dyDescent="0.15">
      <c r="B46" s="1278"/>
      <c r="C46" s="1279"/>
      <c r="D46" s="110"/>
      <c r="E46" s="1284" t="s">
        <v>37</v>
      </c>
      <c r="F46" s="1284"/>
      <c r="G46" s="1284"/>
      <c r="H46" s="1285"/>
      <c r="I46" s="107" t="s">
        <v>511</v>
      </c>
      <c r="J46" s="108" t="s">
        <v>511</v>
      </c>
      <c r="K46" s="108" t="s">
        <v>511</v>
      </c>
      <c r="L46" s="108" t="s">
        <v>511</v>
      </c>
      <c r="M46" s="109" t="s">
        <v>511</v>
      </c>
    </row>
    <row r="47" spans="2:13" ht="27.75" customHeight="1" x14ac:dyDescent="0.15">
      <c r="B47" s="1278"/>
      <c r="C47" s="1279"/>
      <c r="D47" s="111"/>
      <c r="E47" s="1286" t="s">
        <v>38</v>
      </c>
      <c r="F47" s="1287"/>
      <c r="G47" s="1287"/>
      <c r="H47" s="1288"/>
      <c r="I47" s="107" t="s">
        <v>511</v>
      </c>
      <c r="J47" s="108" t="s">
        <v>511</v>
      </c>
      <c r="K47" s="108" t="s">
        <v>511</v>
      </c>
      <c r="L47" s="108" t="s">
        <v>511</v>
      </c>
      <c r="M47" s="109" t="s">
        <v>511</v>
      </c>
    </row>
    <row r="48" spans="2:13" ht="27.75" customHeight="1" x14ac:dyDescent="0.15">
      <c r="B48" s="1278"/>
      <c r="C48" s="1279"/>
      <c r="D48" s="106"/>
      <c r="E48" s="1284" t="s">
        <v>39</v>
      </c>
      <c r="F48" s="1284"/>
      <c r="G48" s="1284"/>
      <c r="H48" s="1285"/>
      <c r="I48" s="107" t="s">
        <v>511</v>
      </c>
      <c r="J48" s="108" t="s">
        <v>511</v>
      </c>
      <c r="K48" s="108" t="s">
        <v>511</v>
      </c>
      <c r="L48" s="108" t="s">
        <v>511</v>
      </c>
      <c r="M48" s="109" t="s">
        <v>511</v>
      </c>
    </row>
    <row r="49" spans="2:13" ht="27.75" customHeight="1" x14ac:dyDescent="0.15">
      <c r="B49" s="1280"/>
      <c r="C49" s="1281"/>
      <c r="D49" s="106"/>
      <c r="E49" s="1284" t="s">
        <v>40</v>
      </c>
      <c r="F49" s="1284"/>
      <c r="G49" s="1284"/>
      <c r="H49" s="1285"/>
      <c r="I49" s="107" t="s">
        <v>511</v>
      </c>
      <c r="J49" s="108" t="s">
        <v>511</v>
      </c>
      <c r="K49" s="108" t="s">
        <v>511</v>
      </c>
      <c r="L49" s="108" t="s">
        <v>511</v>
      </c>
      <c r="M49" s="109" t="s">
        <v>511</v>
      </c>
    </row>
    <row r="50" spans="2:13" ht="27.75" customHeight="1" x14ac:dyDescent="0.15">
      <c r="B50" s="1289" t="s">
        <v>41</v>
      </c>
      <c r="C50" s="1290"/>
      <c r="D50" s="112"/>
      <c r="E50" s="1284" t="s">
        <v>42</v>
      </c>
      <c r="F50" s="1284"/>
      <c r="G50" s="1284"/>
      <c r="H50" s="1285"/>
      <c r="I50" s="107">
        <v>4410</v>
      </c>
      <c r="J50" s="108">
        <v>4845</v>
      </c>
      <c r="K50" s="108">
        <v>4553</v>
      </c>
      <c r="L50" s="108">
        <v>5143</v>
      </c>
      <c r="M50" s="109">
        <v>5275</v>
      </c>
    </row>
    <row r="51" spans="2:13" ht="27.75" customHeight="1" x14ac:dyDescent="0.15">
      <c r="B51" s="1278"/>
      <c r="C51" s="1279"/>
      <c r="D51" s="106"/>
      <c r="E51" s="1284" t="s">
        <v>43</v>
      </c>
      <c r="F51" s="1284"/>
      <c r="G51" s="1284"/>
      <c r="H51" s="1285"/>
      <c r="I51" s="107">
        <v>1667</v>
      </c>
      <c r="J51" s="108">
        <v>1524</v>
      </c>
      <c r="K51" s="108">
        <v>1401</v>
      </c>
      <c r="L51" s="108">
        <v>1358</v>
      </c>
      <c r="M51" s="109">
        <v>1288</v>
      </c>
    </row>
    <row r="52" spans="2:13" ht="27.75" customHeight="1" x14ac:dyDescent="0.15">
      <c r="B52" s="1280"/>
      <c r="C52" s="1281"/>
      <c r="D52" s="106"/>
      <c r="E52" s="1284" t="s">
        <v>44</v>
      </c>
      <c r="F52" s="1284"/>
      <c r="G52" s="1284"/>
      <c r="H52" s="1285"/>
      <c r="I52" s="107">
        <v>8798</v>
      </c>
      <c r="J52" s="108">
        <v>8232</v>
      </c>
      <c r="K52" s="108">
        <v>7586</v>
      </c>
      <c r="L52" s="108">
        <v>6930</v>
      </c>
      <c r="M52" s="109">
        <v>6276</v>
      </c>
    </row>
    <row r="53" spans="2:13" ht="27.75" customHeight="1" thickBot="1" x14ac:dyDescent="0.2">
      <c r="B53" s="1291" t="s">
        <v>45</v>
      </c>
      <c r="C53" s="1292"/>
      <c r="D53" s="113"/>
      <c r="E53" s="1293" t="s">
        <v>46</v>
      </c>
      <c r="F53" s="1293"/>
      <c r="G53" s="1293"/>
      <c r="H53" s="1294"/>
      <c r="I53" s="114">
        <v>-4197</v>
      </c>
      <c r="J53" s="115">
        <v>-4221</v>
      </c>
      <c r="K53" s="115">
        <v>-4662</v>
      </c>
      <c r="L53" s="115">
        <v>-6052</v>
      </c>
      <c r="M53" s="116">
        <v>-6474</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9DVqZsjWWm59KtfCzW7v8O2UGtdccGrlYrNdtwk97wPeXIX9VKm93biQerezK9UoGm5o30G+k6Wn+MFRQ56+A==" saltValue="pd9l7EXdsJYv06jAOtbN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49</v>
      </c>
      <c r="D55" s="1303"/>
      <c r="E55" s="1304"/>
      <c r="F55" s="128">
        <v>2653</v>
      </c>
      <c r="G55" s="128">
        <v>2668</v>
      </c>
      <c r="H55" s="129">
        <v>3135</v>
      </c>
    </row>
    <row r="56" spans="2:8" ht="52.5" customHeight="1" x14ac:dyDescent="0.15">
      <c r="B56" s="130"/>
      <c r="C56" s="1305" t="s">
        <v>50</v>
      </c>
      <c r="D56" s="1305"/>
      <c r="E56" s="1306"/>
      <c r="F56" s="131" t="s">
        <v>511</v>
      </c>
      <c r="G56" s="131" t="s">
        <v>511</v>
      </c>
      <c r="H56" s="132" t="s">
        <v>511</v>
      </c>
    </row>
    <row r="57" spans="2:8" ht="53.25" customHeight="1" x14ac:dyDescent="0.15">
      <c r="B57" s="130"/>
      <c r="C57" s="1307" t="s">
        <v>51</v>
      </c>
      <c r="D57" s="1307"/>
      <c r="E57" s="1308"/>
      <c r="F57" s="133">
        <v>1080</v>
      </c>
      <c r="G57" s="133">
        <v>1528</v>
      </c>
      <c r="H57" s="134">
        <v>1230</v>
      </c>
    </row>
    <row r="58" spans="2:8" ht="45.75" customHeight="1" x14ac:dyDescent="0.15">
      <c r="B58" s="135"/>
      <c r="C58" s="1295" t="s">
        <v>575</v>
      </c>
      <c r="D58" s="1296"/>
      <c r="E58" s="1297"/>
      <c r="F58" s="136">
        <v>713</v>
      </c>
      <c r="G58" s="136">
        <v>861</v>
      </c>
      <c r="H58" s="137">
        <v>1162</v>
      </c>
    </row>
    <row r="59" spans="2:8" ht="45.75" customHeight="1" x14ac:dyDescent="0.15">
      <c r="B59" s="135"/>
      <c r="C59" s="1295" t="s">
        <v>576</v>
      </c>
      <c r="D59" s="1296"/>
      <c r="E59" s="1297"/>
      <c r="F59" s="136">
        <v>54</v>
      </c>
      <c r="G59" s="136">
        <v>54</v>
      </c>
      <c r="H59" s="137">
        <v>54</v>
      </c>
    </row>
    <row r="60" spans="2:8" ht="45.75" customHeight="1" x14ac:dyDescent="0.15">
      <c r="B60" s="135"/>
      <c r="C60" s="1295" t="s">
        <v>577</v>
      </c>
      <c r="D60" s="1296"/>
      <c r="E60" s="1297"/>
      <c r="F60" s="136">
        <v>12</v>
      </c>
      <c r="G60" s="136">
        <v>12</v>
      </c>
      <c r="H60" s="137">
        <v>12</v>
      </c>
    </row>
    <row r="61" spans="2:8" ht="45.75" customHeight="1" x14ac:dyDescent="0.15">
      <c r="B61" s="135"/>
      <c r="C61" s="1295" t="s">
        <v>578</v>
      </c>
      <c r="D61" s="1296"/>
      <c r="E61" s="1297"/>
      <c r="F61" s="136">
        <v>301</v>
      </c>
      <c r="G61" s="136">
        <v>602</v>
      </c>
      <c r="H61" s="137">
        <v>2</v>
      </c>
    </row>
    <row r="62" spans="2:8" ht="45.75" customHeight="1" thickBot="1" x14ac:dyDescent="0.2">
      <c r="B62" s="138"/>
      <c r="C62" s="1298"/>
      <c r="D62" s="1299"/>
      <c r="E62" s="1300"/>
      <c r="F62" s="139"/>
      <c r="G62" s="139"/>
      <c r="H62" s="140"/>
    </row>
    <row r="63" spans="2:8" ht="52.5" customHeight="1" thickBot="1" x14ac:dyDescent="0.2">
      <c r="B63" s="141"/>
      <c r="C63" s="1301" t="s">
        <v>52</v>
      </c>
      <c r="D63" s="1301"/>
      <c r="E63" s="1302"/>
      <c r="F63" s="142">
        <v>3733</v>
      </c>
      <c r="G63" s="142">
        <v>4196</v>
      </c>
      <c r="H63" s="143">
        <v>4365</v>
      </c>
    </row>
    <row r="64" spans="2:8" ht="15" customHeight="1" x14ac:dyDescent="0.15"/>
  </sheetData>
  <sheetProtection algorithmName="SHA-512" hashValue="fzOnC3O1woj0wY2W/lZN9n15OajzZE1ynSoI5sw1Hu9kuFaaXhiIfRzONLmBJQ4+9QcjugnwT3OptiMXZXegMw==" saltValue="RR48pHznNkbAx0u5KaqB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595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588</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553</v>
      </c>
      <c r="BQ50" s="1313"/>
      <c r="BR50" s="1313"/>
      <c r="BS50" s="1313"/>
      <c r="BT50" s="1313"/>
      <c r="BU50" s="1313"/>
      <c r="BV50" s="1313"/>
      <c r="BW50" s="1313"/>
      <c r="BX50" s="1313" t="s">
        <v>554</v>
      </c>
      <c r="BY50" s="1313"/>
      <c r="BZ50" s="1313"/>
      <c r="CA50" s="1313"/>
      <c r="CB50" s="1313"/>
      <c r="CC50" s="1313"/>
      <c r="CD50" s="1313"/>
      <c r="CE50" s="1313"/>
      <c r="CF50" s="1313" t="s">
        <v>555</v>
      </c>
      <c r="CG50" s="1313"/>
      <c r="CH50" s="1313"/>
      <c r="CI50" s="1313"/>
      <c r="CJ50" s="1313"/>
      <c r="CK50" s="1313"/>
      <c r="CL50" s="1313"/>
      <c r="CM50" s="1313"/>
      <c r="CN50" s="1313" t="s">
        <v>556</v>
      </c>
      <c r="CO50" s="1313"/>
      <c r="CP50" s="1313"/>
      <c r="CQ50" s="1313"/>
      <c r="CR50" s="1313"/>
      <c r="CS50" s="1313"/>
      <c r="CT50" s="1313"/>
      <c r="CU50" s="1313"/>
      <c r="CV50" s="1313" t="s">
        <v>557</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589</v>
      </c>
      <c r="AO51" s="1316"/>
      <c r="AP51" s="1316"/>
      <c r="AQ51" s="1316"/>
      <c r="AR51" s="1316"/>
      <c r="AS51" s="1316"/>
      <c r="AT51" s="1316"/>
      <c r="AU51" s="1316"/>
      <c r="AV51" s="1316"/>
      <c r="AW51" s="1316"/>
      <c r="AX51" s="1316"/>
      <c r="AY51" s="1316"/>
      <c r="AZ51" s="1316"/>
      <c r="BA51" s="1316"/>
      <c r="BB51" s="1316" t="s">
        <v>590</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591</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55.6</v>
      </c>
      <c r="BY53" s="1314"/>
      <c r="BZ53" s="1314"/>
      <c r="CA53" s="1314"/>
      <c r="CB53" s="1314"/>
      <c r="CC53" s="1314"/>
      <c r="CD53" s="1314"/>
      <c r="CE53" s="1314"/>
      <c r="CF53" s="1314">
        <v>58.3</v>
      </c>
      <c r="CG53" s="1314"/>
      <c r="CH53" s="1314"/>
      <c r="CI53" s="1314"/>
      <c r="CJ53" s="1314"/>
      <c r="CK53" s="1314"/>
      <c r="CL53" s="1314"/>
      <c r="CM53" s="1314"/>
      <c r="CN53" s="1314">
        <v>59.9</v>
      </c>
      <c r="CO53" s="1314"/>
      <c r="CP53" s="1314"/>
      <c r="CQ53" s="1314"/>
      <c r="CR53" s="1314"/>
      <c r="CS53" s="1314"/>
      <c r="CT53" s="1314"/>
      <c r="CU53" s="1314"/>
      <c r="CV53" s="1314">
        <v>61.4</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592</v>
      </c>
      <c r="AO55" s="1313"/>
      <c r="AP55" s="1313"/>
      <c r="AQ55" s="1313"/>
      <c r="AR55" s="1313"/>
      <c r="AS55" s="1313"/>
      <c r="AT55" s="1313"/>
      <c r="AU55" s="1313"/>
      <c r="AV55" s="1313"/>
      <c r="AW55" s="1313"/>
      <c r="AX55" s="1313"/>
      <c r="AY55" s="1313"/>
      <c r="AZ55" s="1313"/>
      <c r="BA55" s="1313"/>
      <c r="BB55" s="1316" t="s">
        <v>590</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15.5</v>
      </c>
      <c r="BY55" s="1314"/>
      <c r="BZ55" s="1314"/>
      <c r="CA55" s="1314"/>
      <c r="CB55" s="1314"/>
      <c r="CC55" s="1314"/>
      <c r="CD55" s="1314"/>
      <c r="CE55" s="1314"/>
      <c r="CF55" s="1314">
        <v>14</v>
      </c>
      <c r="CG55" s="1314"/>
      <c r="CH55" s="1314"/>
      <c r="CI55" s="1314"/>
      <c r="CJ55" s="1314"/>
      <c r="CK55" s="1314"/>
      <c r="CL55" s="1314"/>
      <c r="CM55" s="1314"/>
      <c r="CN55" s="1314">
        <v>11.4</v>
      </c>
      <c r="CO55" s="1314"/>
      <c r="CP55" s="1314"/>
      <c r="CQ55" s="1314"/>
      <c r="CR55" s="1314"/>
      <c r="CS55" s="1314"/>
      <c r="CT55" s="1314"/>
      <c r="CU55" s="1314"/>
      <c r="CV55" s="1314">
        <v>10.4</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591</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57.7</v>
      </c>
      <c r="BY57" s="1314"/>
      <c r="BZ57" s="1314"/>
      <c r="CA57" s="1314"/>
      <c r="CB57" s="1314"/>
      <c r="CC57" s="1314"/>
      <c r="CD57" s="1314"/>
      <c r="CE57" s="1314"/>
      <c r="CF57" s="1314">
        <v>57.8</v>
      </c>
      <c r="CG57" s="1314"/>
      <c r="CH57" s="1314"/>
      <c r="CI57" s="1314"/>
      <c r="CJ57" s="1314"/>
      <c r="CK57" s="1314"/>
      <c r="CL57" s="1314"/>
      <c r="CM57" s="1314"/>
      <c r="CN57" s="1314">
        <v>59.5</v>
      </c>
      <c r="CO57" s="1314"/>
      <c r="CP57" s="1314"/>
      <c r="CQ57" s="1314"/>
      <c r="CR57" s="1314"/>
      <c r="CS57" s="1314"/>
      <c r="CT57" s="1314"/>
      <c r="CU57" s="1314"/>
      <c r="CV57" s="1314">
        <v>60.4</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593</v>
      </c>
    </row>
    <row r="64" spans="1:109" x14ac:dyDescent="0.15">
      <c r="B64" s="395"/>
      <c r="G64" s="402"/>
      <c r="I64" s="415"/>
      <c r="J64" s="415"/>
      <c r="K64" s="415"/>
      <c r="L64" s="415"/>
      <c r="M64" s="415"/>
      <c r="N64" s="416"/>
      <c r="AM64" s="402"/>
      <c r="AN64" s="402" t="s">
        <v>587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596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588</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553</v>
      </c>
      <c r="BQ72" s="1313"/>
      <c r="BR72" s="1313"/>
      <c r="BS72" s="1313"/>
      <c r="BT72" s="1313"/>
      <c r="BU72" s="1313"/>
      <c r="BV72" s="1313"/>
      <c r="BW72" s="1313"/>
      <c r="BX72" s="1313" t="s">
        <v>554</v>
      </c>
      <c r="BY72" s="1313"/>
      <c r="BZ72" s="1313"/>
      <c r="CA72" s="1313"/>
      <c r="CB72" s="1313"/>
      <c r="CC72" s="1313"/>
      <c r="CD72" s="1313"/>
      <c r="CE72" s="1313"/>
      <c r="CF72" s="1313" t="s">
        <v>555</v>
      </c>
      <c r="CG72" s="1313"/>
      <c r="CH72" s="1313"/>
      <c r="CI72" s="1313"/>
      <c r="CJ72" s="1313"/>
      <c r="CK72" s="1313"/>
      <c r="CL72" s="1313"/>
      <c r="CM72" s="1313"/>
      <c r="CN72" s="1313" t="s">
        <v>556</v>
      </c>
      <c r="CO72" s="1313"/>
      <c r="CP72" s="1313"/>
      <c r="CQ72" s="1313"/>
      <c r="CR72" s="1313"/>
      <c r="CS72" s="1313"/>
      <c r="CT72" s="1313"/>
      <c r="CU72" s="1313"/>
      <c r="CV72" s="1313" t="s">
        <v>557</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589</v>
      </c>
      <c r="AO73" s="1316"/>
      <c r="AP73" s="1316"/>
      <c r="AQ73" s="1316"/>
      <c r="AR73" s="1316"/>
      <c r="AS73" s="1316"/>
      <c r="AT73" s="1316"/>
      <c r="AU73" s="1316"/>
      <c r="AV73" s="1316"/>
      <c r="AW73" s="1316"/>
      <c r="AX73" s="1316"/>
      <c r="AY73" s="1316"/>
      <c r="AZ73" s="1316"/>
      <c r="BA73" s="1316"/>
      <c r="BB73" s="1316" t="s">
        <v>590</v>
      </c>
      <c r="BC73" s="1316"/>
      <c r="BD73" s="1316"/>
      <c r="BE73" s="1316"/>
      <c r="BF73" s="1316"/>
      <c r="BG73" s="1316"/>
      <c r="BH73" s="1316"/>
      <c r="BI73" s="1316"/>
      <c r="BJ73" s="1316"/>
      <c r="BK73" s="1316"/>
      <c r="BL73" s="1316"/>
      <c r="BM73" s="1316"/>
      <c r="BN73" s="1316"/>
      <c r="BO73" s="1316"/>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594</v>
      </c>
      <c r="BC75" s="1316"/>
      <c r="BD75" s="1316"/>
      <c r="BE75" s="1316"/>
      <c r="BF75" s="1316"/>
      <c r="BG75" s="1316"/>
      <c r="BH75" s="1316"/>
      <c r="BI75" s="1316"/>
      <c r="BJ75" s="1316"/>
      <c r="BK75" s="1316"/>
      <c r="BL75" s="1316"/>
      <c r="BM75" s="1316"/>
      <c r="BN75" s="1316"/>
      <c r="BO75" s="1316"/>
      <c r="BP75" s="1314">
        <v>7.3</v>
      </c>
      <c r="BQ75" s="1314"/>
      <c r="BR75" s="1314"/>
      <c r="BS75" s="1314"/>
      <c r="BT75" s="1314"/>
      <c r="BU75" s="1314"/>
      <c r="BV75" s="1314"/>
      <c r="BW75" s="1314"/>
      <c r="BX75" s="1314">
        <v>6.5</v>
      </c>
      <c r="BY75" s="1314"/>
      <c r="BZ75" s="1314"/>
      <c r="CA75" s="1314"/>
      <c r="CB75" s="1314"/>
      <c r="CC75" s="1314"/>
      <c r="CD75" s="1314"/>
      <c r="CE75" s="1314"/>
      <c r="CF75" s="1314">
        <v>5.3</v>
      </c>
      <c r="CG75" s="1314"/>
      <c r="CH75" s="1314"/>
      <c r="CI75" s="1314"/>
      <c r="CJ75" s="1314"/>
      <c r="CK75" s="1314"/>
      <c r="CL75" s="1314"/>
      <c r="CM75" s="1314"/>
      <c r="CN75" s="1314">
        <v>4.2</v>
      </c>
      <c r="CO75" s="1314"/>
      <c r="CP75" s="1314"/>
      <c r="CQ75" s="1314"/>
      <c r="CR75" s="1314"/>
      <c r="CS75" s="1314"/>
      <c r="CT75" s="1314"/>
      <c r="CU75" s="1314"/>
      <c r="CV75" s="1314">
        <v>2.9</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592</v>
      </c>
      <c r="AO77" s="1313"/>
      <c r="AP77" s="1313"/>
      <c r="AQ77" s="1313"/>
      <c r="AR77" s="1313"/>
      <c r="AS77" s="1313"/>
      <c r="AT77" s="1313"/>
      <c r="AU77" s="1313"/>
      <c r="AV77" s="1313"/>
      <c r="AW77" s="1313"/>
      <c r="AX77" s="1313"/>
      <c r="AY77" s="1313"/>
      <c r="AZ77" s="1313"/>
      <c r="BA77" s="1313"/>
      <c r="BB77" s="1316" t="s">
        <v>590</v>
      </c>
      <c r="BC77" s="1316"/>
      <c r="BD77" s="1316"/>
      <c r="BE77" s="1316"/>
      <c r="BF77" s="1316"/>
      <c r="BG77" s="1316"/>
      <c r="BH77" s="1316"/>
      <c r="BI77" s="1316"/>
      <c r="BJ77" s="1316"/>
      <c r="BK77" s="1316"/>
      <c r="BL77" s="1316"/>
      <c r="BM77" s="1316"/>
      <c r="BN77" s="1316"/>
      <c r="BO77" s="1316"/>
      <c r="BP77" s="1314">
        <v>20.2</v>
      </c>
      <c r="BQ77" s="1314"/>
      <c r="BR77" s="1314"/>
      <c r="BS77" s="1314"/>
      <c r="BT77" s="1314"/>
      <c r="BU77" s="1314"/>
      <c r="BV77" s="1314"/>
      <c r="BW77" s="1314"/>
      <c r="BX77" s="1314">
        <v>15.5</v>
      </c>
      <c r="BY77" s="1314"/>
      <c r="BZ77" s="1314"/>
      <c r="CA77" s="1314"/>
      <c r="CB77" s="1314"/>
      <c r="CC77" s="1314"/>
      <c r="CD77" s="1314"/>
      <c r="CE77" s="1314"/>
      <c r="CF77" s="1314">
        <v>14</v>
      </c>
      <c r="CG77" s="1314"/>
      <c r="CH77" s="1314"/>
      <c r="CI77" s="1314"/>
      <c r="CJ77" s="1314"/>
      <c r="CK77" s="1314"/>
      <c r="CL77" s="1314"/>
      <c r="CM77" s="1314"/>
      <c r="CN77" s="1314">
        <v>11.4</v>
      </c>
      <c r="CO77" s="1314"/>
      <c r="CP77" s="1314"/>
      <c r="CQ77" s="1314"/>
      <c r="CR77" s="1314"/>
      <c r="CS77" s="1314"/>
      <c r="CT77" s="1314"/>
      <c r="CU77" s="1314"/>
      <c r="CV77" s="1314">
        <v>10.4</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594</v>
      </c>
      <c r="BC79" s="1316"/>
      <c r="BD79" s="1316"/>
      <c r="BE79" s="1316"/>
      <c r="BF79" s="1316"/>
      <c r="BG79" s="1316"/>
      <c r="BH79" s="1316"/>
      <c r="BI79" s="1316"/>
      <c r="BJ79" s="1316"/>
      <c r="BK79" s="1316"/>
      <c r="BL79" s="1316"/>
      <c r="BM79" s="1316"/>
      <c r="BN79" s="1316"/>
      <c r="BO79" s="1316"/>
      <c r="BP79" s="1314">
        <v>7.1</v>
      </c>
      <c r="BQ79" s="1314"/>
      <c r="BR79" s="1314"/>
      <c r="BS79" s="1314"/>
      <c r="BT79" s="1314"/>
      <c r="BU79" s="1314"/>
      <c r="BV79" s="1314"/>
      <c r="BW79" s="1314"/>
      <c r="BX79" s="1314">
        <v>6.6</v>
      </c>
      <c r="BY79" s="1314"/>
      <c r="BZ79" s="1314"/>
      <c r="CA79" s="1314"/>
      <c r="CB79" s="1314"/>
      <c r="CC79" s="1314"/>
      <c r="CD79" s="1314"/>
      <c r="CE79" s="1314"/>
      <c r="CF79" s="1314">
        <v>6.5</v>
      </c>
      <c r="CG79" s="1314"/>
      <c r="CH79" s="1314"/>
      <c r="CI79" s="1314"/>
      <c r="CJ79" s="1314"/>
      <c r="CK79" s="1314"/>
      <c r="CL79" s="1314"/>
      <c r="CM79" s="1314"/>
      <c r="CN79" s="1314">
        <v>6.7</v>
      </c>
      <c r="CO79" s="1314"/>
      <c r="CP79" s="1314"/>
      <c r="CQ79" s="1314"/>
      <c r="CR79" s="1314"/>
      <c r="CS79" s="1314"/>
      <c r="CT79" s="1314"/>
      <c r="CU79" s="1314"/>
      <c r="CV79" s="1314">
        <v>6.6</v>
      </c>
      <c r="CW79" s="1314"/>
      <c r="CX79" s="1314"/>
      <c r="CY79" s="1314"/>
      <c r="CZ79" s="1314"/>
      <c r="DA79" s="1314"/>
      <c r="DB79" s="1314"/>
      <c r="DC79" s="1314"/>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wCXru5hwv6UBZGMboiRVSMMPM9HLOIL2lsAl28pX4Bp1vG4COtSITbtbgxvaFNWuukqO7wPA1B4smXp1f+XaA==" saltValue="loghYP7auTAS5Z1iVTxP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x+d6NOlB+IewWa2zlmfJacBXg8ZPhxnnixNLXf5kYVJ/AOL8bLDm6QyzyDDznR9nqK+oACsiLI6eEpfXJGETMg==" saltValue="2R/LN1kMrTrhN4PbpoRa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0g//htEi2PB/q4KJGTk2j7Y7IAfeDqr9rtUiodYSoyYyt1Z7BMt2ioEXKl/UH5Py06bpR2aOFrDfouRswyQJcQ==" saltValue="YOEBKw3tHsUcDMwlPYc8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550</v>
      </c>
      <c r="G2" s="157"/>
      <c r="H2" s="158"/>
    </row>
    <row r="3" spans="1:8" x14ac:dyDescent="0.15">
      <c r="A3" s="154" t="s">
        <v>543</v>
      </c>
      <c r="B3" s="159"/>
      <c r="C3" s="160"/>
      <c r="D3" s="161">
        <v>36701</v>
      </c>
      <c r="E3" s="162"/>
      <c r="F3" s="163">
        <v>56894</v>
      </c>
      <c r="G3" s="164"/>
      <c r="H3" s="165"/>
    </row>
    <row r="4" spans="1:8" x14ac:dyDescent="0.15">
      <c r="A4" s="166"/>
      <c r="B4" s="167"/>
      <c r="C4" s="168"/>
      <c r="D4" s="169">
        <v>26622</v>
      </c>
      <c r="E4" s="170"/>
      <c r="F4" s="171">
        <v>32548</v>
      </c>
      <c r="G4" s="172"/>
      <c r="H4" s="173"/>
    </row>
    <row r="5" spans="1:8" x14ac:dyDescent="0.15">
      <c r="A5" s="154" t="s">
        <v>545</v>
      </c>
      <c r="B5" s="159"/>
      <c r="C5" s="160"/>
      <c r="D5" s="161">
        <v>51438</v>
      </c>
      <c r="E5" s="162"/>
      <c r="F5" s="163">
        <v>57122</v>
      </c>
      <c r="G5" s="164"/>
      <c r="H5" s="165"/>
    </row>
    <row r="6" spans="1:8" x14ac:dyDescent="0.15">
      <c r="A6" s="166"/>
      <c r="B6" s="167"/>
      <c r="C6" s="168"/>
      <c r="D6" s="169">
        <v>22856</v>
      </c>
      <c r="E6" s="170"/>
      <c r="F6" s="171">
        <v>36191</v>
      </c>
      <c r="G6" s="172"/>
      <c r="H6" s="173"/>
    </row>
    <row r="7" spans="1:8" x14ac:dyDescent="0.15">
      <c r="A7" s="154" t="s">
        <v>546</v>
      </c>
      <c r="B7" s="159"/>
      <c r="C7" s="160"/>
      <c r="D7" s="161">
        <v>49004</v>
      </c>
      <c r="E7" s="162"/>
      <c r="F7" s="163">
        <v>53655</v>
      </c>
      <c r="G7" s="164"/>
      <c r="H7" s="165"/>
    </row>
    <row r="8" spans="1:8" x14ac:dyDescent="0.15">
      <c r="A8" s="166"/>
      <c r="B8" s="167"/>
      <c r="C8" s="168"/>
      <c r="D8" s="169">
        <v>32568</v>
      </c>
      <c r="E8" s="170"/>
      <c r="F8" s="171">
        <v>32719</v>
      </c>
      <c r="G8" s="172"/>
      <c r="H8" s="173"/>
    </row>
    <row r="9" spans="1:8" x14ac:dyDescent="0.15">
      <c r="A9" s="154" t="s">
        <v>547</v>
      </c>
      <c r="B9" s="159"/>
      <c r="C9" s="160"/>
      <c r="D9" s="161">
        <v>39176</v>
      </c>
      <c r="E9" s="162"/>
      <c r="F9" s="163">
        <v>53869</v>
      </c>
      <c r="G9" s="164"/>
      <c r="H9" s="165"/>
    </row>
    <row r="10" spans="1:8" x14ac:dyDescent="0.15">
      <c r="A10" s="166"/>
      <c r="B10" s="167"/>
      <c r="C10" s="168"/>
      <c r="D10" s="169">
        <v>32689</v>
      </c>
      <c r="E10" s="170"/>
      <c r="F10" s="171">
        <v>35046</v>
      </c>
      <c r="G10" s="172"/>
      <c r="H10" s="173"/>
    </row>
    <row r="11" spans="1:8" x14ac:dyDescent="0.15">
      <c r="A11" s="154" t="s">
        <v>548</v>
      </c>
      <c r="B11" s="159"/>
      <c r="C11" s="160"/>
      <c r="D11" s="161">
        <v>83747</v>
      </c>
      <c r="E11" s="162"/>
      <c r="F11" s="163">
        <v>59119</v>
      </c>
      <c r="G11" s="164"/>
      <c r="H11" s="165"/>
    </row>
    <row r="12" spans="1:8" x14ac:dyDescent="0.15">
      <c r="A12" s="166"/>
      <c r="B12" s="167"/>
      <c r="C12" s="174"/>
      <c r="D12" s="169">
        <v>54824</v>
      </c>
      <c r="E12" s="170"/>
      <c r="F12" s="171">
        <v>29900</v>
      </c>
      <c r="G12" s="172"/>
      <c r="H12" s="173"/>
    </row>
    <row r="13" spans="1:8" x14ac:dyDescent="0.15">
      <c r="A13" s="154"/>
      <c r="B13" s="159"/>
      <c r="C13" s="175"/>
      <c r="D13" s="176">
        <v>52013</v>
      </c>
      <c r="E13" s="177"/>
      <c r="F13" s="178">
        <v>56132</v>
      </c>
      <c r="G13" s="179"/>
      <c r="H13" s="165"/>
    </row>
    <row r="14" spans="1:8" x14ac:dyDescent="0.15">
      <c r="A14" s="166"/>
      <c r="B14" s="167"/>
      <c r="C14" s="168"/>
      <c r="D14" s="169">
        <v>33912</v>
      </c>
      <c r="E14" s="170"/>
      <c r="F14" s="171">
        <v>33281</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9.67</v>
      </c>
      <c r="C19" s="180">
        <f>ROUND(VALUE(SUBSTITUTE(実質収支比率等に係る経年分析!G$48,"▲","-")),2)</f>
        <v>7.42</v>
      </c>
      <c r="D19" s="180">
        <f>ROUND(VALUE(SUBSTITUTE(実質収支比率等に係る経年分析!H$48,"▲","-")),2)</f>
        <v>8.11</v>
      </c>
      <c r="E19" s="180">
        <f>ROUND(VALUE(SUBSTITUTE(実質収支比率等に係る経年分析!I$48,"▲","-")),2)</f>
        <v>7.48</v>
      </c>
      <c r="F19" s="180">
        <f>ROUND(VALUE(SUBSTITUTE(実質収支比率等に係る経年分析!J$48,"▲","-")),2)</f>
        <v>7.08</v>
      </c>
    </row>
    <row r="20" spans="1:11" x14ac:dyDescent="0.15">
      <c r="A20" s="180" t="s">
        <v>56</v>
      </c>
      <c r="B20" s="180">
        <f>ROUND(VALUE(SUBSTITUTE(実質収支比率等に係る経年分析!F$47,"▲","-")),2)</f>
        <v>25.85</v>
      </c>
      <c r="C20" s="180">
        <f>ROUND(VALUE(SUBSTITUTE(実質収支比率等に係る経年分析!G$47,"▲","-")),2)</f>
        <v>35.61</v>
      </c>
      <c r="D20" s="180">
        <f>ROUND(VALUE(SUBSTITUTE(実質収支比率等に係る経年分析!H$47,"▲","-")),2)</f>
        <v>28.38</v>
      </c>
      <c r="E20" s="180">
        <f>ROUND(VALUE(SUBSTITUTE(実質収支比率等に係る経年分析!I$47,"▲","-")),2)</f>
        <v>27.75</v>
      </c>
      <c r="F20" s="180">
        <f>ROUND(VALUE(SUBSTITUTE(実質収支比率等に係る経年分析!J$47,"▲","-")),2)</f>
        <v>31.15</v>
      </c>
    </row>
    <row r="21" spans="1:11" x14ac:dyDescent="0.15">
      <c r="A21" s="180" t="s">
        <v>57</v>
      </c>
      <c r="B21" s="180">
        <f>IF(ISNUMBER(VALUE(SUBSTITUTE(実質収支比率等に係る経年分析!F$49,"▲","-"))),ROUND(VALUE(SUBSTITUTE(実質収支比率等に係る経年分析!F$49,"▲","-")),2),NA())</f>
        <v>1.76</v>
      </c>
      <c r="C21" s="180">
        <f>IF(ISNUMBER(VALUE(SUBSTITUTE(実質収支比率等に係る経年分析!G$49,"▲","-"))),ROUND(VALUE(SUBSTITUTE(実質収支比率等に係る経年分析!G$49,"▲","-")),2),NA())</f>
        <v>0.98</v>
      </c>
      <c r="D21" s="180">
        <f>IF(ISNUMBER(VALUE(SUBSTITUTE(実質収支比率等に係る経年分析!H$49,"▲","-"))),ROUND(VALUE(SUBSTITUTE(実質収支比率等に係る経年分析!H$49,"▲","-")),2),NA())</f>
        <v>-2.6</v>
      </c>
      <c r="E21" s="180">
        <f>IF(ISNUMBER(VALUE(SUBSTITUTE(実質収支比率等に係る経年分析!I$49,"▲","-"))),ROUND(VALUE(SUBSTITUTE(実質収支比率等に係る経年分析!I$49,"▲","-")),2),NA())</f>
        <v>-0.25</v>
      </c>
      <c r="F21" s="180">
        <f>IF(ISNUMBER(VALUE(SUBSTITUTE(実質収支比率等に係る経年分析!J$49,"▲","-"))),ROUND(VALUE(SUBSTITUTE(実質収支比率等に係る経年分析!J$49,"▲","-")),2),NA())</f>
        <v>4.58</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幸田駅前土地区画整理事業特別会計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1.51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土地取得特別会計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14.77</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983</v>
      </c>
      <c r="E42" s="182"/>
      <c r="F42" s="182"/>
      <c r="G42" s="182">
        <f>'実質公債費比率（分子）の構造'!L$52</f>
        <v>1024</v>
      </c>
      <c r="H42" s="182"/>
      <c r="I42" s="182"/>
      <c r="J42" s="182">
        <f>'実質公債費比率（分子）の構造'!M$52</f>
        <v>1015</v>
      </c>
      <c r="K42" s="182"/>
      <c r="L42" s="182"/>
      <c r="M42" s="182">
        <f>'実質公債費比率（分子）の構造'!N$52</f>
        <v>994</v>
      </c>
      <c r="N42" s="182"/>
      <c r="O42" s="182"/>
      <c r="P42" s="182">
        <f>'実質公債費比率（分子）の構造'!O$52</f>
        <v>1049</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67</v>
      </c>
      <c r="B45" s="182">
        <f>'実質公債費比率（分子）の構造'!K$49</f>
        <v>4</v>
      </c>
      <c r="C45" s="182"/>
      <c r="D45" s="182"/>
      <c r="E45" s="182">
        <f>'実質公債費比率（分子）の構造'!L$49</f>
        <v>25</v>
      </c>
      <c r="F45" s="182"/>
      <c r="G45" s="182"/>
      <c r="H45" s="182">
        <f>'実質公債費比率（分子）の構造'!M$49</f>
        <v>25</v>
      </c>
      <c r="I45" s="182"/>
      <c r="J45" s="182"/>
      <c r="K45" s="182">
        <f>'実質公債費比率（分子）の構造'!N$49</f>
        <v>25</v>
      </c>
      <c r="L45" s="182"/>
      <c r="M45" s="182"/>
      <c r="N45" s="182">
        <f>'実質公債費比率（分子）の構造'!O$49</f>
        <v>25</v>
      </c>
      <c r="O45" s="182"/>
      <c r="P45" s="182"/>
    </row>
    <row r="46" spans="1:16" x14ac:dyDescent="0.15">
      <c r="A46" s="182" t="s">
        <v>68</v>
      </c>
      <c r="B46" s="182">
        <f>'実質公債費比率（分子）の構造'!K$48</f>
        <v>452</v>
      </c>
      <c r="C46" s="182"/>
      <c r="D46" s="182"/>
      <c r="E46" s="182">
        <f>'実質公債費比率（分子）の構造'!L$48</f>
        <v>429</v>
      </c>
      <c r="F46" s="182"/>
      <c r="G46" s="182"/>
      <c r="H46" s="182">
        <f>'実質公債費比率（分子）の構造'!M$48</f>
        <v>360</v>
      </c>
      <c r="I46" s="182"/>
      <c r="J46" s="182"/>
      <c r="K46" s="182">
        <f>'実質公債費比率（分子）の構造'!N$48</f>
        <v>389</v>
      </c>
      <c r="L46" s="182"/>
      <c r="M46" s="182"/>
      <c r="N46" s="182">
        <f>'実質公債費比率（分子）の構造'!O$48</f>
        <v>384</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1153</v>
      </c>
      <c r="C49" s="182"/>
      <c r="D49" s="182"/>
      <c r="E49" s="182">
        <f>'実質公債費比率（分子）の構造'!L$45</f>
        <v>972</v>
      </c>
      <c r="F49" s="182"/>
      <c r="G49" s="182"/>
      <c r="H49" s="182">
        <f>'実質公債費比率（分子）の構造'!M$45</f>
        <v>976</v>
      </c>
      <c r="I49" s="182"/>
      <c r="J49" s="182"/>
      <c r="K49" s="182">
        <f>'実質公債費比率（分子）の構造'!N$45</f>
        <v>891</v>
      </c>
      <c r="L49" s="182"/>
      <c r="M49" s="182"/>
      <c r="N49" s="182">
        <f>'実質公債費比率（分子）の構造'!O$45</f>
        <v>771</v>
      </c>
      <c r="O49" s="182"/>
      <c r="P49" s="182"/>
    </row>
    <row r="50" spans="1:16" x14ac:dyDescent="0.15">
      <c r="A50" s="182" t="s">
        <v>72</v>
      </c>
      <c r="B50" s="182" t="e">
        <f>NA()</f>
        <v>#N/A</v>
      </c>
      <c r="C50" s="182">
        <f>IF(ISNUMBER('実質公債費比率（分子）の構造'!K$53),'実質公債費比率（分子）の構造'!K$53,NA())</f>
        <v>626</v>
      </c>
      <c r="D50" s="182" t="e">
        <f>NA()</f>
        <v>#N/A</v>
      </c>
      <c r="E50" s="182" t="e">
        <f>NA()</f>
        <v>#N/A</v>
      </c>
      <c r="F50" s="182">
        <f>IF(ISNUMBER('実質公債費比率（分子）の構造'!L$53),'実質公債費比率（分子）の構造'!L$53,NA())</f>
        <v>402</v>
      </c>
      <c r="G50" s="182" t="e">
        <f>NA()</f>
        <v>#N/A</v>
      </c>
      <c r="H50" s="182" t="e">
        <f>NA()</f>
        <v>#N/A</v>
      </c>
      <c r="I50" s="182">
        <f>IF(ISNUMBER('実質公債費比率（分子）の構造'!M$53),'実質公債費比率（分子）の構造'!M$53,NA())</f>
        <v>346</v>
      </c>
      <c r="J50" s="182" t="e">
        <f>NA()</f>
        <v>#N/A</v>
      </c>
      <c r="K50" s="182" t="e">
        <f>NA()</f>
        <v>#N/A</v>
      </c>
      <c r="L50" s="182">
        <f>IF(ISNUMBER('実質公債費比率（分子）の構造'!N$53),'実質公債費比率（分子）の構造'!N$53,NA())</f>
        <v>311</v>
      </c>
      <c r="M50" s="182" t="e">
        <f>NA()</f>
        <v>#N/A</v>
      </c>
      <c r="N50" s="182" t="e">
        <f>NA()</f>
        <v>#N/A</v>
      </c>
      <c r="O50" s="182">
        <f>IF(ISNUMBER('実質公債費比率（分子）の構造'!O$53),'実質公債費比率（分子）の構造'!O$53,NA())</f>
        <v>131</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8798</v>
      </c>
      <c r="E56" s="181"/>
      <c r="F56" s="181"/>
      <c r="G56" s="181">
        <f>'将来負担比率（分子）の構造'!J$52</f>
        <v>8232</v>
      </c>
      <c r="H56" s="181"/>
      <c r="I56" s="181"/>
      <c r="J56" s="181">
        <f>'将来負担比率（分子）の構造'!K$52</f>
        <v>7586</v>
      </c>
      <c r="K56" s="181"/>
      <c r="L56" s="181"/>
      <c r="M56" s="181">
        <f>'将来負担比率（分子）の構造'!L$52</f>
        <v>6930</v>
      </c>
      <c r="N56" s="181"/>
      <c r="O56" s="181"/>
      <c r="P56" s="181">
        <f>'将来負担比率（分子）の構造'!M$52</f>
        <v>6276</v>
      </c>
    </row>
    <row r="57" spans="1:16" x14ac:dyDescent="0.15">
      <c r="A57" s="181" t="s">
        <v>43</v>
      </c>
      <c r="B57" s="181"/>
      <c r="C57" s="181"/>
      <c r="D57" s="181">
        <f>'将来負担比率（分子）の構造'!I$51</f>
        <v>1667</v>
      </c>
      <c r="E57" s="181"/>
      <c r="F57" s="181"/>
      <c r="G57" s="181">
        <f>'将来負担比率（分子）の構造'!J$51</f>
        <v>1524</v>
      </c>
      <c r="H57" s="181"/>
      <c r="I57" s="181"/>
      <c r="J57" s="181">
        <f>'将来負担比率（分子）の構造'!K$51</f>
        <v>1401</v>
      </c>
      <c r="K57" s="181"/>
      <c r="L57" s="181"/>
      <c r="M57" s="181">
        <f>'将来負担比率（分子）の構造'!L$51</f>
        <v>1358</v>
      </c>
      <c r="N57" s="181"/>
      <c r="O57" s="181"/>
      <c r="P57" s="181">
        <f>'将来負担比率（分子）の構造'!M$51</f>
        <v>1288</v>
      </c>
    </row>
    <row r="58" spans="1:16" x14ac:dyDescent="0.15">
      <c r="A58" s="181" t="s">
        <v>42</v>
      </c>
      <c r="B58" s="181"/>
      <c r="C58" s="181"/>
      <c r="D58" s="181">
        <f>'将来負担比率（分子）の構造'!I$50</f>
        <v>4410</v>
      </c>
      <c r="E58" s="181"/>
      <c r="F58" s="181"/>
      <c r="G58" s="181">
        <f>'将来負担比率（分子）の構造'!J$50</f>
        <v>4845</v>
      </c>
      <c r="H58" s="181"/>
      <c r="I58" s="181"/>
      <c r="J58" s="181">
        <f>'将来負担比率（分子）の構造'!K$50</f>
        <v>4553</v>
      </c>
      <c r="K58" s="181"/>
      <c r="L58" s="181"/>
      <c r="M58" s="181">
        <f>'将来負担比率（分子）の構造'!L$50</f>
        <v>5143</v>
      </c>
      <c r="N58" s="181"/>
      <c r="O58" s="181"/>
      <c r="P58" s="181">
        <f>'将来負担比率（分子）の構造'!M$50</f>
        <v>5275</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398</v>
      </c>
      <c r="C62" s="181"/>
      <c r="D62" s="181"/>
      <c r="E62" s="181">
        <f>'将来負担比率（分子）の構造'!J$45</f>
        <v>600</v>
      </c>
      <c r="F62" s="181"/>
      <c r="G62" s="181"/>
      <c r="H62" s="181">
        <f>'将来負担比率（分子）の構造'!K$45</f>
        <v>304</v>
      </c>
      <c r="I62" s="181"/>
      <c r="J62" s="181"/>
      <c r="K62" s="181">
        <f>'将来負担比率（分子）の構造'!L$45</f>
        <v>25</v>
      </c>
      <c r="L62" s="181"/>
      <c r="M62" s="181"/>
      <c r="N62" s="181" t="str">
        <f>'将来負担比率（分子）の構造'!M$45</f>
        <v>-</v>
      </c>
      <c r="O62" s="181"/>
      <c r="P62" s="181"/>
    </row>
    <row r="63" spans="1:16" x14ac:dyDescent="0.15">
      <c r="A63" s="181" t="s">
        <v>35</v>
      </c>
      <c r="B63" s="181">
        <f>'将来負担比率（分子）の構造'!I$44</f>
        <v>168</v>
      </c>
      <c r="C63" s="181"/>
      <c r="D63" s="181"/>
      <c r="E63" s="181">
        <f>'将来負担比率（分子）の構造'!J$44</f>
        <v>314</v>
      </c>
      <c r="F63" s="181"/>
      <c r="G63" s="181"/>
      <c r="H63" s="181">
        <f>'将来負担比率（分子）の構造'!K$44</f>
        <v>289</v>
      </c>
      <c r="I63" s="181"/>
      <c r="J63" s="181"/>
      <c r="K63" s="181">
        <f>'将来負担比率（分子）の構造'!L$44</f>
        <v>266</v>
      </c>
      <c r="L63" s="181"/>
      <c r="M63" s="181"/>
      <c r="N63" s="181">
        <f>'将来負担比率（分子）の構造'!M$44</f>
        <v>242</v>
      </c>
      <c r="O63" s="181"/>
      <c r="P63" s="181"/>
    </row>
    <row r="64" spans="1:16" x14ac:dyDescent="0.15">
      <c r="A64" s="181" t="s">
        <v>34</v>
      </c>
      <c r="B64" s="181">
        <f>'将来負担比率（分子）の構造'!I$43</f>
        <v>3701</v>
      </c>
      <c r="C64" s="181"/>
      <c r="D64" s="181"/>
      <c r="E64" s="181">
        <f>'将来負担比率（分子）の構造'!J$43</f>
        <v>3651</v>
      </c>
      <c r="F64" s="181"/>
      <c r="G64" s="181"/>
      <c r="H64" s="181">
        <f>'将来負担比率（分子）の構造'!K$43</f>
        <v>3240</v>
      </c>
      <c r="I64" s="181"/>
      <c r="J64" s="181"/>
      <c r="K64" s="181">
        <f>'将来負担比率（分子）の構造'!L$43</f>
        <v>2819</v>
      </c>
      <c r="L64" s="181"/>
      <c r="M64" s="181"/>
      <c r="N64" s="181">
        <f>'将来負担比率（分子）の構造'!M$43</f>
        <v>2468</v>
      </c>
      <c r="O64" s="181"/>
      <c r="P64" s="181"/>
    </row>
    <row r="65" spans="1:16" x14ac:dyDescent="0.15">
      <c r="A65" s="181" t="s">
        <v>33</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32</v>
      </c>
      <c r="B66" s="181">
        <f>'将来負担比率（分子）の構造'!I$41</f>
        <v>6412</v>
      </c>
      <c r="C66" s="181"/>
      <c r="D66" s="181"/>
      <c r="E66" s="181">
        <f>'将来負担比率（分子）の構造'!J$41</f>
        <v>5815</v>
      </c>
      <c r="F66" s="181"/>
      <c r="G66" s="181"/>
      <c r="H66" s="181">
        <f>'将来負担比率（分子）の構造'!K$41</f>
        <v>5046</v>
      </c>
      <c r="I66" s="181"/>
      <c r="J66" s="181"/>
      <c r="K66" s="181">
        <f>'将来負担比率（分子）の構造'!L$41</f>
        <v>4270</v>
      </c>
      <c r="L66" s="181"/>
      <c r="M66" s="181"/>
      <c r="N66" s="181">
        <f>'将来負担比率（分子）の構造'!M$41</f>
        <v>3655</v>
      </c>
      <c r="O66" s="181"/>
      <c r="P66" s="181"/>
    </row>
    <row r="67" spans="1:16" x14ac:dyDescent="0.15">
      <c r="A67" s="181" t="s">
        <v>76</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2653</v>
      </c>
      <c r="C72" s="185">
        <f>基金残高に係る経年分析!G55</f>
        <v>2668</v>
      </c>
      <c r="D72" s="185">
        <f>基金残高に係る経年分析!H55</f>
        <v>3135</v>
      </c>
    </row>
    <row r="73" spans="1:16" x14ac:dyDescent="0.15">
      <c r="A73" s="184" t="s">
        <v>79</v>
      </c>
      <c r="B73" s="185" t="str">
        <f>基金残高に係る経年分析!F56</f>
        <v>-</v>
      </c>
      <c r="C73" s="185" t="str">
        <f>基金残高に係る経年分析!G56</f>
        <v>-</v>
      </c>
      <c r="D73" s="185" t="str">
        <f>基金残高に係る経年分析!H56</f>
        <v>-</v>
      </c>
    </row>
    <row r="74" spans="1:16" x14ac:dyDescent="0.15">
      <c r="A74" s="184" t="s">
        <v>80</v>
      </c>
      <c r="B74" s="185">
        <f>基金残高に係る経年分析!F57</f>
        <v>1080</v>
      </c>
      <c r="C74" s="185">
        <f>基金残高に係る経年分析!G57</f>
        <v>1528</v>
      </c>
      <c r="D74" s="185">
        <f>基金残高に係る経年分析!H57</f>
        <v>1230</v>
      </c>
    </row>
  </sheetData>
  <sheetProtection algorithmName="SHA-512" hashValue="i2x/YuO+23zwTgI029OI4n2PT7fxCzpCxGbryPew3+w+Kn5Qa5vHOtoWL1p16yRhcx3dyDMUDtuTmLWHe5pK3A==" saltValue="4yVFOySUla4LcQAfvvn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219</v>
      </c>
      <c r="DI1" s="660"/>
      <c r="DJ1" s="660"/>
      <c r="DK1" s="660"/>
      <c r="DL1" s="660"/>
      <c r="DM1" s="660"/>
      <c r="DN1" s="661"/>
      <c r="DO1" s="226"/>
      <c r="DP1" s="659" t="s">
        <v>220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225</v>
      </c>
      <c r="S4" s="663"/>
      <c r="T4" s="663"/>
      <c r="U4" s="663"/>
      <c r="V4" s="663"/>
      <c r="W4" s="663"/>
      <c r="X4" s="663"/>
      <c r="Y4" s="664"/>
      <c r="Z4" s="662" t="s">
        <v>226</v>
      </c>
      <c r="AA4" s="663"/>
      <c r="AB4" s="663"/>
      <c r="AC4" s="664"/>
      <c r="AD4" s="662" t="s">
        <v>227</v>
      </c>
      <c r="AE4" s="663"/>
      <c r="AF4" s="663"/>
      <c r="AG4" s="663"/>
      <c r="AH4" s="663"/>
      <c r="AI4" s="663"/>
      <c r="AJ4" s="663"/>
      <c r="AK4" s="664"/>
      <c r="AL4" s="662" t="s">
        <v>226</v>
      </c>
      <c r="AM4" s="663"/>
      <c r="AN4" s="663"/>
      <c r="AO4" s="664"/>
      <c r="AP4" s="668" t="s">
        <v>228</v>
      </c>
      <c r="AQ4" s="668"/>
      <c r="AR4" s="668"/>
      <c r="AS4" s="668"/>
      <c r="AT4" s="668"/>
      <c r="AU4" s="668"/>
      <c r="AV4" s="668"/>
      <c r="AW4" s="668"/>
      <c r="AX4" s="668"/>
      <c r="AY4" s="668"/>
      <c r="AZ4" s="668"/>
      <c r="BA4" s="668"/>
      <c r="BB4" s="668"/>
      <c r="BC4" s="668"/>
      <c r="BD4" s="668"/>
      <c r="BE4" s="668"/>
      <c r="BF4" s="668"/>
      <c r="BG4" s="668" t="s">
        <v>229</v>
      </c>
      <c r="BH4" s="668"/>
      <c r="BI4" s="668"/>
      <c r="BJ4" s="668"/>
      <c r="BK4" s="668"/>
      <c r="BL4" s="668"/>
      <c r="BM4" s="668"/>
      <c r="BN4" s="668"/>
      <c r="BO4" s="668" t="s">
        <v>226</v>
      </c>
      <c r="BP4" s="668"/>
      <c r="BQ4" s="668"/>
      <c r="BR4" s="668"/>
      <c r="BS4" s="668" t="s">
        <v>230</v>
      </c>
      <c r="BT4" s="668"/>
      <c r="BU4" s="668"/>
      <c r="BV4" s="668"/>
      <c r="BW4" s="668"/>
      <c r="BX4" s="668"/>
      <c r="BY4" s="668"/>
      <c r="BZ4" s="668"/>
      <c r="CA4" s="668"/>
      <c r="CB4" s="668"/>
      <c r="CD4" s="665" t="s">
        <v>231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232</v>
      </c>
      <c r="C5" s="670"/>
      <c r="D5" s="670"/>
      <c r="E5" s="670"/>
      <c r="F5" s="670"/>
      <c r="G5" s="670"/>
      <c r="H5" s="670"/>
      <c r="I5" s="670"/>
      <c r="J5" s="670"/>
      <c r="K5" s="670"/>
      <c r="L5" s="670"/>
      <c r="M5" s="670"/>
      <c r="N5" s="670"/>
      <c r="O5" s="670"/>
      <c r="P5" s="670"/>
      <c r="Q5" s="671"/>
      <c r="R5" s="672">
        <v>8663204</v>
      </c>
      <c r="S5" s="673"/>
      <c r="T5" s="673"/>
      <c r="U5" s="673"/>
      <c r="V5" s="673"/>
      <c r="W5" s="673"/>
      <c r="X5" s="673"/>
      <c r="Y5" s="674"/>
      <c r="Z5" s="675">
        <v>45.7</v>
      </c>
      <c r="AA5" s="675"/>
      <c r="AB5" s="675"/>
      <c r="AC5" s="675"/>
      <c r="AD5" s="676">
        <v>8346090</v>
      </c>
      <c r="AE5" s="676"/>
      <c r="AF5" s="676"/>
      <c r="AG5" s="676"/>
      <c r="AH5" s="676"/>
      <c r="AI5" s="676"/>
      <c r="AJ5" s="676"/>
      <c r="AK5" s="676"/>
      <c r="AL5" s="677">
        <v>86.5</v>
      </c>
      <c r="AM5" s="678"/>
      <c r="AN5" s="678"/>
      <c r="AO5" s="679"/>
      <c r="AP5" s="669" t="s">
        <v>233</v>
      </c>
      <c r="AQ5" s="670"/>
      <c r="AR5" s="670"/>
      <c r="AS5" s="670"/>
      <c r="AT5" s="670"/>
      <c r="AU5" s="670"/>
      <c r="AV5" s="670"/>
      <c r="AW5" s="670"/>
      <c r="AX5" s="670"/>
      <c r="AY5" s="670"/>
      <c r="AZ5" s="670"/>
      <c r="BA5" s="670"/>
      <c r="BB5" s="670"/>
      <c r="BC5" s="670"/>
      <c r="BD5" s="670"/>
      <c r="BE5" s="670"/>
      <c r="BF5" s="671"/>
      <c r="BG5" s="683">
        <v>8343059</v>
      </c>
      <c r="BH5" s="684"/>
      <c r="BI5" s="684"/>
      <c r="BJ5" s="684"/>
      <c r="BK5" s="684"/>
      <c r="BL5" s="684"/>
      <c r="BM5" s="684"/>
      <c r="BN5" s="685"/>
      <c r="BO5" s="686">
        <v>96.3</v>
      </c>
      <c r="BP5" s="686"/>
      <c r="BQ5" s="686"/>
      <c r="BR5" s="686"/>
      <c r="BS5" s="687" t="s">
        <v>183</v>
      </c>
      <c r="BT5" s="687"/>
      <c r="BU5" s="687"/>
      <c r="BV5" s="687"/>
      <c r="BW5" s="687"/>
      <c r="BX5" s="687"/>
      <c r="BY5" s="687"/>
      <c r="BZ5" s="687"/>
      <c r="CA5" s="687"/>
      <c r="CB5" s="691"/>
      <c r="CD5" s="665" t="s">
        <v>228</v>
      </c>
      <c r="CE5" s="666"/>
      <c r="CF5" s="666"/>
      <c r="CG5" s="666"/>
      <c r="CH5" s="666"/>
      <c r="CI5" s="666"/>
      <c r="CJ5" s="666"/>
      <c r="CK5" s="666"/>
      <c r="CL5" s="666"/>
      <c r="CM5" s="666"/>
      <c r="CN5" s="666"/>
      <c r="CO5" s="666"/>
      <c r="CP5" s="666"/>
      <c r="CQ5" s="667"/>
      <c r="CR5" s="665" t="s">
        <v>234</v>
      </c>
      <c r="CS5" s="666"/>
      <c r="CT5" s="666"/>
      <c r="CU5" s="666"/>
      <c r="CV5" s="666"/>
      <c r="CW5" s="666"/>
      <c r="CX5" s="666"/>
      <c r="CY5" s="667"/>
      <c r="CZ5" s="665" t="s">
        <v>226</v>
      </c>
      <c r="DA5" s="666"/>
      <c r="DB5" s="666"/>
      <c r="DC5" s="667"/>
      <c r="DD5" s="665" t="s">
        <v>235</v>
      </c>
      <c r="DE5" s="666"/>
      <c r="DF5" s="666"/>
      <c r="DG5" s="666"/>
      <c r="DH5" s="666"/>
      <c r="DI5" s="666"/>
      <c r="DJ5" s="666"/>
      <c r="DK5" s="666"/>
      <c r="DL5" s="666"/>
      <c r="DM5" s="666"/>
      <c r="DN5" s="666"/>
      <c r="DO5" s="666"/>
      <c r="DP5" s="667"/>
      <c r="DQ5" s="665" t="s">
        <v>236</v>
      </c>
      <c r="DR5" s="666"/>
      <c r="DS5" s="666"/>
      <c r="DT5" s="666"/>
      <c r="DU5" s="666"/>
      <c r="DV5" s="666"/>
      <c r="DW5" s="666"/>
      <c r="DX5" s="666"/>
      <c r="DY5" s="666"/>
      <c r="DZ5" s="666"/>
      <c r="EA5" s="666"/>
      <c r="EB5" s="666"/>
      <c r="EC5" s="667"/>
    </row>
    <row r="6" spans="2:143" ht="11.25" customHeight="1" x14ac:dyDescent="0.15">
      <c r="B6" s="680" t="s">
        <v>237</v>
      </c>
      <c r="C6" s="681"/>
      <c r="D6" s="681"/>
      <c r="E6" s="681"/>
      <c r="F6" s="681"/>
      <c r="G6" s="681"/>
      <c r="H6" s="681"/>
      <c r="I6" s="681"/>
      <c r="J6" s="681"/>
      <c r="K6" s="681"/>
      <c r="L6" s="681"/>
      <c r="M6" s="681"/>
      <c r="N6" s="681"/>
      <c r="O6" s="681"/>
      <c r="P6" s="681"/>
      <c r="Q6" s="682"/>
      <c r="R6" s="683">
        <v>145724</v>
      </c>
      <c r="S6" s="684"/>
      <c r="T6" s="684"/>
      <c r="U6" s="684"/>
      <c r="V6" s="684"/>
      <c r="W6" s="684"/>
      <c r="X6" s="684"/>
      <c r="Y6" s="685"/>
      <c r="Z6" s="686">
        <v>0.8</v>
      </c>
      <c r="AA6" s="686"/>
      <c r="AB6" s="686"/>
      <c r="AC6" s="686"/>
      <c r="AD6" s="687">
        <v>145724</v>
      </c>
      <c r="AE6" s="687"/>
      <c r="AF6" s="687"/>
      <c r="AG6" s="687"/>
      <c r="AH6" s="687"/>
      <c r="AI6" s="687"/>
      <c r="AJ6" s="687"/>
      <c r="AK6" s="687"/>
      <c r="AL6" s="688">
        <v>1.5</v>
      </c>
      <c r="AM6" s="689"/>
      <c r="AN6" s="689"/>
      <c r="AO6" s="690"/>
      <c r="AP6" s="680" t="s">
        <v>238</v>
      </c>
      <c r="AQ6" s="681"/>
      <c r="AR6" s="681"/>
      <c r="AS6" s="681"/>
      <c r="AT6" s="681"/>
      <c r="AU6" s="681"/>
      <c r="AV6" s="681"/>
      <c r="AW6" s="681"/>
      <c r="AX6" s="681"/>
      <c r="AY6" s="681"/>
      <c r="AZ6" s="681"/>
      <c r="BA6" s="681"/>
      <c r="BB6" s="681"/>
      <c r="BC6" s="681"/>
      <c r="BD6" s="681"/>
      <c r="BE6" s="681"/>
      <c r="BF6" s="682"/>
      <c r="BG6" s="683">
        <v>8343059</v>
      </c>
      <c r="BH6" s="684"/>
      <c r="BI6" s="684"/>
      <c r="BJ6" s="684"/>
      <c r="BK6" s="684"/>
      <c r="BL6" s="684"/>
      <c r="BM6" s="684"/>
      <c r="BN6" s="685"/>
      <c r="BO6" s="686">
        <v>96.3</v>
      </c>
      <c r="BP6" s="686"/>
      <c r="BQ6" s="686"/>
      <c r="BR6" s="686"/>
      <c r="BS6" s="687" t="s">
        <v>183</v>
      </c>
      <c r="BT6" s="687"/>
      <c r="BU6" s="687"/>
      <c r="BV6" s="687"/>
      <c r="BW6" s="687"/>
      <c r="BX6" s="687"/>
      <c r="BY6" s="687"/>
      <c r="BZ6" s="687"/>
      <c r="CA6" s="687"/>
      <c r="CB6" s="691"/>
      <c r="CD6" s="694" t="s">
        <v>239</v>
      </c>
      <c r="CE6" s="695"/>
      <c r="CF6" s="695"/>
      <c r="CG6" s="695"/>
      <c r="CH6" s="695"/>
      <c r="CI6" s="695"/>
      <c r="CJ6" s="695"/>
      <c r="CK6" s="695"/>
      <c r="CL6" s="695"/>
      <c r="CM6" s="695"/>
      <c r="CN6" s="695"/>
      <c r="CO6" s="695"/>
      <c r="CP6" s="695"/>
      <c r="CQ6" s="696"/>
      <c r="CR6" s="683">
        <v>135170</v>
      </c>
      <c r="CS6" s="684"/>
      <c r="CT6" s="684"/>
      <c r="CU6" s="684"/>
      <c r="CV6" s="684"/>
      <c r="CW6" s="684"/>
      <c r="CX6" s="684"/>
      <c r="CY6" s="685"/>
      <c r="CZ6" s="677">
        <v>0.7</v>
      </c>
      <c r="DA6" s="678"/>
      <c r="DB6" s="678"/>
      <c r="DC6" s="697"/>
      <c r="DD6" s="692" t="s">
        <v>183</v>
      </c>
      <c r="DE6" s="684"/>
      <c r="DF6" s="684"/>
      <c r="DG6" s="684"/>
      <c r="DH6" s="684"/>
      <c r="DI6" s="684"/>
      <c r="DJ6" s="684"/>
      <c r="DK6" s="684"/>
      <c r="DL6" s="684"/>
      <c r="DM6" s="684"/>
      <c r="DN6" s="684"/>
      <c r="DO6" s="684"/>
      <c r="DP6" s="685"/>
      <c r="DQ6" s="692">
        <v>135170</v>
      </c>
      <c r="DR6" s="684"/>
      <c r="DS6" s="684"/>
      <c r="DT6" s="684"/>
      <c r="DU6" s="684"/>
      <c r="DV6" s="684"/>
      <c r="DW6" s="684"/>
      <c r="DX6" s="684"/>
      <c r="DY6" s="684"/>
      <c r="DZ6" s="684"/>
      <c r="EA6" s="684"/>
      <c r="EB6" s="684"/>
      <c r="EC6" s="693"/>
    </row>
    <row r="7" spans="2:143" ht="11.25" customHeight="1" x14ac:dyDescent="0.15">
      <c r="B7" s="680" t="s">
        <v>240</v>
      </c>
      <c r="C7" s="681"/>
      <c r="D7" s="681"/>
      <c r="E7" s="681"/>
      <c r="F7" s="681"/>
      <c r="G7" s="681"/>
      <c r="H7" s="681"/>
      <c r="I7" s="681"/>
      <c r="J7" s="681"/>
      <c r="K7" s="681"/>
      <c r="L7" s="681"/>
      <c r="M7" s="681"/>
      <c r="N7" s="681"/>
      <c r="O7" s="681"/>
      <c r="P7" s="681"/>
      <c r="Q7" s="682"/>
      <c r="R7" s="683">
        <v>6047</v>
      </c>
      <c r="S7" s="684"/>
      <c r="T7" s="684"/>
      <c r="U7" s="684"/>
      <c r="V7" s="684"/>
      <c r="W7" s="684"/>
      <c r="X7" s="684"/>
      <c r="Y7" s="685"/>
      <c r="Z7" s="686">
        <v>0</v>
      </c>
      <c r="AA7" s="686"/>
      <c r="AB7" s="686"/>
      <c r="AC7" s="686"/>
      <c r="AD7" s="687">
        <v>6047</v>
      </c>
      <c r="AE7" s="687"/>
      <c r="AF7" s="687"/>
      <c r="AG7" s="687"/>
      <c r="AH7" s="687"/>
      <c r="AI7" s="687"/>
      <c r="AJ7" s="687"/>
      <c r="AK7" s="687"/>
      <c r="AL7" s="688">
        <v>0.1</v>
      </c>
      <c r="AM7" s="689"/>
      <c r="AN7" s="689"/>
      <c r="AO7" s="690"/>
      <c r="AP7" s="680" t="s">
        <v>241</v>
      </c>
      <c r="AQ7" s="681"/>
      <c r="AR7" s="681"/>
      <c r="AS7" s="681"/>
      <c r="AT7" s="681"/>
      <c r="AU7" s="681"/>
      <c r="AV7" s="681"/>
      <c r="AW7" s="681"/>
      <c r="AX7" s="681"/>
      <c r="AY7" s="681"/>
      <c r="AZ7" s="681"/>
      <c r="BA7" s="681"/>
      <c r="BB7" s="681"/>
      <c r="BC7" s="681"/>
      <c r="BD7" s="681"/>
      <c r="BE7" s="681"/>
      <c r="BF7" s="682"/>
      <c r="BG7" s="683">
        <v>3318474</v>
      </c>
      <c r="BH7" s="684"/>
      <c r="BI7" s="684"/>
      <c r="BJ7" s="684"/>
      <c r="BK7" s="684"/>
      <c r="BL7" s="684"/>
      <c r="BM7" s="684"/>
      <c r="BN7" s="685"/>
      <c r="BO7" s="686">
        <v>38.299999999999997</v>
      </c>
      <c r="BP7" s="686"/>
      <c r="BQ7" s="686"/>
      <c r="BR7" s="686"/>
      <c r="BS7" s="687" t="s">
        <v>183</v>
      </c>
      <c r="BT7" s="687"/>
      <c r="BU7" s="687"/>
      <c r="BV7" s="687"/>
      <c r="BW7" s="687"/>
      <c r="BX7" s="687"/>
      <c r="BY7" s="687"/>
      <c r="BZ7" s="687"/>
      <c r="CA7" s="687"/>
      <c r="CB7" s="691"/>
      <c r="CD7" s="698" t="s">
        <v>242</v>
      </c>
      <c r="CE7" s="699"/>
      <c r="CF7" s="699"/>
      <c r="CG7" s="699"/>
      <c r="CH7" s="699"/>
      <c r="CI7" s="699"/>
      <c r="CJ7" s="699"/>
      <c r="CK7" s="699"/>
      <c r="CL7" s="699"/>
      <c r="CM7" s="699"/>
      <c r="CN7" s="699"/>
      <c r="CO7" s="699"/>
      <c r="CP7" s="699"/>
      <c r="CQ7" s="700"/>
      <c r="CR7" s="683">
        <v>3901683</v>
      </c>
      <c r="CS7" s="684"/>
      <c r="CT7" s="684"/>
      <c r="CU7" s="684"/>
      <c r="CV7" s="684"/>
      <c r="CW7" s="684"/>
      <c r="CX7" s="684"/>
      <c r="CY7" s="685"/>
      <c r="CZ7" s="686">
        <v>21.6</v>
      </c>
      <c r="DA7" s="686"/>
      <c r="DB7" s="686"/>
      <c r="DC7" s="686"/>
      <c r="DD7" s="692">
        <v>74995</v>
      </c>
      <c r="DE7" s="684"/>
      <c r="DF7" s="684"/>
      <c r="DG7" s="684"/>
      <c r="DH7" s="684"/>
      <c r="DI7" s="684"/>
      <c r="DJ7" s="684"/>
      <c r="DK7" s="684"/>
      <c r="DL7" s="684"/>
      <c r="DM7" s="684"/>
      <c r="DN7" s="684"/>
      <c r="DO7" s="684"/>
      <c r="DP7" s="685"/>
      <c r="DQ7" s="692">
        <v>3745506</v>
      </c>
      <c r="DR7" s="684"/>
      <c r="DS7" s="684"/>
      <c r="DT7" s="684"/>
      <c r="DU7" s="684"/>
      <c r="DV7" s="684"/>
      <c r="DW7" s="684"/>
      <c r="DX7" s="684"/>
      <c r="DY7" s="684"/>
      <c r="DZ7" s="684"/>
      <c r="EA7" s="684"/>
      <c r="EB7" s="684"/>
      <c r="EC7" s="693"/>
    </row>
    <row r="8" spans="2:143" ht="11.25" customHeight="1" x14ac:dyDescent="0.15">
      <c r="B8" s="680" t="s">
        <v>243</v>
      </c>
      <c r="C8" s="681"/>
      <c r="D8" s="681"/>
      <c r="E8" s="681"/>
      <c r="F8" s="681"/>
      <c r="G8" s="681"/>
      <c r="H8" s="681"/>
      <c r="I8" s="681"/>
      <c r="J8" s="681"/>
      <c r="K8" s="681"/>
      <c r="L8" s="681"/>
      <c r="M8" s="681"/>
      <c r="N8" s="681"/>
      <c r="O8" s="681"/>
      <c r="P8" s="681"/>
      <c r="Q8" s="682"/>
      <c r="R8" s="683">
        <v>42116</v>
      </c>
      <c r="S8" s="684"/>
      <c r="T8" s="684"/>
      <c r="U8" s="684"/>
      <c r="V8" s="684"/>
      <c r="W8" s="684"/>
      <c r="X8" s="684"/>
      <c r="Y8" s="685"/>
      <c r="Z8" s="686">
        <v>0.2</v>
      </c>
      <c r="AA8" s="686"/>
      <c r="AB8" s="686"/>
      <c r="AC8" s="686"/>
      <c r="AD8" s="687">
        <v>42116</v>
      </c>
      <c r="AE8" s="687"/>
      <c r="AF8" s="687"/>
      <c r="AG8" s="687"/>
      <c r="AH8" s="687"/>
      <c r="AI8" s="687"/>
      <c r="AJ8" s="687"/>
      <c r="AK8" s="687"/>
      <c r="AL8" s="688">
        <v>0.4</v>
      </c>
      <c r="AM8" s="689"/>
      <c r="AN8" s="689"/>
      <c r="AO8" s="690"/>
      <c r="AP8" s="680" t="s">
        <v>244</v>
      </c>
      <c r="AQ8" s="681"/>
      <c r="AR8" s="681"/>
      <c r="AS8" s="681"/>
      <c r="AT8" s="681"/>
      <c r="AU8" s="681"/>
      <c r="AV8" s="681"/>
      <c r="AW8" s="681"/>
      <c r="AX8" s="681"/>
      <c r="AY8" s="681"/>
      <c r="AZ8" s="681"/>
      <c r="BA8" s="681"/>
      <c r="BB8" s="681"/>
      <c r="BC8" s="681"/>
      <c r="BD8" s="681"/>
      <c r="BE8" s="681"/>
      <c r="BF8" s="682"/>
      <c r="BG8" s="683">
        <v>77309</v>
      </c>
      <c r="BH8" s="684"/>
      <c r="BI8" s="684"/>
      <c r="BJ8" s="684"/>
      <c r="BK8" s="684"/>
      <c r="BL8" s="684"/>
      <c r="BM8" s="684"/>
      <c r="BN8" s="685"/>
      <c r="BO8" s="686">
        <v>0.9</v>
      </c>
      <c r="BP8" s="686"/>
      <c r="BQ8" s="686"/>
      <c r="BR8" s="686"/>
      <c r="BS8" s="692" t="s">
        <v>183</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5205582</v>
      </c>
      <c r="CS8" s="684"/>
      <c r="CT8" s="684"/>
      <c r="CU8" s="684"/>
      <c r="CV8" s="684"/>
      <c r="CW8" s="684"/>
      <c r="CX8" s="684"/>
      <c r="CY8" s="685"/>
      <c r="CZ8" s="686">
        <v>28.8</v>
      </c>
      <c r="DA8" s="686"/>
      <c r="DB8" s="686"/>
      <c r="DC8" s="686"/>
      <c r="DD8" s="692">
        <v>313377</v>
      </c>
      <c r="DE8" s="684"/>
      <c r="DF8" s="684"/>
      <c r="DG8" s="684"/>
      <c r="DH8" s="684"/>
      <c r="DI8" s="684"/>
      <c r="DJ8" s="684"/>
      <c r="DK8" s="684"/>
      <c r="DL8" s="684"/>
      <c r="DM8" s="684"/>
      <c r="DN8" s="684"/>
      <c r="DO8" s="684"/>
      <c r="DP8" s="685"/>
      <c r="DQ8" s="692">
        <v>3276747</v>
      </c>
      <c r="DR8" s="684"/>
      <c r="DS8" s="684"/>
      <c r="DT8" s="684"/>
      <c r="DU8" s="684"/>
      <c r="DV8" s="684"/>
      <c r="DW8" s="684"/>
      <c r="DX8" s="684"/>
      <c r="DY8" s="684"/>
      <c r="DZ8" s="684"/>
      <c r="EA8" s="684"/>
      <c r="EB8" s="684"/>
      <c r="EC8" s="693"/>
    </row>
    <row r="9" spans="2:143" ht="11.25" customHeight="1" x14ac:dyDescent="0.15">
      <c r="B9" s="680" t="s">
        <v>246</v>
      </c>
      <c r="C9" s="681"/>
      <c r="D9" s="681"/>
      <c r="E9" s="681"/>
      <c r="F9" s="681"/>
      <c r="G9" s="681"/>
      <c r="H9" s="681"/>
      <c r="I9" s="681"/>
      <c r="J9" s="681"/>
      <c r="K9" s="681"/>
      <c r="L9" s="681"/>
      <c r="M9" s="681"/>
      <c r="N9" s="681"/>
      <c r="O9" s="681"/>
      <c r="P9" s="681"/>
      <c r="Q9" s="682"/>
      <c r="R9" s="683">
        <v>21828</v>
      </c>
      <c r="S9" s="684"/>
      <c r="T9" s="684"/>
      <c r="U9" s="684"/>
      <c r="V9" s="684"/>
      <c r="W9" s="684"/>
      <c r="X9" s="684"/>
      <c r="Y9" s="685"/>
      <c r="Z9" s="686">
        <v>0.1</v>
      </c>
      <c r="AA9" s="686"/>
      <c r="AB9" s="686"/>
      <c r="AC9" s="686"/>
      <c r="AD9" s="687">
        <v>21828</v>
      </c>
      <c r="AE9" s="687"/>
      <c r="AF9" s="687"/>
      <c r="AG9" s="687"/>
      <c r="AH9" s="687"/>
      <c r="AI9" s="687"/>
      <c r="AJ9" s="687"/>
      <c r="AK9" s="687"/>
      <c r="AL9" s="688">
        <v>0.2</v>
      </c>
      <c r="AM9" s="689"/>
      <c r="AN9" s="689"/>
      <c r="AO9" s="690"/>
      <c r="AP9" s="680" t="s">
        <v>247</v>
      </c>
      <c r="AQ9" s="681"/>
      <c r="AR9" s="681"/>
      <c r="AS9" s="681"/>
      <c r="AT9" s="681"/>
      <c r="AU9" s="681"/>
      <c r="AV9" s="681"/>
      <c r="AW9" s="681"/>
      <c r="AX9" s="681"/>
      <c r="AY9" s="681"/>
      <c r="AZ9" s="681"/>
      <c r="BA9" s="681"/>
      <c r="BB9" s="681"/>
      <c r="BC9" s="681"/>
      <c r="BD9" s="681"/>
      <c r="BE9" s="681"/>
      <c r="BF9" s="682"/>
      <c r="BG9" s="683">
        <v>2662604</v>
      </c>
      <c r="BH9" s="684"/>
      <c r="BI9" s="684"/>
      <c r="BJ9" s="684"/>
      <c r="BK9" s="684"/>
      <c r="BL9" s="684"/>
      <c r="BM9" s="684"/>
      <c r="BN9" s="685"/>
      <c r="BO9" s="686">
        <v>30.7</v>
      </c>
      <c r="BP9" s="686"/>
      <c r="BQ9" s="686"/>
      <c r="BR9" s="686"/>
      <c r="BS9" s="692" t="s">
        <v>183</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1907358</v>
      </c>
      <c r="CS9" s="684"/>
      <c r="CT9" s="684"/>
      <c r="CU9" s="684"/>
      <c r="CV9" s="684"/>
      <c r="CW9" s="684"/>
      <c r="CX9" s="684"/>
      <c r="CY9" s="685"/>
      <c r="CZ9" s="686">
        <v>10.6</v>
      </c>
      <c r="DA9" s="686"/>
      <c r="DB9" s="686"/>
      <c r="DC9" s="686"/>
      <c r="DD9" s="692">
        <v>915633</v>
      </c>
      <c r="DE9" s="684"/>
      <c r="DF9" s="684"/>
      <c r="DG9" s="684"/>
      <c r="DH9" s="684"/>
      <c r="DI9" s="684"/>
      <c r="DJ9" s="684"/>
      <c r="DK9" s="684"/>
      <c r="DL9" s="684"/>
      <c r="DM9" s="684"/>
      <c r="DN9" s="684"/>
      <c r="DO9" s="684"/>
      <c r="DP9" s="685"/>
      <c r="DQ9" s="692">
        <v>1171597</v>
      </c>
      <c r="DR9" s="684"/>
      <c r="DS9" s="684"/>
      <c r="DT9" s="684"/>
      <c r="DU9" s="684"/>
      <c r="DV9" s="684"/>
      <c r="DW9" s="684"/>
      <c r="DX9" s="684"/>
      <c r="DY9" s="684"/>
      <c r="DZ9" s="684"/>
      <c r="EA9" s="684"/>
      <c r="EB9" s="684"/>
      <c r="EC9" s="693"/>
    </row>
    <row r="10" spans="2:143" ht="11.25" customHeight="1" x14ac:dyDescent="0.15">
      <c r="B10" s="680" t="s">
        <v>249</v>
      </c>
      <c r="C10" s="681"/>
      <c r="D10" s="681"/>
      <c r="E10" s="681"/>
      <c r="F10" s="681"/>
      <c r="G10" s="681"/>
      <c r="H10" s="681"/>
      <c r="I10" s="681"/>
      <c r="J10" s="681"/>
      <c r="K10" s="681"/>
      <c r="L10" s="681"/>
      <c r="M10" s="681"/>
      <c r="N10" s="681"/>
      <c r="O10" s="681"/>
      <c r="P10" s="681"/>
      <c r="Q10" s="682"/>
      <c r="R10" s="683" t="s">
        <v>183</v>
      </c>
      <c r="S10" s="684"/>
      <c r="T10" s="684"/>
      <c r="U10" s="684"/>
      <c r="V10" s="684"/>
      <c r="W10" s="684"/>
      <c r="X10" s="684"/>
      <c r="Y10" s="685"/>
      <c r="Z10" s="686" t="s">
        <v>183</v>
      </c>
      <c r="AA10" s="686"/>
      <c r="AB10" s="686"/>
      <c r="AC10" s="686"/>
      <c r="AD10" s="687" t="s">
        <v>183</v>
      </c>
      <c r="AE10" s="687"/>
      <c r="AF10" s="687"/>
      <c r="AG10" s="687"/>
      <c r="AH10" s="687"/>
      <c r="AI10" s="687"/>
      <c r="AJ10" s="687"/>
      <c r="AK10" s="687"/>
      <c r="AL10" s="688" t="s">
        <v>183</v>
      </c>
      <c r="AM10" s="689"/>
      <c r="AN10" s="689"/>
      <c r="AO10" s="690"/>
      <c r="AP10" s="680" t="s">
        <v>250</v>
      </c>
      <c r="AQ10" s="681"/>
      <c r="AR10" s="681"/>
      <c r="AS10" s="681"/>
      <c r="AT10" s="681"/>
      <c r="AU10" s="681"/>
      <c r="AV10" s="681"/>
      <c r="AW10" s="681"/>
      <c r="AX10" s="681"/>
      <c r="AY10" s="681"/>
      <c r="AZ10" s="681"/>
      <c r="BA10" s="681"/>
      <c r="BB10" s="681"/>
      <c r="BC10" s="681"/>
      <c r="BD10" s="681"/>
      <c r="BE10" s="681"/>
      <c r="BF10" s="682"/>
      <c r="BG10" s="683">
        <v>105171</v>
      </c>
      <c r="BH10" s="684"/>
      <c r="BI10" s="684"/>
      <c r="BJ10" s="684"/>
      <c r="BK10" s="684"/>
      <c r="BL10" s="684"/>
      <c r="BM10" s="684"/>
      <c r="BN10" s="685"/>
      <c r="BO10" s="686">
        <v>1.2</v>
      </c>
      <c r="BP10" s="686"/>
      <c r="BQ10" s="686"/>
      <c r="BR10" s="686"/>
      <c r="BS10" s="692" t="s">
        <v>183</v>
      </c>
      <c r="BT10" s="684"/>
      <c r="BU10" s="684"/>
      <c r="BV10" s="684"/>
      <c r="BW10" s="684"/>
      <c r="BX10" s="684"/>
      <c r="BY10" s="684"/>
      <c r="BZ10" s="684"/>
      <c r="CA10" s="684"/>
      <c r="CB10" s="693"/>
      <c r="CD10" s="698" t="s">
        <v>251</v>
      </c>
      <c r="CE10" s="699"/>
      <c r="CF10" s="699"/>
      <c r="CG10" s="699"/>
      <c r="CH10" s="699"/>
      <c r="CI10" s="699"/>
      <c r="CJ10" s="699"/>
      <c r="CK10" s="699"/>
      <c r="CL10" s="699"/>
      <c r="CM10" s="699"/>
      <c r="CN10" s="699"/>
      <c r="CO10" s="699"/>
      <c r="CP10" s="699"/>
      <c r="CQ10" s="700"/>
      <c r="CR10" s="683">
        <v>25287</v>
      </c>
      <c r="CS10" s="684"/>
      <c r="CT10" s="684"/>
      <c r="CU10" s="684"/>
      <c r="CV10" s="684"/>
      <c r="CW10" s="684"/>
      <c r="CX10" s="684"/>
      <c r="CY10" s="685"/>
      <c r="CZ10" s="686">
        <v>0.1</v>
      </c>
      <c r="DA10" s="686"/>
      <c r="DB10" s="686"/>
      <c r="DC10" s="686"/>
      <c r="DD10" s="692" t="s">
        <v>183</v>
      </c>
      <c r="DE10" s="684"/>
      <c r="DF10" s="684"/>
      <c r="DG10" s="684"/>
      <c r="DH10" s="684"/>
      <c r="DI10" s="684"/>
      <c r="DJ10" s="684"/>
      <c r="DK10" s="684"/>
      <c r="DL10" s="684"/>
      <c r="DM10" s="684"/>
      <c r="DN10" s="684"/>
      <c r="DO10" s="684"/>
      <c r="DP10" s="685"/>
      <c r="DQ10" s="692" t="s">
        <v>183</v>
      </c>
      <c r="DR10" s="684"/>
      <c r="DS10" s="684"/>
      <c r="DT10" s="684"/>
      <c r="DU10" s="684"/>
      <c r="DV10" s="684"/>
      <c r="DW10" s="684"/>
      <c r="DX10" s="684"/>
      <c r="DY10" s="684"/>
      <c r="DZ10" s="684"/>
      <c r="EA10" s="684"/>
      <c r="EB10" s="684"/>
      <c r="EC10" s="693"/>
    </row>
    <row r="11" spans="2:143" ht="11.25" customHeight="1" x14ac:dyDescent="0.15">
      <c r="B11" s="680" t="s">
        <v>252</v>
      </c>
      <c r="C11" s="681"/>
      <c r="D11" s="681"/>
      <c r="E11" s="681"/>
      <c r="F11" s="681"/>
      <c r="G11" s="681"/>
      <c r="H11" s="681"/>
      <c r="I11" s="681"/>
      <c r="J11" s="681"/>
      <c r="K11" s="681"/>
      <c r="L11" s="681"/>
      <c r="M11" s="681"/>
      <c r="N11" s="681"/>
      <c r="O11" s="681"/>
      <c r="P11" s="681"/>
      <c r="Q11" s="682"/>
      <c r="R11" s="683">
        <v>717171</v>
      </c>
      <c r="S11" s="684"/>
      <c r="T11" s="684"/>
      <c r="U11" s="684"/>
      <c r="V11" s="684"/>
      <c r="W11" s="684"/>
      <c r="X11" s="684"/>
      <c r="Y11" s="685"/>
      <c r="Z11" s="688">
        <v>3.8</v>
      </c>
      <c r="AA11" s="689"/>
      <c r="AB11" s="689"/>
      <c r="AC11" s="701"/>
      <c r="AD11" s="692">
        <v>717171</v>
      </c>
      <c r="AE11" s="684"/>
      <c r="AF11" s="684"/>
      <c r="AG11" s="684"/>
      <c r="AH11" s="684"/>
      <c r="AI11" s="684"/>
      <c r="AJ11" s="684"/>
      <c r="AK11" s="685"/>
      <c r="AL11" s="688">
        <v>7.4</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473390</v>
      </c>
      <c r="BH11" s="684"/>
      <c r="BI11" s="684"/>
      <c r="BJ11" s="684"/>
      <c r="BK11" s="684"/>
      <c r="BL11" s="684"/>
      <c r="BM11" s="684"/>
      <c r="BN11" s="685"/>
      <c r="BO11" s="686">
        <v>5.5</v>
      </c>
      <c r="BP11" s="686"/>
      <c r="BQ11" s="686"/>
      <c r="BR11" s="686"/>
      <c r="BS11" s="692" t="s">
        <v>183</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612993</v>
      </c>
      <c r="CS11" s="684"/>
      <c r="CT11" s="684"/>
      <c r="CU11" s="684"/>
      <c r="CV11" s="684"/>
      <c r="CW11" s="684"/>
      <c r="CX11" s="684"/>
      <c r="CY11" s="685"/>
      <c r="CZ11" s="686">
        <v>3.4</v>
      </c>
      <c r="DA11" s="686"/>
      <c r="DB11" s="686"/>
      <c r="DC11" s="686"/>
      <c r="DD11" s="692">
        <v>147928</v>
      </c>
      <c r="DE11" s="684"/>
      <c r="DF11" s="684"/>
      <c r="DG11" s="684"/>
      <c r="DH11" s="684"/>
      <c r="DI11" s="684"/>
      <c r="DJ11" s="684"/>
      <c r="DK11" s="684"/>
      <c r="DL11" s="684"/>
      <c r="DM11" s="684"/>
      <c r="DN11" s="684"/>
      <c r="DO11" s="684"/>
      <c r="DP11" s="685"/>
      <c r="DQ11" s="692">
        <v>485964</v>
      </c>
      <c r="DR11" s="684"/>
      <c r="DS11" s="684"/>
      <c r="DT11" s="684"/>
      <c r="DU11" s="684"/>
      <c r="DV11" s="684"/>
      <c r="DW11" s="684"/>
      <c r="DX11" s="684"/>
      <c r="DY11" s="684"/>
      <c r="DZ11" s="684"/>
      <c r="EA11" s="684"/>
      <c r="EB11" s="684"/>
      <c r="EC11" s="693"/>
    </row>
    <row r="12" spans="2:143" ht="11.25" customHeight="1" x14ac:dyDescent="0.15">
      <c r="B12" s="680" t="s">
        <v>255</v>
      </c>
      <c r="C12" s="681"/>
      <c r="D12" s="681"/>
      <c r="E12" s="681"/>
      <c r="F12" s="681"/>
      <c r="G12" s="681"/>
      <c r="H12" s="681"/>
      <c r="I12" s="681"/>
      <c r="J12" s="681"/>
      <c r="K12" s="681"/>
      <c r="L12" s="681"/>
      <c r="M12" s="681"/>
      <c r="N12" s="681"/>
      <c r="O12" s="681"/>
      <c r="P12" s="681"/>
      <c r="Q12" s="682"/>
      <c r="R12" s="683">
        <v>16169</v>
      </c>
      <c r="S12" s="684"/>
      <c r="T12" s="684"/>
      <c r="U12" s="684"/>
      <c r="V12" s="684"/>
      <c r="W12" s="684"/>
      <c r="X12" s="684"/>
      <c r="Y12" s="685"/>
      <c r="Z12" s="686">
        <v>0.1</v>
      </c>
      <c r="AA12" s="686"/>
      <c r="AB12" s="686"/>
      <c r="AC12" s="686"/>
      <c r="AD12" s="687">
        <v>16169</v>
      </c>
      <c r="AE12" s="687"/>
      <c r="AF12" s="687"/>
      <c r="AG12" s="687"/>
      <c r="AH12" s="687"/>
      <c r="AI12" s="687"/>
      <c r="AJ12" s="687"/>
      <c r="AK12" s="687"/>
      <c r="AL12" s="688">
        <v>0.2</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4665215</v>
      </c>
      <c r="BH12" s="684"/>
      <c r="BI12" s="684"/>
      <c r="BJ12" s="684"/>
      <c r="BK12" s="684"/>
      <c r="BL12" s="684"/>
      <c r="BM12" s="684"/>
      <c r="BN12" s="685"/>
      <c r="BO12" s="686">
        <v>53.9</v>
      </c>
      <c r="BP12" s="686"/>
      <c r="BQ12" s="686"/>
      <c r="BR12" s="686"/>
      <c r="BS12" s="692" t="s">
        <v>183</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197111</v>
      </c>
      <c r="CS12" s="684"/>
      <c r="CT12" s="684"/>
      <c r="CU12" s="684"/>
      <c r="CV12" s="684"/>
      <c r="CW12" s="684"/>
      <c r="CX12" s="684"/>
      <c r="CY12" s="685"/>
      <c r="CZ12" s="686">
        <v>1.1000000000000001</v>
      </c>
      <c r="DA12" s="686"/>
      <c r="DB12" s="686"/>
      <c r="DC12" s="686"/>
      <c r="DD12" s="692" t="s">
        <v>183</v>
      </c>
      <c r="DE12" s="684"/>
      <c r="DF12" s="684"/>
      <c r="DG12" s="684"/>
      <c r="DH12" s="684"/>
      <c r="DI12" s="684"/>
      <c r="DJ12" s="684"/>
      <c r="DK12" s="684"/>
      <c r="DL12" s="684"/>
      <c r="DM12" s="684"/>
      <c r="DN12" s="684"/>
      <c r="DO12" s="684"/>
      <c r="DP12" s="685"/>
      <c r="DQ12" s="692">
        <v>72555</v>
      </c>
      <c r="DR12" s="684"/>
      <c r="DS12" s="684"/>
      <c r="DT12" s="684"/>
      <c r="DU12" s="684"/>
      <c r="DV12" s="684"/>
      <c r="DW12" s="684"/>
      <c r="DX12" s="684"/>
      <c r="DY12" s="684"/>
      <c r="DZ12" s="684"/>
      <c r="EA12" s="684"/>
      <c r="EB12" s="684"/>
      <c r="EC12" s="693"/>
    </row>
    <row r="13" spans="2:143" ht="11.25" customHeight="1" x14ac:dyDescent="0.15">
      <c r="B13" s="680" t="s">
        <v>258</v>
      </c>
      <c r="C13" s="681"/>
      <c r="D13" s="681"/>
      <c r="E13" s="681"/>
      <c r="F13" s="681"/>
      <c r="G13" s="681"/>
      <c r="H13" s="681"/>
      <c r="I13" s="681"/>
      <c r="J13" s="681"/>
      <c r="K13" s="681"/>
      <c r="L13" s="681"/>
      <c r="M13" s="681"/>
      <c r="N13" s="681"/>
      <c r="O13" s="681"/>
      <c r="P13" s="681"/>
      <c r="Q13" s="682"/>
      <c r="R13" s="683" t="s">
        <v>183</v>
      </c>
      <c r="S13" s="684"/>
      <c r="T13" s="684"/>
      <c r="U13" s="684"/>
      <c r="V13" s="684"/>
      <c r="W13" s="684"/>
      <c r="X13" s="684"/>
      <c r="Y13" s="685"/>
      <c r="Z13" s="686" t="s">
        <v>183</v>
      </c>
      <c r="AA13" s="686"/>
      <c r="AB13" s="686"/>
      <c r="AC13" s="686"/>
      <c r="AD13" s="687" t="s">
        <v>183</v>
      </c>
      <c r="AE13" s="687"/>
      <c r="AF13" s="687"/>
      <c r="AG13" s="687"/>
      <c r="AH13" s="687"/>
      <c r="AI13" s="687"/>
      <c r="AJ13" s="687"/>
      <c r="AK13" s="687"/>
      <c r="AL13" s="688" t="s">
        <v>183</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4658226</v>
      </c>
      <c r="BH13" s="684"/>
      <c r="BI13" s="684"/>
      <c r="BJ13" s="684"/>
      <c r="BK13" s="684"/>
      <c r="BL13" s="684"/>
      <c r="BM13" s="684"/>
      <c r="BN13" s="685"/>
      <c r="BO13" s="686">
        <v>53.8</v>
      </c>
      <c r="BP13" s="686"/>
      <c r="BQ13" s="686"/>
      <c r="BR13" s="686"/>
      <c r="BS13" s="692" t="s">
        <v>183</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1119515</v>
      </c>
      <c r="CS13" s="684"/>
      <c r="CT13" s="684"/>
      <c r="CU13" s="684"/>
      <c r="CV13" s="684"/>
      <c r="CW13" s="684"/>
      <c r="CX13" s="684"/>
      <c r="CY13" s="685"/>
      <c r="CZ13" s="686">
        <v>6.2</v>
      </c>
      <c r="DA13" s="686"/>
      <c r="DB13" s="686"/>
      <c r="DC13" s="686"/>
      <c r="DD13" s="692">
        <v>465005</v>
      </c>
      <c r="DE13" s="684"/>
      <c r="DF13" s="684"/>
      <c r="DG13" s="684"/>
      <c r="DH13" s="684"/>
      <c r="DI13" s="684"/>
      <c r="DJ13" s="684"/>
      <c r="DK13" s="684"/>
      <c r="DL13" s="684"/>
      <c r="DM13" s="684"/>
      <c r="DN13" s="684"/>
      <c r="DO13" s="684"/>
      <c r="DP13" s="685"/>
      <c r="DQ13" s="692">
        <v>877414</v>
      </c>
      <c r="DR13" s="684"/>
      <c r="DS13" s="684"/>
      <c r="DT13" s="684"/>
      <c r="DU13" s="684"/>
      <c r="DV13" s="684"/>
      <c r="DW13" s="684"/>
      <c r="DX13" s="684"/>
      <c r="DY13" s="684"/>
      <c r="DZ13" s="684"/>
      <c r="EA13" s="684"/>
      <c r="EB13" s="684"/>
      <c r="EC13" s="693"/>
    </row>
    <row r="14" spans="2:143" ht="11.25" customHeight="1" x14ac:dyDescent="0.15">
      <c r="B14" s="680" t="s">
        <v>261</v>
      </c>
      <c r="C14" s="681"/>
      <c r="D14" s="681"/>
      <c r="E14" s="681"/>
      <c r="F14" s="681"/>
      <c r="G14" s="681"/>
      <c r="H14" s="681"/>
      <c r="I14" s="681"/>
      <c r="J14" s="681"/>
      <c r="K14" s="681"/>
      <c r="L14" s="681"/>
      <c r="M14" s="681"/>
      <c r="N14" s="681"/>
      <c r="O14" s="681"/>
      <c r="P14" s="681"/>
      <c r="Q14" s="682"/>
      <c r="R14" s="683">
        <v>43280</v>
      </c>
      <c r="S14" s="684"/>
      <c r="T14" s="684"/>
      <c r="U14" s="684"/>
      <c r="V14" s="684"/>
      <c r="W14" s="684"/>
      <c r="X14" s="684"/>
      <c r="Y14" s="685"/>
      <c r="Z14" s="686">
        <v>0.2</v>
      </c>
      <c r="AA14" s="686"/>
      <c r="AB14" s="686"/>
      <c r="AC14" s="686"/>
      <c r="AD14" s="687">
        <v>43280</v>
      </c>
      <c r="AE14" s="687"/>
      <c r="AF14" s="687"/>
      <c r="AG14" s="687"/>
      <c r="AH14" s="687"/>
      <c r="AI14" s="687"/>
      <c r="AJ14" s="687"/>
      <c r="AK14" s="687"/>
      <c r="AL14" s="688">
        <v>0.4</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103739</v>
      </c>
      <c r="BH14" s="684"/>
      <c r="BI14" s="684"/>
      <c r="BJ14" s="684"/>
      <c r="BK14" s="684"/>
      <c r="BL14" s="684"/>
      <c r="BM14" s="684"/>
      <c r="BN14" s="685"/>
      <c r="BO14" s="686">
        <v>1.2</v>
      </c>
      <c r="BP14" s="686"/>
      <c r="BQ14" s="686"/>
      <c r="BR14" s="686"/>
      <c r="BS14" s="692" t="s">
        <v>183</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585857</v>
      </c>
      <c r="CS14" s="684"/>
      <c r="CT14" s="684"/>
      <c r="CU14" s="684"/>
      <c r="CV14" s="684"/>
      <c r="CW14" s="684"/>
      <c r="CX14" s="684"/>
      <c r="CY14" s="685"/>
      <c r="CZ14" s="686">
        <v>3.2</v>
      </c>
      <c r="DA14" s="686"/>
      <c r="DB14" s="686"/>
      <c r="DC14" s="686"/>
      <c r="DD14" s="692">
        <v>34482</v>
      </c>
      <c r="DE14" s="684"/>
      <c r="DF14" s="684"/>
      <c r="DG14" s="684"/>
      <c r="DH14" s="684"/>
      <c r="DI14" s="684"/>
      <c r="DJ14" s="684"/>
      <c r="DK14" s="684"/>
      <c r="DL14" s="684"/>
      <c r="DM14" s="684"/>
      <c r="DN14" s="684"/>
      <c r="DO14" s="684"/>
      <c r="DP14" s="685"/>
      <c r="DQ14" s="692">
        <v>552739</v>
      </c>
      <c r="DR14" s="684"/>
      <c r="DS14" s="684"/>
      <c r="DT14" s="684"/>
      <c r="DU14" s="684"/>
      <c r="DV14" s="684"/>
      <c r="DW14" s="684"/>
      <c r="DX14" s="684"/>
      <c r="DY14" s="684"/>
      <c r="DZ14" s="684"/>
      <c r="EA14" s="684"/>
      <c r="EB14" s="684"/>
      <c r="EC14" s="693"/>
    </row>
    <row r="15" spans="2:143" ht="11.25" customHeight="1" x14ac:dyDescent="0.15">
      <c r="B15" s="680" t="s">
        <v>264</v>
      </c>
      <c r="C15" s="681"/>
      <c r="D15" s="681"/>
      <c r="E15" s="681"/>
      <c r="F15" s="681"/>
      <c r="G15" s="681"/>
      <c r="H15" s="681"/>
      <c r="I15" s="681"/>
      <c r="J15" s="681"/>
      <c r="K15" s="681"/>
      <c r="L15" s="681"/>
      <c r="M15" s="681"/>
      <c r="N15" s="681"/>
      <c r="O15" s="681"/>
      <c r="P15" s="681"/>
      <c r="Q15" s="682"/>
      <c r="R15" s="683" t="s">
        <v>183</v>
      </c>
      <c r="S15" s="684"/>
      <c r="T15" s="684"/>
      <c r="U15" s="684"/>
      <c r="V15" s="684"/>
      <c r="W15" s="684"/>
      <c r="X15" s="684"/>
      <c r="Y15" s="685"/>
      <c r="Z15" s="686" t="s">
        <v>183</v>
      </c>
      <c r="AA15" s="686"/>
      <c r="AB15" s="686"/>
      <c r="AC15" s="686"/>
      <c r="AD15" s="687" t="s">
        <v>183</v>
      </c>
      <c r="AE15" s="687"/>
      <c r="AF15" s="687"/>
      <c r="AG15" s="687"/>
      <c r="AH15" s="687"/>
      <c r="AI15" s="687"/>
      <c r="AJ15" s="687"/>
      <c r="AK15" s="687"/>
      <c r="AL15" s="688" t="s">
        <v>183</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255631</v>
      </c>
      <c r="BH15" s="684"/>
      <c r="BI15" s="684"/>
      <c r="BJ15" s="684"/>
      <c r="BK15" s="684"/>
      <c r="BL15" s="684"/>
      <c r="BM15" s="684"/>
      <c r="BN15" s="685"/>
      <c r="BO15" s="686">
        <v>3</v>
      </c>
      <c r="BP15" s="686"/>
      <c r="BQ15" s="686"/>
      <c r="BR15" s="686"/>
      <c r="BS15" s="692" t="s">
        <v>183</v>
      </c>
      <c r="BT15" s="684"/>
      <c r="BU15" s="684"/>
      <c r="BV15" s="684"/>
      <c r="BW15" s="684"/>
      <c r="BX15" s="684"/>
      <c r="BY15" s="684"/>
      <c r="BZ15" s="684"/>
      <c r="CA15" s="684"/>
      <c r="CB15" s="693"/>
      <c r="CD15" s="698" t="s">
        <v>266</v>
      </c>
      <c r="CE15" s="699"/>
      <c r="CF15" s="699"/>
      <c r="CG15" s="699"/>
      <c r="CH15" s="699"/>
      <c r="CI15" s="699"/>
      <c r="CJ15" s="699"/>
      <c r="CK15" s="699"/>
      <c r="CL15" s="699"/>
      <c r="CM15" s="699"/>
      <c r="CN15" s="699"/>
      <c r="CO15" s="699"/>
      <c r="CP15" s="699"/>
      <c r="CQ15" s="700"/>
      <c r="CR15" s="683">
        <v>3599828</v>
      </c>
      <c r="CS15" s="684"/>
      <c r="CT15" s="684"/>
      <c r="CU15" s="684"/>
      <c r="CV15" s="684"/>
      <c r="CW15" s="684"/>
      <c r="CX15" s="684"/>
      <c r="CY15" s="685"/>
      <c r="CZ15" s="686">
        <v>19.899999999999999</v>
      </c>
      <c r="DA15" s="686"/>
      <c r="DB15" s="686"/>
      <c r="DC15" s="686"/>
      <c r="DD15" s="692">
        <v>1597609</v>
      </c>
      <c r="DE15" s="684"/>
      <c r="DF15" s="684"/>
      <c r="DG15" s="684"/>
      <c r="DH15" s="684"/>
      <c r="DI15" s="684"/>
      <c r="DJ15" s="684"/>
      <c r="DK15" s="684"/>
      <c r="DL15" s="684"/>
      <c r="DM15" s="684"/>
      <c r="DN15" s="684"/>
      <c r="DO15" s="684"/>
      <c r="DP15" s="685"/>
      <c r="DQ15" s="692">
        <v>2770074</v>
      </c>
      <c r="DR15" s="684"/>
      <c r="DS15" s="684"/>
      <c r="DT15" s="684"/>
      <c r="DU15" s="684"/>
      <c r="DV15" s="684"/>
      <c r="DW15" s="684"/>
      <c r="DX15" s="684"/>
      <c r="DY15" s="684"/>
      <c r="DZ15" s="684"/>
      <c r="EA15" s="684"/>
      <c r="EB15" s="684"/>
      <c r="EC15" s="693"/>
    </row>
    <row r="16" spans="2:143" ht="11.25" customHeight="1" x14ac:dyDescent="0.15">
      <c r="B16" s="680" t="s">
        <v>267</v>
      </c>
      <c r="C16" s="681"/>
      <c r="D16" s="681"/>
      <c r="E16" s="681"/>
      <c r="F16" s="681"/>
      <c r="G16" s="681"/>
      <c r="H16" s="681"/>
      <c r="I16" s="681"/>
      <c r="J16" s="681"/>
      <c r="K16" s="681"/>
      <c r="L16" s="681"/>
      <c r="M16" s="681"/>
      <c r="N16" s="681"/>
      <c r="O16" s="681"/>
      <c r="P16" s="681"/>
      <c r="Q16" s="682"/>
      <c r="R16" s="683">
        <v>13271</v>
      </c>
      <c r="S16" s="684"/>
      <c r="T16" s="684"/>
      <c r="U16" s="684"/>
      <c r="V16" s="684"/>
      <c r="W16" s="684"/>
      <c r="X16" s="684"/>
      <c r="Y16" s="685"/>
      <c r="Z16" s="686">
        <v>0.1</v>
      </c>
      <c r="AA16" s="686"/>
      <c r="AB16" s="686"/>
      <c r="AC16" s="686"/>
      <c r="AD16" s="687">
        <v>13271</v>
      </c>
      <c r="AE16" s="687"/>
      <c r="AF16" s="687"/>
      <c r="AG16" s="687"/>
      <c r="AH16" s="687"/>
      <c r="AI16" s="687"/>
      <c r="AJ16" s="687"/>
      <c r="AK16" s="687"/>
      <c r="AL16" s="688">
        <v>0.1</v>
      </c>
      <c r="AM16" s="689"/>
      <c r="AN16" s="689"/>
      <c r="AO16" s="690"/>
      <c r="AP16" s="680" t="s">
        <v>268</v>
      </c>
      <c r="AQ16" s="681"/>
      <c r="AR16" s="681"/>
      <c r="AS16" s="681"/>
      <c r="AT16" s="681"/>
      <c r="AU16" s="681"/>
      <c r="AV16" s="681"/>
      <c r="AW16" s="681"/>
      <c r="AX16" s="681"/>
      <c r="AY16" s="681"/>
      <c r="AZ16" s="681"/>
      <c r="BA16" s="681"/>
      <c r="BB16" s="681"/>
      <c r="BC16" s="681"/>
      <c r="BD16" s="681"/>
      <c r="BE16" s="681"/>
      <c r="BF16" s="682"/>
      <c r="BG16" s="683" t="s">
        <v>183</v>
      </c>
      <c r="BH16" s="684"/>
      <c r="BI16" s="684"/>
      <c r="BJ16" s="684"/>
      <c r="BK16" s="684"/>
      <c r="BL16" s="684"/>
      <c r="BM16" s="684"/>
      <c r="BN16" s="685"/>
      <c r="BO16" s="686" t="s">
        <v>183</v>
      </c>
      <c r="BP16" s="686"/>
      <c r="BQ16" s="686"/>
      <c r="BR16" s="686"/>
      <c r="BS16" s="692" t="s">
        <v>183</v>
      </c>
      <c r="BT16" s="684"/>
      <c r="BU16" s="684"/>
      <c r="BV16" s="684"/>
      <c r="BW16" s="684"/>
      <c r="BX16" s="684"/>
      <c r="BY16" s="684"/>
      <c r="BZ16" s="684"/>
      <c r="CA16" s="684"/>
      <c r="CB16" s="693"/>
      <c r="CD16" s="698" t="s">
        <v>269</v>
      </c>
      <c r="CE16" s="699"/>
      <c r="CF16" s="699"/>
      <c r="CG16" s="699"/>
      <c r="CH16" s="699"/>
      <c r="CI16" s="699"/>
      <c r="CJ16" s="699"/>
      <c r="CK16" s="699"/>
      <c r="CL16" s="699"/>
      <c r="CM16" s="699"/>
      <c r="CN16" s="699"/>
      <c r="CO16" s="699"/>
      <c r="CP16" s="699"/>
      <c r="CQ16" s="700"/>
      <c r="CR16" s="683">
        <v>4307</v>
      </c>
      <c r="CS16" s="684"/>
      <c r="CT16" s="684"/>
      <c r="CU16" s="684"/>
      <c r="CV16" s="684"/>
      <c r="CW16" s="684"/>
      <c r="CX16" s="684"/>
      <c r="CY16" s="685"/>
      <c r="CZ16" s="686">
        <v>0</v>
      </c>
      <c r="DA16" s="686"/>
      <c r="DB16" s="686"/>
      <c r="DC16" s="686"/>
      <c r="DD16" s="692" t="s">
        <v>183</v>
      </c>
      <c r="DE16" s="684"/>
      <c r="DF16" s="684"/>
      <c r="DG16" s="684"/>
      <c r="DH16" s="684"/>
      <c r="DI16" s="684"/>
      <c r="DJ16" s="684"/>
      <c r="DK16" s="684"/>
      <c r="DL16" s="684"/>
      <c r="DM16" s="684"/>
      <c r="DN16" s="684"/>
      <c r="DO16" s="684"/>
      <c r="DP16" s="685"/>
      <c r="DQ16" s="692">
        <v>4307</v>
      </c>
      <c r="DR16" s="684"/>
      <c r="DS16" s="684"/>
      <c r="DT16" s="684"/>
      <c r="DU16" s="684"/>
      <c r="DV16" s="684"/>
      <c r="DW16" s="684"/>
      <c r="DX16" s="684"/>
      <c r="DY16" s="684"/>
      <c r="DZ16" s="684"/>
      <c r="EA16" s="684"/>
      <c r="EB16" s="684"/>
      <c r="EC16" s="693"/>
    </row>
    <row r="17" spans="2:133" ht="11.25" customHeight="1" x14ac:dyDescent="0.15">
      <c r="B17" s="680" t="s">
        <v>270</v>
      </c>
      <c r="C17" s="681"/>
      <c r="D17" s="681"/>
      <c r="E17" s="681"/>
      <c r="F17" s="681"/>
      <c r="G17" s="681"/>
      <c r="H17" s="681"/>
      <c r="I17" s="681"/>
      <c r="J17" s="681"/>
      <c r="K17" s="681"/>
      <c r="L17" s="681"/>
      <c r="M17" s="681"/>
      <c r="N17" s="681"/>
      <c r="O17" s="681"/>
      <c r="P17" s="681"/>
      <c r="Q17" s="682"/>
      <c r="R17" s="683">
        <v>260315</v>
      </c>
      <c r="S17" s="684"/>
      <c r="T17" s="684"/>
      <c r="U17" s="684"/>
      <c r="V17" s="684"/>
      <c r="W17" s="684"/>
      <c r="X17" s="684"/>
      <c r="Y17" s="685"/>
      <c r="Z17" s="686">
        <v>1.4</v>
      </c>
      <c r="AA17" s="686"/>
      <c r="AB17" s="686"/>
      <c r="AC17" s="686"/>
      <c r="AD17" s="687">
        <v>260315</v>
      </c>
      <c r="AE17" s="687"/>
      <c r="AF17" s="687"/>
      <c r="AG17" s="687"/>
      <c r="AH17" s="687"/>
      <c r="AI17" s="687"/>
      <c r="AJ17" s="687"/>
      <c r="AK17" s="687"/>
      <c r="AL17" s="688">
        <v>2.7</v>
      </c>
      <c r="AM17" s="689"/>
      <c r="AN17" s="689"/>
      <c r="AO17" s="690"/>
      <c r="AP17" s="680" t="s">
        <v>271</v>
      </c>
      <c r="AQ17" s="681"/>
      <c r="AR17" s="681"/>
      <c r="AS17" s="681"/>
      <c r="AT17" s="681"/>
      <c r="AU17" s="681"/>
      <c r="AV17" s="681"/>
      <c r="AW17" s="681"/>
      <c r="AX17" s="681"/>
      <c r="AY17" s="681"/>
      <c r="AZ17" s="681"/>
      <c r="BA17" s="681"/>
      <c r="BB17" s="681"/>
      <c r="BC17" s="681"/>
      <c r="BD17" s="681"/>
      <c r="BE17" s="681"/>
      <c r="BF17" s="682"/>
      <c r="BG17" s="683" t="s">
        <v>183</v>
      </c>
      <c r="BH17" s="684"/>
      <c r="BI17" s="684"/>
      <c r="BJ17" s="684"/>
      <c r="BK17" s="684"/>
      <c r="BL17" s="684"/>
      <c r="BM17" s="684"/>
      <c r="BN17" s="685"/>
      <c r="BO17" s="686" t="s">
        <v>183</v>
      </c>
      <c r="BP17" s="686"/>
      <c r="BQ17" s="686"/>
      <c r="BR17" s="686"/>
      <c r="BS17" s="692" t="s">
        <v>183</v>
      </c>
      <c r="BT17" s="684"/>
      <c r="BU17" s="684"/>
      <c r="BV17" s="684"/>
      <c r="BW17" s="684"/>
      <c r="BX17" s="684"/>
      <c r="BY17" s="684"/>
      <c r="BZ17" s="684"/>
      <c r="CA17" s="684"/>
      <c r="CB17" s="693"/>
      <c r="CD17" s="698" t="s">
        <v>272</v>
      </c>
      <c r="CE17" s="699"/>
      <c r="CF17" s="699"/>
      <c r="CG17" s="699"/>
      <c r="CH17" s="699"/>
      <c r="CI17" s="699"/>
      <c r="CJ17" s="699"/>
      <c r="CK17" s="699"/>
      <c r="CL17" s="699"/>
      <c r="CM17" s="699"/>
      <c r="CN17" s="699"/>
      <c r="CO17" s="699"/>
      <c r="CP17" s="699"/>
      <c r="CQ17" s="700"/>
      <c r="CR17" s="683">
        <v>771268</v>
      </c>
      <c r="CS17" s="684"/>
      <c r="CT17" s="684"/>
      <c r="CU17" s="684"/>
      <c r="CV17" s="684"/>
      <c r="CW17" s="684"/>
      <c r="CX17" s="684"/>
      <c r="CY17" s="685"/>
      <c r="CZ17" s="686">
        <v>4.3</v>
      </c>
      <c r="DA17" s="686"/>
      <c r="DB17" s="686"/>
      <c r="DC17" s="686"/>
      <c r="DD17" s="692" t="s">
        <v>183</v>
      </c>
      <c r="DE17" s="684"/>
      <c r="DF17" s="684"/>
      <c r="DG17" s="684"/>
      <c r="DH17" s="684"/>
      <c r="DI17" s="684"/>
      <c r="DJ17" s="684"/>
      <c r="DK17" s="684"/>
      <c r="DL17" s="684"/>
      <c r="DM17" s="684"/>
      <c r="DN17" s="684"/>
      <c r="DO17" s="684"/>
      <c r="DP17" s="685"/>
      <c r="DQ17" s="692">
        <v>771268</v>
      </c>
      <c r="DR17" s="684"/>
      <c r="DS17" s="684"/>
      <c r="DT17" s="684"/>
      <c r="DU17" s="684"/>
      <c r="DV17" s="684"/>
      <c r="DW17" s="684"/>
      <c r="DX17" s="684"/>
      <c r="DY17" s="684"/>
      <c r="DZ17" s="684"/>
      <c r="EA17" s="684"/>
      <c r="EB17" s="684"/>
      <c r="EC17" s="693"/>
    </row>
    <row r="18" spans="2:133" ht="11.25" customHeight="1" x14ac:dyDescent="0.15">
      <c r="B18" s="680" t="s">
        <v>273</v>
      </c>
      <c r="C18" s="681"/>
      <c r="D18" s="681"/>
      <c r="E18" s="681"/>
      <c r="F18" s="681"/>
      <c r="G18" s="681"/>
      <c r="H18" s="681"/>
      <c r="I18" s="681"/>
      <c r="J18" s="681"/>
      <c r="K18" s="681"/>
      <c r="L18" s="681"/>
      <c r="M18" s="681"/>
      <c r="N18" s="681"/>
      <c r="O18" s="681"/>
      <c r="P18" s="681"/>
      <c r="Q18" s="682"/>
      <c r="R18" s="683">
        <v>65104</v>
      </c>
      <c r="S18" s="684"/>
      <c r="T18" s="684"/>
      <c r="U18" s="684"/>
      <c r="V18" s="684"/>
      <c r="W18" s="684"/>
      <c r="X18" s="684"/>
      <c r="Y18" s="685"/>
      <c r="Z18" s="686">
        <v>0.3</v>
      </c>
      <c r="AA18" s="686"/>
      <c r="AB18" s="686"/>
      <c r="AC18" s="686"/>
      <c r="AD18" s="687">
        <v>65104</v>
      </c>
      <c r="AE18" s="687"/>
      <c r="AF18" s="687"/>
      <c r="AG18" s="687"/>
      <c r="AH18" s="687"/>
      <c r="AI18" s="687"/>
      <c r="AJ18" s="687"/>
      <c r="AK18" s="687"/>
      <c r="AL18" s="688">
        <v>0.7</v>
      </c>
      <c r="AM18" s="689"/>
      <c r="AN18" s="689"/>
      <c r="AO18" s="690"/>
      <c r="AP18" s="680" t="s">
        <v>274</v>
      </c>
      <c r="AQ18" s="681"/>
      <c r="AR18" s="681"/>
      <c r="AS18" s="681"/>
      <c r="AT18" s="681"/>
      <c r="AU18" s="681"/>
      <c r="AV18" s="681"/>
      <c r="AW18" s="681"/>
      <c r="AX18" s="681"/>
      <c r="AY18" s="681"/>
      <c r="AZ18" s="681"/>
      <c r="BA18" s="681"/>
      <c r="BB18" s="681"/>
      <c r="BC18" s="681"/>
      <c r="BD18" s="681"/>
      <c r="BE18" s="681"/>
      <c r="BF18" s="682"/>
      <c r="BG18" s="683" t="s">
        <v>183</v>
      </c>
      <c r="BH18" s="684"/>
      <c r="BI18" s="684"/>
      <c r="BJ18" s="684"/>
      <c r="BK18" s="684"/>
      <c r="BL18" s="684"/>
      <c r="BM18" s="684"/>
      <c r="BN18" s="685"/>
      <c r="BO18" s="686" t="s">
        <v>183</v>
      </c>
      <c r="BP18" s="686"/>
      <c r="BQ18" s="686"/>
      <c r="BR18" s="686"/>
      <c r="BS18" s="692" t="s">
        <v>183</v>
      </c>
      <c r="BT18" s="684"/>
      <c r="BU18" s="684"/>
      <c r="BV18" s="684"/>
      <c r="BW18" s="684"/>
      <c r="BX18" s="684"/>
      <c r="BY18" s="684"/>
      <c r="BZ18" s="684"/>
      <c r="CA18" s="684"/>
      <c r="CB18" s="693"/>
      <c r="CD18" s="698" t="s">
        <v>275</v>
      </c>
      <c r="CE18" s="699"/>
      <c r="CF18" s="699"/>
      <c r="CG18" s="699"/>
      <c r="CH18" s="699"/>
      <c r="CI18" s="699"/>
      <c r="CJ18" s="699"/>
      <c r="CK18" s="699"/>
      <c r="CL18" s="699"/>
      <c r="CM18" s="699"/>
      <c r="CN18" s="699"/>
      <c r="CO18" s="699"/>
      <c r="CP18" s="699"/>
      <c r="CQ18" s="700"/>
      <c r="CR18" s="683" t="s">
        <v>183</v>
      </c>
      <c r="CS18" s="684"/>
      <c r="CT18" s="684"/>
      <c r="CU18" s="684"/>
      <c r="CV18" s="684"/>
      <c r="CW18" s="684"/>
      <c r="CX18" s="684"/>
      <c r="CY18" s="685"/>
      <c r="CZ18" s="686" t="s">
        <v>183</v>
      </c>
      <c r="DA18" s="686"/>
      <c r="DB18" s="686"/>
      <c r="DC18" s="686"/>
      <c r="DD18" s="692" t="s">
        <v>183</v>
      </c>
      <c r="DE18" s="684"/>
      <c r="DF18" s="684"/>
      <c r="DG18" s="684"/>
      <c r="DH18" s="684"/>
      <c r="DI18" s="684"/>
      <c r="DJ18" s="684"/>
      <c r="DK18" s="684"/>
      <c r="DL18" s="684"/>
      <c r="DM18" s="684"/>
      <c r="DN18" s="684"/>
      <c r="DO18" s="684"/>
      <c r="DP18" s="685"/>
      <c r="DQ18" s="692" t="s">
        <v>183</v>
      </c>
      <c r="DR18" s="684"/>
      <c r="DS18" s="684"/>
      <c r="DT18" s="684"/>
      <c r="DU18" s="684"/>
      <c r="DV18" s="684"/>
      <c r="DW18" s="684"/>
      <c r="DX18" s="684"/>
      <c r="DY18" s="684"/>
      <c r="DZ18" s="684"/>
      <c r="EA18" s="684"/>
      <c r="EB18" s="684"/>
      <c r="EC18" s="693"/>
    </row>
    <row r="19" spans="2:133" ht="11.25" customHeight="1" x14ac:dyDescent="0.15">
      <c r="B19" s="680" t="s">
        <v>276</v>
      </c>
      <c r="C19" s="681"/>
      <c r="D19" s="681"/>
      <c r="E19" s="681"/>
      <c r="F19" s="681"/>
      <c r="G19" s="681"/>
      <c r="H19" s="681"/>
      <c r="I19" s="681"/>
      <c r="J19" s="681"/>
      <c r="K19" s="681"/>
      <c r="L19" s="681"/>
      <c r="M19" s="681"/>
      <c r="N19" s="681"/>
      <c r="O19" s="681"/>
      <c r="P19" s="681"/>
      <c r="Q19" s="682"/>
      <c r="R19" s="683">
        <v>6919</v>
      </c>
      <c r="S19" s="684"/>
      <c r="T19" s="684"/>
      <c r="U19" s="684"/>
      <c r="V19" s="684"/>
      <c r="W19" s="684"/>
      <c r="X19" s="684"/>
      <c r="Y19" s="685"/>
      <c r="Z19" s="686">
        <v>0</v>
      </c>
      <c r="AA19" s="686"/>
      <c r="AB19" s="686"/>
      <c r="AC19" s="686"/>
      <c r="AD19" s="687">
        <v>6919</v>
      </c>
      <c r="AE19" s="687"/>
      <c r="AF19" s="687"/>
      <c r="AG19" s="687"/>
      <c r="AH19" s="687"/>
      <c r="AI19" s="687"/>
      <c r="AJ19" s="687"/>
      <c r="AK19" s="687"/>
      <c r="AL19" s="688">
        <v>0.1</v>
      </c>
      <c r="AM19" s="689"/>
      <c r="AN19" s="689"/>
      <c r="AO19" s="690"/>
      <c r="AP19" s="680" t="s">
        <v>277</v>
      </c>
      <c r="AQ19" s="681"/>
      <c r="AR19" s="681"/>
      <c r="AS19" s="681"/>
      <c r="AT19" s="681"/>
      <c r="AU19" s="681"/>
      <c r="AV19" s="681"/>
      <c r="AW19" s="681"/>
      <c r="AX19" s="681"/>
      <c r="AY19" s="681"/>
      <c r="AZ19" s="681"/>
      <c r="BA19" s="681"/>
      <c r="BB19" s="681"/>
      <c r="BC19" s="681"/>
      <c r="BD19" s="681"/>
      <c r="BE19" s="681"/>
      <c r="BF19" s="682"/>
      <c r="BG19" s="683">
        <v>320145</v>
      </c>
      <c r="BH19" s="684"/>
      <c r="BI19" s="684"/>
      <c r="BJ19" s="684"/>
      <c r="BK19" s="684"/>
      <c r="BL19" s="684"/>
      <c r="BM19" s="684"/>
      <c r="BN19" s="685"/>
      <c r="BO19" s="686">
        <v>3.7</v>
      </c>
      <c r="BP19" s="686"/>
      <c r="BQ19" s="686"/>
      <c r="BR19" s="686"/>
      <c r="BS19" s="692" t="s">
        <v>183</v>
      </c>
      <c r="BT19" s="684"/>
      <c r="BU19" s="684"/>
      <c r="BV19" s="684"/>
      <c r="BW19" s="684"/>
      <c r="BX19" s="684"/>
      <c r="BY19" s="684"/>
      <c r="BZ19" s="684"/>
      <c r="CA19" s="684"/>
      <c r="CB19" s="693"/>
      <c r="CD19" s="698" t="s">
        <v>278</v>
      </c>
      <c r="CE19" s="699"/>
      <c r="CF19" s="699"/>
      <c r="CG19" s="699"/>
      <c r="CH19" s="699"/>
      <c r="CI19" s="699"/>
      <c r="CJ19" s="699"/>
      <c r="CK19" s="699"/>
      <c r="CL19" s="699"/>
      <c r="CM19" s="699"/>
      <c r="CN19" s="699"/>
      <c r="CO19" s="699"/>
      <c r="CP19" s="699"/>
      <c r="CQ19" s="700"/>
      <c r="CR19" s="683" t="s">
        <v>183</v>
      </c>
      <c r="CS19" s="684"/>
      <c r="CT19" s="684"/>
      <c r="CU19" s="684"/>
      <c r="CV19" s="684"/>
      <c r="CW19" s="684"/>
      <c r="CX19" s="684"/>
      <c r="CY19" s="685"/>
      <c r="CZ19" s="686" t="s">
        <v>183</v>
      </c>
      <c r="DA19" s="686"/>
      <c r="DB19" s="686"/>
      <c r="DC19" s="686"/>
      <c r="DD19" s="692" t="s">
        <v>183</v>
      </c>
      <c r="DE19" s="684"/>
      <c r="DF19" s="684"/>
      <c r="DG19" s="684"/>
      <c r="DH19" s="684"/>
      <c r="DI19" s="684"/>
      <c r="DJ19" s="684"/>
      <c r="DK19" s="684"/>
      <c r="DL19" s="684"/>
      <c r="DM19" s="684"/>
      <c r="DN19" s="684"/>
      <c r="DO19" s="684"/>
      <c r="DP19" s="685"/>
      <c r="DQ19" s="692" t="s">
        <v>183</v>
      </c>
      <c r="DR19" s="684"/>
      <c r="DS19" s="684"/>
      <c r="DT19" s="684"/>
      <c r="DU19" s="684"/>
      <c r="DV19" s="684"/>
      <c r="DW19" s="684"/>
      <c r="DX19" s="684"/>
      <c r="DY19" s="684"/>
      <c r="DZ19" s="684"/>
      <c r="EA19" s="684"/>
      <c r="EB19" s="684"/>
      <c r="EC19" s="693"/>
    </row>
    <row r="20" spans="2:133" ht="11.25" customHeight="1" x14ac:dyDescent="0.15">
      <c r="B20" s="680" t="s">
        <v>279</v>
      </c>
      <c r="C20" s="681"/>
      <c r="D20" s="681"/>
      <c r="E20" s="681"/>
      <c r="F20" s="681"/>
      <c r="G20" s="681"/>
      <c r="H20" s="681"/>
      <c r="I20" s="681"/>
      <c r="J20" s="681"/>
      <c r="K20" s="681"/>
      <c r="L20" s="681"/>
      <c r="M20" s="681"/>
      <c r="N20" s="681"/>
      <c r="O20" s="681"/>
      <c r="P20" s="681"/>
      <c r="Q20" s="682"/>
      <c r="R20" s="683">
        <v>983</v>
      </c>
      <c r="S20" s="684"/>
      <c r="T20" s="684"/>
      <c r="U20" s="684"/>
      <c r="V20" s="684"/>
      <c r="W20" s="684"/>
      <c r="X20" s="684"/>
      <c r="Y20" s="685"/>
      <c r="Z20" s="686">
        <v>0</v>
      </c>
      <c r="AA20" s="686"/>
      <c r="AB20" s="686"/>
      <c r="AC20" s="686"/>
      <c r="AD20" s="687">
        <v>983</v>
      </c>
      <c r="AE20" s="687"/>
      <c r="AF20" s="687"/>
      <c r="AG20" s="687"/>
      <c r="AH20" s="687"/>
      <c r="AI20" s="687"/>
      <c r="AJ20" s="687"/>
      <c r="AK20" s="687"/>
      <c r="AL20" s="688">
        <v>0</v>
      </c>
      <c r="AM20" s="689"/>
      <c r="AN20" s="689"/>
      <c r="AO20" s="690"/>
      <c r="AP20" s="680" t="s">
        <v>280</v>
      </c>
      <c r="AQ20" s="681"/>
      <c r="AR20" s="681"/>
      <c r="AS20" s="681"/>
      <c r="AT20" s="681"/>
      <c r="AU20" s="681"/>
      <c r="AV20" s="681"/>
      <c r="AW20" s="681"/>
      <c r="AX20" s="681"/>
      <c r="AY20" s="681"/>
      <c r="AZ20" s="681"/>
      <c r="BA20" s="681"/>
      <c r="BB20" s="681"/>
      <c r="BC20" s="681"/>
      <c r="BD20" s="681"/>
      <c r="BE20" s="681"/>
      <c r="BF20" s="682"/>
      <c r="BG20" s="683">
        <v>320145</v>
      </c>
      <c r="BH20" s="684"/>
      <c r="BI20" s="684"/>
      <c r="BJ20" s="684"/>
      <c r="BK20" s="684"/>
      <c r="BL20" s="684"/>
      <c r="BM20" s="684"/>
      <c r="BN20" s="685"/>
      <c r="BO20" s="686">
        <v>3.7</v>
      </c>
      <c r="BP20" s="686"/>
      <c r="BQ20" s="686"/>
      <c r="BR20" s="686"/>
      <c r="BS20" s="692" t="s">
        <v>183</v>
      </c>
      <c r="BT20" s="684"/>
      <c r="BU20" s="684"/>
      <c r="BV20" s="684"/>
      <c r="BW20" s="684"/>
      <c r="BX20" s="684"/>
      <c r="BY20" s="684"/>
      <c r="BZ20" s="684"/>
      <c r="CA20" s="684"/>
      <c r="CB20" s="693"/>
      <c r="CD20" s="698" t="s">
        <v>281</v>
      </c>
      <c r="CE20" s="699"/>
      <c r="CF20" s="699"/>
      <c r="CG20" s="699"/>
      <c r="CH20" s="699"/>
      <c r="CI20" s="699"/>
      <c r="CJ20" s="699"/>
      <c r="CK20" s="699"/>
      <c r="CL20" s="699"/>
      <c r="CM20" s="699"/>
      <c r="CN20" s="699"/>
      <c r="CO20" s="699"/>
      <c r="CP20" s="699"/>
      <c r="CQ20" s="700"/>
      <c r="CR20" s="683">
        <v>18065959</v>
      </c>
      <c r="CS20" s="684"/>
      <c r="CT20" s="684"/>
      <c r="CU20" s="684"/>
      <c r="CV20" s="684"/>
      <c r="CW20" s="684"/>
      <c r="CX20" s="684"/>
      <c r="CY20" s="685"/>
      <c r="CZ20" s="686">
        <v>100</v>
      </c>
      <c r="DA20" s="686"/>
      <c r="DB20" s="686"/>
      <c r="DC20" s="686"/>
      <c r="DD20" s="692">
        <v>3549029</v>
      </c>
      <c r="DE20" s="684"/>
      <c r="DF20" s="684"/>
      <c r="DG20" s="684"/>
      <c r="DH20" s="684"/>
      <c r="DI20" s="684"/>
      <c r="DJ20" s="684"/>
      <c r="DK20" s="684"/>
      <c r="DL20" s="684"/>
      <c r="DM20" s="684"/>
      <c r="DN20" s="684"/>
      <c r="DO20" s="684"/>
      <c r="DP20" s="685"/>
      <c r="DQ20" s="692">
        <v>13863341</v>
      </c>
      <c r="DR20" s="684"/>
      <c r="DS20" s="684"/>
      <c r="DT20" s="684"/>
      <c r="DU20" s="684"/>
      <c r="DV20" s="684"/>
      <c r="DW20" s="684"/>
      <c r="DX20" s="684"/>
      <c r="DY20" s="684"/>
      <c r="DZ20" s="684"/>
      <c r="EA20" s="684"/>
      <c r="EB20" s="684"/>
      <c r="EC20" s="693"/>
    </row>
    <row r="21" spans="2:133" ht="11.25" customHeight="1" x14ac:dyDescent="0.15">
      <c r="B21" s="680" t="s">
        <v>282</v>
      </c>
      <c r="C21" s="681"/>
      <c r="D21" s="681"/>
      <c r="E21" s="681"/>
      <c r="F21" s="681"/>
      <c r="G21" s="681"/>
      <c r="H21" s="681"/>
      <c r="I21" s="681"/>
      <c r="J21" s="681"/>
      <c r="K21" s="681"/>
      <c r="L21" s="681"/>
      <c r="M21" s="681"/>
      <c r="N21" s="681"/>
      <c r="O21" s="681"/>
      <c r="P21" s="681"/>
      <c r="Q21" s="682"/>
      <c r="R21" s="683">
        <v>187309</v>
      </c>
      <c r="S21" s="684"/>
      <c r="T21" s="684"/>
      <c r="U21" s="684"/>
      <c r="V21" s="684"/>
      <c r="W21" s="684"/>
      <c r="X21" s="684"/>
      <c r="Y21" s="685"/>
      <c r="Z21" s="686">
        <v>1</v>
      </c>
      <c r="AA21" s="686"/>
      <c r="AB21" s="686"/>
      <c r="AC21" s="686"/>
      <c r="AD21" s="687">
        <v>187309</v>
      </c>
      <c r="AE21" s="687"/>
      <c r="AF21" s="687"/>
      <c r="AG21" s="687"/>
      <c r="AH21" s="687"/>
      <c r="AI21" s="687"/>
      <c r="AJ21" s="687"/>
      <c r="AK21" s="687"/>
      <c r="AL21" s="688">
        <v>1.9</v>
      </c>
      <c r="AM21" s="689"/>
      <c r="AN21" s="689"/>
      <c r="AO21" s="690"/>
      <c r="AP21" s="702" t="s">
        <v>283</v>
      </c>
      <c r="AQ21" s="703"/>
      <c r="AR21" s="703"/>
      <c r="AS21" s="703"/>
      <c r="AT21" s="703"/>
      <c r="AU21" s="703"/>
      <c r="AV21" s="703"/>
      <c r="AW21" s="703"/>
      <c r="AX21" s="703"/>
      <c r="AY21" s="703"/>
      <c r="AZ21" s="703"/>
      <c r="BA21" s="703"/>
      <c r="BB21" s="703"/>
      <c r="BC21" s="703"/>
      <c r="BD21" s="703"/>
      <c r="BE21" s="703"/>
      <c r="BF21" s="704"/>
      <c r="BG21" s="683">
        <v>3031</v>
      </c>
      <c r="BH21" s="684"/>
      <c r="BI21" s="684"/>
      <c r="BJ21" s="684"/>
      <c r="BK21" s="684"/>
      <c r="BL21" s="684"/>
      <c r="BM21" s="684"/>
      <c r="BN21" s="685"/>
      <c r="BO21" s="686">
        <v>0</v>
      </c>
      <c r="BP21" s="686"/>
      <c r="BQ21" s="686"/>
      <c r="BR21" s="686"/>
      <c r="BS21" s="692" t="s">
        <v>183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284</v>
      </c>
      <c r="C22" s="681"/>
      <c r="D22" s="681"/>
      <c r="E22" s="681"/>
      <c r="F22" s="681"/>
      <c r="G22" s="681"/>
      <c r="H22" s="681"/>
      <c r="I22" s="681"/>
      <c r="J22" s="681"/>
      <c r="K22" s="681"/>
      <c r="L22" s="681"/>
      <c r="M22" s="681"/>
      <c r="N22" s="681"/>
      <c r="O22" s="681"/>
      <c r="P22" s="681"/>
      <c r="Q22" s="682"/>
      <c r="R22" s="683">
        <v>9463</v>
      </c>
      <c r="S22" s="684"/>
      <c r="T22" s="684"/>
      <c r="U22" s="684"/>
      <c r="V22" s="684"/>
      <c r="W22" s="684"/>
      <c r="X22" s="684"/>
      <c r="Y22" s="685"/>
      <c r="Z22" s="686">
        <v>0</v>
      </c>
      <c r="AA22" s="686"/>
      <c r="AB22" s="686"/>
      <c r="AC22" s="686"/>
      <c r="AD22" s="687" t="s">
        <v>183</v>
      </c>
      <c r="AE22" s="687"/>
      <c r="AF22" s="687"/>
      <c r="AG22" s="687"/>
      <c r="AH22" s="687"/>
      <c r="AI22" s="687"/>
      <c r="AJ22" s="687"/>
      <c r="AK22" s="687"/>
      <c r="AL22" s="688" t="s">
        <v>183</v>
      </c>
      <c r="AM22" s="689"/>
      <c r="AN22" s="689"/>
      <c r="AO22" s="690"/>
      <c r="AP22" s="702" t="s">
        <v>285</v>
      </c>
      <c r="AQ22" s="703"/>
      <c r="AR22" s="703"/>
      <c r="AS22" s="703"/>
      <c r="AT22" s="703"/>
      <c r="AU22" s="703"/>
      <c r="AV22" s="703"/>
      <c r="AW22" s="703"/>
      <c r="AX22" s="703"/>
      <c r="AY22" s="703"/>
      <c r="AZ22" s="703"/>
      <c r="BA22" s="703"/>
      <c r="BB22" s="703"/>
      <c r="BC22" s="703"/>
      <c r="BD22" s="703"/>
      <c r="BE22" s="703"/>
      <c r="BF22" s="704"/>
      <c r="BG22" s="683" t="s">
        <v>183</v>
      </c>
      <c r="BH22" s="684"/>
      <c r="BI22" s="684"/>
      <c r="BJ22" s="684"/>
      <c r="BK22" s="684"/>
      <c r="BL22" s="684"/>
      <c r="BM22" s="684"/>
      <c r="BN22" s="685"/>
      <c r="BO22" s="686" t="s">
        <v>183</v>
      </c>
      <c r="BP22" s="686"/>
      <c r="BQ22" s="686"/>
      <c r="BR22" s="686"/>
      <c r="BS22" s="692" t="s">
        <v>183</v>
      </c>
      <c r="BT22" s="684"/>
      <c r="BU22" s="684"/>
      <c r="BV22" s="684"/>
      <c r="BW22" s="684"/>
      <c r="BX22" s="684"/>
      <c r="BY22" s="684"/>
      <c r="BZ22" s="684"/>
      <c r="CA22" s="684"/>
      <c r="CB22" s="693"/>
      <c r="CD22" s="665" t="s">
        <v>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287</v>
      </c>
      <c r="C23" s="681"/>
      <c r="D23" s="681"/>
      <c r="E23" s="681"/>
      <c r="F23" s="681"/>
      <c r="G23" s="681"/>
      <c r="H23" s="681"/>
      <c r="I23" s="681"/>
      <c r="J23" s="681"/>
      <c r="K23" s="681"/>
      <c r="L23" s="681"/>
      <c r="M23" s="681"/>
      <c r="N23" s="681"/>
      <c r="O23" s="681"/>
      <c r="P23" s="681"/>
      <c r="Q23" s="682"/>
      <c r="R23" s="683" t="s">
        <v>183</v>
      </c>
      <c r="S23" s="684"/>
      <c r="T23" s="684"/>
      <c r="U23" s="684"/>
      <c r="V23" s="684"/>
      <c r="W23" s="684"/>
      <c r="X23" s="684"/>
      <c r="Y23" s="685"/>
      <c r="Z23" s="686" t="s">
        <v>183</v>
      </c>
      <c r="AA23" s="686"/>
      <c r="AB23" s="686"/>
      <c r="AC23" s="686"/>
      <c r="AD23" s="687" t="s">
        <v>183</v>
      </c>
      <c r="AE23" s="687"/>
      <c r="AF23" s="687"/>
      <c r="AG23" s="687"/>
      <c r="AH23" s="687"/>
      <c r="AI23" s="687"/>
      <c r="AJ23" s="687"/>
      <c r="AK23" s="687"/>
      <c r="AL23" s="688" t="s">
        <v>183</v>
      </c>
      <c r="AM23" s="689"/>
      <c r="AN23" s="689"/>
      <c r="AO23" s="690"/>
      <c r="AP23" s="702" t="s">
        <v>288</v>
      </c>
      <c r="AQ23" s="703"/>
      <c r="AR23" s="703"/>
      <c r="AS23" s="703"/>
      <c r="AT23" s="703"/>
      <c r="AU23" s="703"/>
      <c r="AV23" s="703"/>
      <c r="AW23" s="703"/>
      <c r="AX23" s="703"/>
      <c r="AY23" s="703"/>
      <c r="AZ23" s="703"/>
      <c r="BA23" s="703"/>
      <c r="BB23" s="703"/>
      <c r="BC23" s="703"/>
      <c r="BD23" s="703"/>
      <c r="BE23" s="703"/>
      <c r="BF23" s="704"/>
      <c r="BG23" s="683">
        <v>317114</v>
      </c>
      <c r="BH23" s="684"/>
      <c r="BI23" s="684"/>
      <c r="BJ23" s="684"/>
      <c r="BK23" s="684"/>
      <c r="BL23" s="684"/>
      <c r="BM23" s="684"/>
      <c r="BN23" s="685"/>
      <c r="BO23" s="686">
        <v>3.7</v>
      </c>
      <c r="BP23" s="686"/>
      <c r="BQ23" s="686"/>
      <c r="BR23" s="686"/>
      <c r="BS23" s="692" t="s">
        <v>183</v>
      </c>
      <c r="BT23" s="684"/>
      <c r="BU23" s="684"/>
      <c r="BV23" s="684"/>
      <c r="BW23" s="684"/>
      <c r="BX23" s="684"/>
      <c r="BY23" s="684"/>
      <c r="BZ23" s="684"/>
      <c r="CA23" s="684"/>
      <c r="CB23" s="693"/>
      <c r="CD23" s="665" t="s">
        <v>228</v>
      </c>
      <c r="CE23" s="666"/>
      <c r="CF23" s="666"/>
      <c r="CG23" s="666"/>
      <c r="CH23" s="666"/>
      <c r="CI23" s="666"/>
      <c r="CJ23" s="666"/>
      <c r="CK23" s="666"/>
      <c r="CL23" s="666"/>
      <c r="CM23" s="666"/>
      <c r="CN23" s="666"/>
      <c r="CO23" s="666"/>
      <c r="CP23" s="666"/>
      <c r="CQ23" s="667"/>
      <c r="CR23" s="665" t="s">
        <v>289</v>
      </c>
      <c r="CS23" s="666"/>
      <c r="CT23" s="666"/>
      <c r="CU23" s="666"/>
      <c r="CV23" s="666"/>
      <c r="CW23" s="666"/>
      <c r="CX23" s="666"/>
      <c r="CY23" s="667"/>
      <c r="CZ23" s="665" t="s">
        <v>290</v>
      </c>
      <c r="DA23" s="666"/>
      <c r="DB23" s="666"/>
      <c r="DC23" s="667"/>
      <c r="DD23" s="665" t="s">
        <v>291</v>
      </c>
      <c r="DE23" s="666"/>
      <c r="DF23" s="666"/>
      <c r="DG23" s="666"/>
      <c r="DH23" s="666"/>
      <c r="DI23" s="666"/>
      <c r="DJ23" s="666"/>
      <c r="DK23" s="667"/>
      <c r="DL23" s="714" t="s">
        <v>292</v>
      </c>
      <c r="DM23" s="715"/>
      <c r="DN23" s="715"/>
      <c r="DO23" s="715"/>
      <c r="DP23" s="715"/>
      <c r="DQ23" s="715"/>
      <c r="DR23" s="715"/>
      <c r="DS23" s="715"/>
      <c r="DT23" s="715"/>
      <c r="DU23" s="715"/>
      <c r="DV23" s="716"/>
      <c r="DW23" s="665" t="s">
        <v>293</v>
      </c>
      <c r="DX23" s="666"/>
      <c r="DY23" s="666"/>
      <c r="DZ23" s="666"/>
      <c r="EA23" s="666"/>
      <c r="EB23" s="666"/>
      <c r="EC23" s="667"/>
    </row>
    <row r="24" spans="2:133" ht="11.25" customHeight="1" x14ac:dyDescent="0.15">
      <c r="B24" s="680" t="s">
        <v>294</v>
      </c>
      <c r="C24" s="681"/>
      <c r="D24" s="681"/>
      <c r="E24" s="681"/>
      <c r="F24" s="681"/>
      <c r="G24" s="681"/>
      <c r="H24" s="681"/>
      <c r="I24" s="681"/>
      <c r="J24" s="681"/>
      <c r="K24" s="681"/>
      <c r="L24" s="681"/>
      <c r="M24" s="681"/>
      <c r="N24" s="681"/>
      <c r="O24" s="681"/>
      <c r="P24" s="681"/>
      <c r="Q24" s="682"/>
      <c r="R24" s="683">
        <v>9463</v>
      </c>
      <c r="S24" s="684"/>
      <c r="T24" s="684"/>
      <c r="U24" s="684"/>
      <c r="V24" s="684"/>
      <c r="W24" s="684"/>
      <c r="X24" s="684"/>
      <c r="Y24" s="685"/>
      <c r="Z24" s="686">
        <v>0</v>
      </c>
      <c r="AA24" s="686"/>
      <c r="AB24" s="686"/>
      <c r="AC24" s="686"/>
      <c r="AD24" s="687" t="s">
        <v>183</v>
      </c>
      <c r="AE24" s="687"/>
      <c r="AF24" s="687"/>
      <c r="AG24" s="687"/>
      <c r="AH24" s="687"/>
      <c r="AI24" s="687"/>
      <c r="AJ24" s="687"/>
      <c r="AK24" s="687"/>
      <c r="AL24" s="688" t="s">
        <v>183</v>
      </c>
      <c r="AM24" s="689"/>
      <c r="AN24" s="689"/>
      <c r="AO24" s="690"/>
      <c r="AP24" s="702" t="s">
        <v>295</v>
      </c>
      <c r="AQ24" s="703"/>
      <c r="AR24" s="703"/>
      <c r="AS24" s="703"/>
      <c r="AT24" s="703"/>
      <c r="AU24" s="703"/>
      <c r="AV24" s="703"/>
      <c r="AW24" s="703"/>
      <c r="AX24" s="703"/>
      <c r="AY24" s="703"/>
      <c r="AZ24" s="703"/>
      <c r="BA24" s="703"/>
      <c r="BB24" s="703"/>
      <c r="BC24" s="703"/>
      <c r="BD24" s="703"/>
      <c r="BE24" s="703"/>
      <c r="BF24" s="704"/>
      <c r="BG24" s="683" t="s">
        <v>183</v>
      </c>
      <c r="BH24" s="684"/>
      <c r="BI24" s="684"/>
      <c r="BJ24" s="684"/>
      <c r="BK24" s="684"/>
      <c r="BL24" s="684"/>
      <c r="BM24" s="684"/>
      <c r="BN24" s="685"/>
      <c r="BO24" s="686" t="s">
        <v>183</v>
      </c>
      <c r="BP24" s="686"/>
      <c r="BQ24" s="686"/>
      <c r="BR24" s="686"/>
      <c r="BS24" s="692" t="s">
        <v>183</v>
      </c>
      <c r="BT24" s="684"/>
      <c r="BU24" s="684"/>
      <c r="BV24" s="684"/>
      <c r="BW24" s="684"/>
      <c r="BX24" s="684"/>
      <c r="BY24" s="684"/>
      <c r="BZ24" s="684"/>
      <c r="CA24" s="684"/>
      <c r="CB24" s="693"/>
      <c r="CD24" s="694" t="s">
        <v>296</v>
      </c>
      <c r="CE24" s="695"/>
      <c r="CF24" s="695"/>
      <c r="CG24" s="695"/>
      <c r="CH24" s="695"/>
      <c r="CI24" s="695"/>
      <c r="CJ24" s="695"/>
      <c r="CK24" s="695"/>
      <c r="CL24" s="695"/>
      <c r="CM24" s="695"/>
      <c r="CN24" s="695"/>
      <c r="CO24" s="695"/>
      <c r="CP24" s="695"/>
      <c r="CQ24" s="696"/>
      <c r="CR24" s="672">
        <v>6376849</v>
      </c>
      <c r="CS24" s="673"/>
      <c r="CT24" s="673"/>
      <c r="CU24" s="673"/>
      <c r="CV24" s="673"/>
      <c r="CW24" s="673"/>
      <c r="CX24" s="673"/>
      <c r="CY24" s="674"/>
      <c r="CZ24" s="677">
        <v>35.299999999999997</v>
      </c>
      <c r="DA24" s="678"/>
      <c r="DB24" s="678"/>
      <c r="DC24" s="697"/>
      <c r="DD24" s="722">
        <v>4608295</v>
      </c>
      <c r="DE24" s="673"/>
      <c r="DF24" s="673"/>
      <c r="DG24" s="673"/>
      <c r="DH24" s="673"/>
      <c r="DI24" s="673"/>
      <c r="DJ24" s="673"/>
      <c r="DK24" s="674"/>
      <c r="DL24" s="722">
        <v>4605718</v>
      </c>
      <c r="DM24" s="673"/>
      <c r="DN24" s="673"/>
      <c r="DO24" s="673"/>
      <c r="DP24" s="673"/>
      <c r="DQ24" s="673"/>
      <c r="DR24" s="673"/>
      <c r="DS24" s="673"/>
      <c r="DT24" s="673"/>
      <c r="DU24" s="673"/>
      <c r="DV24" s="674"/>
      <c r="DW24" s="677">
        <v>47.7</v>
      </c>
      <c r="DX24" s="678"/>
      <c r="DY24" s="678"/>
      <c r="DZ24" s="678"/>
      <c r="EA24" s="678"/>
      <c r="EB24" s="678"/>
      <c r="EC24" s="679"/>
    </row>
    <row r="25" spans="2:133" ht="11.25" customHeight="1" x14ac:dyDescent="0.15">
      <c r="B25" s="680" t="s">
        <v>297</v>
      </c>
      <c r="C25" s="681"/>
      <c r="D25" s="681"/>
      <c r="E25" s="681"/>
      <c r="F25" s="681"/>
      <c r="G25" s="681"/>
      <c r="H25" s="681"/>
      <c r="I25" s="681"/>
      <c r="J25" s="681"/>
      <c r="K25" s="681"/>
      <c r="L25" s="681"/>
      <c r="M25" s="681"/>
      <c r="N25" s="681"/>
      <c r="O25" s="681"/>
      <c r="P25" s="681"/>
      <c r="Q25" s="682"/>
      <c r="R25" s="683" t="s">
        <v>183</v>
      </c>
      <c r="S25" s="684"/>
      <c r="T25" s="684"/>
      <c r="U25" s="684"/>
      <c r="V25" s="684"/>
      <c r="W25" s="684"/>
      <c r="X25" s="684"/>
      <c r="Y25" s="685"/>
      <c r="Z25" s="686" t="s">
        <v>183</v>
      </c>
      <c r="AA25" s="686"/>
      <c r="AB25" s="686"/>
      <c r="AC25" s="686"/>
      <c r="AD25" s="687" t="s">
        <v>183</v>
      </c>
      <c r="AE25" s="687"/>
      <c r="AF25" s="687"/>
      <c r="AG25" s="687"/>
      <c r="AH25" s="687"/>
      <c r="AI25" s="687"/>
      <c r="AJ25" s="687"/>
      <c r="AK25" s="687"/>
      <c r="AL25" s="688" t="s">
        <v>183</v>
      </c>
      <c r="AM25" s="689"/>
      <c r="AN25" s="689"/>
      <c r="AO25" s="690"/>
      <c r="AP25" s="702" t="s">
        <v>298</v>
      </c>
      <c r="AQ25" s="703"/>
      <c r="AR25" s="703"/>
      <c r="AS25" s="703"/>
      <c r="AT25" s="703"/>
      <c r="AU25" s="703"/>
      <c r="AV25" s="703"/>
      <c r="AW25" s="703"/>
      <c r="AX25" s="703"/>
      <c r="AY25" s="703"/>
      <c r="AZ25" s="703"/>
      <c r="BA25" s="703"/>
      <c r="BB25" s="703"/>
      <c r="BC25" s="703"/>
      <c r="BD25" s="703"/>
      <c r="BE25" s="703"/>
      <c r="BF25" s="704"/>
      <c r="BG25" s="683" t="s">
        <v>183</v>
      </c>
      <c r="BH25" s="684"/>
      <c r="BI25" s="684"/>
      <c r="BJ25" s="684"/>
      <c r="BK25" s="684"/>
      <c r="BL25" s="684"/>
      <c r="BM25" s="684"/>
      <c r="BN25" s="685"/>
      <c r="BO25" s="686" t="s">
        <v>183</v>
      </c>
      <c r="BP25" s="686"/>
      <c r="BQ25" s="686"/>
      <c r="BR25" s="686"/>
      <c r="BS25" s="692" t="s">
        <v>183</v>
      </c>
      <c r="BT25" s="684"/>
      <c r="BU25" s="684"/>
      <c r="BV25" s="684"/>
      <c r="BW25" s="684"/>
      <c r="BX25" s="684"/>
      <c r="BY25" s="684"/>
      <c r="BZ25" s="684"/>
      <c r="CA25" s="684"/>
      <c r="CB25" s="693"/>
      <c r="CD25" s="698" t="s">
        <v>299</v>
      </c>
      <c r="CE25" s="699"/>
      <c r="CF25" s="699"/>
      <c r="CG25" s="699"/>
      <c r="CH25" s="699"/>
      <c r="CI25" s="699"/>
      <c r="CJ25" s="699"/>
      <c r="CK25" s="699"/>
      <c r="CL25" s="699"/>
      <c r="CM25" s="699"/>
      <c r="CN25" s="699"/>
      <c r="CO25" s="699"/>
      <c r="CP25" s="699"/>
      <c r="CQ25" s="700"/>
      <c r="CR25" s="683">
        <v>2914589</v>
      </c>
      <c r="CS25" s="719"/>
      <c r="CT25" s="719"/>
      <c r="CU25" s="719"/>
      <c r="CV25" s="719"/>
      <c r="CW25" s="719"/>
      <c r="CX25" s="719"/>
      <c r="CY25" s="720"/>
      <c r="CZ25" s="688">
        <v>16.100000000000001</v>
      </c>
      <c r="DA25" s="717"/>
      <c r="DB25" s="717"/>
      <c r="DC25" s="721"/>
      <c r="DD25" s="692">
        <v>2697501</v>
      </c>
      <c r="DE25" s="719"/>
      <c r="DF25" s="719"/>
      <c r="DG25" s="719"/>
      <c r="DH25" s="719"/>
      <c r="DI25" s="719"/>
      <c r="DJ25" s="719"/>
      <c r="DK25" s="720"/>
      <c r="DL25" s="692">
        <v>2694947</v>
      </c>
      <c r="DM25" s="719"/>
      <c r="DN25" s="719"/>
      <c r="DO25" s="719"/>
      <c r="DP25" s="719"/>
      <c r="DQ25" s="719"/>
      <c r="DR25" s="719"/>
      <c r="DS25" s="719"/>
      <c r="DT25" s="719"/>
      <c r="DU25" s="719"/>
      <c r="DV25" s="720"/>
      <c r="DW25" s="688">
        <v>27.9</v>
      </c>
      <c r="DX25" s="717"/>
      <c r="DY25" s="717"/>
      <c r="DZ25" s="717"/>
      <c r="EA25" s="717"/>
      <c r="EB25" s="717"/>
      <c r="EC25" s="718"/>
    </row>
    <row r="26" spans="2:133" ht="11.25" customHeight="1" x14ac:dyDescent="0.15">
      <c r="B26" s="680" t="s">
        <v>300</v>
      </c>
      <c r="C26" s="681"/>
      <c r="D26" s="681"/>
      <c r="E26" s="681"/>
      <c r="F26" s="681"/>
      <c r="G26" s="681"/>
      <c r="H26" s="681"/>
      <c r="I26" s="681"/>
      <c r="J26" s="681"/>
      <c r="K26" s="681"/>
      <c r="L26" s="681"/>
      <c r="M26" s="681"/>
      <c r="N26" s="681"/>
      <c r="O26" s="681"/>
      <c r="P26" s="681"/>
      <c r="Q26" s="682"/>
      <c r="R26" s="683">
        <v>9938588</v>
      </c>
      <c r="S26" s="684"/>
      <c r="T26" s="684"/>
      <c r="U26" s="684"/>
      <c r="V26" s="684"/>
      <c r="W26" s="684"/>
      <c r="X26" s="684"/>
      <c r="Y26" s="685"/>
      <c r="Z26" s="686">
        <v>52.4</v>
      </c>
      <c r="AA26" s="686"/>
      <c r="AB26" s="686"/>
      <c r="AC26" s="686"/>
      <c r="AD26" s="687">
        <v>9612011</v>
      </c>
      <c r="AE26" s="687"/>
      <c r="AF26" s="687"/>
      <c r="AG26" s="687"/>
      <c r="AH26" s="687"/>
      <c r="AI26" s="687"/>
      <c r="AJ26" s="687"/>
      <c r="AK26" s="687"/>
      <c r="AL26" s="688">
        <v>99.6</v>
      </c>
      <c r="AM26" s="689"/>
      <c r="AN26" s="689"/>
      <c r="AO26" s="690"/>
      <c r="AP26" s="702" t="s">
        <v>301</v>
      </c>
      <c r="AQ26" s="732"/>
      <c r="AR26" s="732"/>
      <c r="AS26" s="732"/>
      <c r="AT26" s="732"/>
      <c r="AU26" s="732"/>
      <c r="AV26" s="732"/>
      <c r="AW26" s="732"/>
      <c r="AX26" s="732"/>
      <c r="AY26" s="732"/>
      <c r="AZ26" s="732"/>
      <c r="BA26" s="732"/>
      <c r="BB26" s="732"/>
      <c r="BC26" s="732"/>
      <c r="BD26" s="732"/>
      <c r="BE26" s="732"/>
      <c r="BF26" s="704"/>
      <c r="BG26" s="683" t="s">
        <v>183</v>
      </c>
      <c r="BH26" s="684"/>
      <c r="BI26" s="684"/>
      <c r="BJ26" s="684"/>
      <c r="BK26" s="684"/>
      <c r="BL26" s="684"/>
      <c r="BM26" s="684"/>
      <c r="BN26" s="685"/>
      <c r="BO26" s="686" t="s">
        <v>183</v>
      </c>
      <c r="BP26" s="686"/>
      <c r="BQ26" s="686"/>
      <c r="BR26" s="686"/>
      <c r="BS26" s="692" t="s">
        <v>183</v>
      </c>
      <c r="BT26" s="684"/>
      <c r="BU26" s="684"/>
      <c r="BV26" s="684"/>
      <c r="BW26" s="684"/>
      <c r="BX26" s="684"/>
      <c r="BY26" s="684"/>
      <c r="BZ26" s="684"/>
      <c r="CA26" s="684"/>
      <c r="CB26" s="693"/>
      <c r="CD26" s="698" t="s">
        <v>302</v>
      </c>
      <c r="CE26" s="699"/>
      <c r="CF26" s="699"/>
      <c r="CG26" s="699"/>
      <c r="CH26" s="699"/>
      <c r="CI26" s="699"/>
      <c r="CJ26" s="699"/>
      <c r="CK26" s="699"/>
      <c r="CL26" s="699"/>
      <c r="CM26" s="699"/>
      <c r="CN26" s="699"/>
      <c r="CO26" s="699"/>
      <c r="CP26" s="699"/>
      <c r="CQ26" s="700"/>
      <c r="CR26" s="683">
        <v>1726720</v>
      </c>
      <c r="CS26" s="684"/>
      <c r="CT26" s="684"/>
      <c r="CU26" s="684"/>
      <c r="CV26" s="684"/>
      <c r="CW26" s="684"/>
      <c r="CX26" s="684"/>
      <c r="CY26" s="685"/>
      <c r="CZ26" s="688">
        <v>9.6</v>
      </c>
      <c r="DA26" s="717"/>
      <c r="DB26" s="717"/>
      <c r="DC26" s="721"/>
      <c r="DD26" s="692">
        <v>1571466</v>
      </c>
      <c r="DE26" s="684"/>
      <c r="DF26" s="684"/>
      <c r="DG26" s="684"/>
      <c r="DH26" s="684"/>
      <c r="DI26" s="684"/>
      <c r="DJ26" s="684"/>
      <c r="DK26" s="685"/>
      <c r="DL26" s="692" t="s">
        <v>183</v>
      </c>
      <c r="DM26" s="684"/>
      <c r="DN26" s="684"/>
      <c r="DO26" s="684"/>
      <c r="DP26" s="684"/>
      <c r="DQ26" s="684"/>
      <c r="DR26" s="684"/>
      <c r="DS26" s="684"/>
      <c r="DT26" s="684"/>
      <c r="DU26" s="684"/>
      <c r="DV26" s="685"/>
      <c r="DW26" s="688" t="s">
        <v>183</v>
      </c>
      <c r="DX26" s="717"/>
      <c r="DY26" s="717"/>
      <c r="DZ26" s="717"/>
      <c r="EA26" s="717"/>
      <c r="EB26" s="717"/>
      <c r="EC26" s="718"/>
    </row>
    <row r="27" spans="2:133" ht="11.25" customHeight="1" x14ac:dyDescent="0.15">
      <c r="B27" s="680" t="s">
        <v>303</v>
      </c>
      <c r="C27" s="681"/>
      <c r="D27" s="681"/>
      <c r="E27" s="681"/>
      <c r="F27" s="681"/>
      <c r="G27" s="681"/>
      <c r="H27" s="681"/>
      <c r="I27" s="681"/>
      <c r="J27" s="681"/>
      <c r="K27" s="681"/>
      <c r="L27" s="681"/>
      <c r="M27" s="681"/>
      <c r="N27" s="681"/>
      <c r="O27" s="681"/>
      <c r="P27" s="681"/>
      <c r="Q27" s="682"/>
      <c r="R27" s="683">
        <v>4985</v>
      </c>
      <c r="S27" s="684"/>
      <c r="T27" s="684"/>
      <c r="U27" s="684"/>
      <c r="V27" s="684"/>
      <c r="W27" s="684"/>
      <c r="X27" s="684"/>
      <c r="Y27" s="685"/>
      <c r="Z27" s="686">
        <v>0</v>
      </c>
      <c r="AA27" s="686"/>
      <c r="AB27" s="686"/>
      <c r="AC27" s="686"/>
      <c r="AD27" s="687">
        <v>4985</v>
      </c>
      <c r="AE27" s="687"/>
      <c r="AF27" s="687"/>
      <c r="AG27" s="687"/>
      <c r="AH27" s="687"/>
      <c r="AI27" s="687"/>
      <c r="AJ27" s="687"/>
      <c r="AK27" s="687"/>
      <c r="AL27" s="688">
        <v>0.1</v>
      </c>
      <c r="AM27" s="689"/>
      <c r="AN27" s="689"/>
      <c r="AO27" s="690"/>
      <c r="AP27" s="680" t="s">
        <v>304</v>
      </c>
      <c r="AQ27" s="681"/>
      <c r="AR27" s="681"/>
      <c r="AS27" s="681"/>
      <c r="AT27" s="681"/>
      <c r="AU27" s="681"/>
      <c r="AV27" s="681"/>
      <c r="AW27" s="681"/>
      <c r="AX27" s="681"/>
      <c r="AY27" s="681"/>
      <c r="AZ27" s="681"/>
      <c r="BA27" s="681"/>
      <c r="BB27" s="681"/>
      <c r="BC27" s="681"/>
      <c r="BD27" s="681"/>
      <c r="BE27" s="681"/>
      <c r="BF27" s="682"/>
      <c r="BG27" s="683">
        <v>8663204</v>
      </c>
      <c r="BH27" s="684"/>
      <c r="BI27" s="684"/>
      <c r="BJ27" s="684"/>
      <c r="BK27" s="684"/>
      <c r="BL27" s="684"/>
      <c r="BM27" s="684"/>
      <c r="BN27" s="685"/>
      <c r="BO27" s="686">
        <v>100</v>
      </c>
      <c r="BP27" s="686"/>
      <c r="BQ27" s="686"/>
      <c r="BR27" s="686"/>
      <c r="BS27" s="692" t="s">
        <v>183</v>
      </c>
      <c r="BT27" s="684"/>
      <c r="BU27" s="684"/>
      <c r="BV27" s="684"/>
      <c r="BW27" s="684"/>
      <c r="BX27" s="684"/>
      <c r="BY27" s="684"/>
      <c r="BZ27" s="684"/>
      <c r="CA27" s="684"/>
      <c r="CB27" s="693"/>
      <c r="CD27" s="698" t="s">
        <v>305</v>
      </c>
      <c r="CE27" s="699"/>
      <c r="CF27" s="699"/>
      <c r="CG27" s="699"/>
      <c r="CH27" s="699"/>
      <c r="CI27" s="699"/>
      <c r="CJ27" s="699"/>
      <c r="CK27" s="699"/>
      <c r="CL27" s="699"/>
      <c r="CM27" s="699"/>
      <c r="CN27" s="699"/>
      <c r="CO27" s="699"/>
      <c r="CP27" s="699"/>
      <c r="CQ27" s="700"/>
      <c r="CR27" s="683">
        <v>2690992</v>
      </c>
      <c r="CS27" s="719"/>
      <c r="CT27" s="719"/>
      <c r="CU27" s="719"/>
      <c r="CV27" s="719"/>
      <c r="CW27" s="719"/>
      <c r="CX27" s="719"/>
      <c r="CY27" s="720"/>
      <c r="CZ27" s="688">
        <v>14.9</v>
      </c>
      <c r="DA27" s="717"/>
      <c r="DB27" s="717"/>
      <c r="DC27" s="721"/>
      <c r="DD27" s="692">
        <v>1139526</v>
      </c>
      <c r="DE27" s="719"/>
      <c r="DF27" s="719"/>
      <c r="DG27" s="719"/>
      <c r="DH27" s="719"/>
      <c r="DI27" s="719"/>
      <c r="DJ27" s="719"/>
      <c r="DK27" s="720"/>
      <c r="DL27" s="692">
        <v>1139503</v>
      </c>
      <c r="DM27" s="719"/>
      <c r="DN27" s="719"/>
      <c r="DO27" s="719"/>
      <c r="DP27" s="719"/>
      <c r="DQ27" s="719"/>
      <c r="DR27" s="719"/>
      <c r="DS27" s="719"/>
      <c r="DT27" s="719"/>
      <c r="DU27" s="719"/>
      <c r="DV27" s="720"/>
      <c r="DW27" s="688">
        <v>11.8</v>
      </c>
      <c r="DX27" s="717"/>
      <c r="DY27" s="717"/>
      <c r="DZ27" s="717"/>
      <c r="EA27" s="717"/>
      <c r="EB27" s="717"/>
      <c r="EC27" s="718"/>
    </row>
    <row r="28" spans="2:133" ht="11.25" customHeight="1" x14ac:dyDescent="0.15">
      <c r="B28" s="680" t="s">
        <v>306</v>
      </c>
      <c r="C28" s="681"/>
      <c r="D28" s="681"/>
      <c r="E28" s="681"/>
      <c r="F28" s="681"/>
      <c r="G28" s="681"/>
      <c r="H28" s="681"/>
      <c r="I28" s="681"/>
      <c r="J28" s="681"/>
      <c r="K28" s="681"/>
      <c r="L28" s="681"/>
      <c r="M28" s="681"/>
      <c r="N28" s="681"/>
      <c r="O28" s="681"/>
      <c r="P28" s="681"/>
      <c r="Q28" s="682"/>
      <c r="R28" s="683">
        <v>113</v>
      </c>
      <c r="S28" s="684"/>
      <c r="T28" s="684"/>
      <c r="U28" s="684"/>
      <c r="V28" s="684"/>
      <c r="W28" s="684"/>
      <c r="X28" s="684"/>
      <c r="Y28" s="685"/>
      <c r="Z28" s="686">
        <v>0</v>
      </c>
      <c r="AA28" s="686"/>
      <c r="AB28" s="686"/>
      <c r="AC28" s="686"/>
      <c r="AD28" s="687" t="s">
        <v>183</v>
      </c>
      <c r="AE28" s="687"/>
      <c r="AF28" s="687"/>
      <c r="AG28" s="687"/>
      <c r="AH28" s="687"/>
      <c r="AI28" s="687"/>
      <c r="AJ28" s="687"/>
      <c r="AK28" s="687"/>
      <c r="AL28" s="688" t="s">
        <v>183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307</v>
      </c>
      <c r="CE28" s="699"/>
      <c r="CF28" s="699"/>
      <c r="CG28" s="699"/>
      <c r="CH28" s="699"/>
      <c r="CI28" s="699"/>
      <c r="CJ28" s="699"/>
      <c r="CK28" s="699"/>
      <c r="CL28" s="699"/>
      <c r="CM28" s="699"/>
      <c r="CN28" s="699"/>
      <c r="CO28" s="699"/>
      <c r="CP28" s="699"/>
      <c r="CQ28" s="700"/>
      <c r="CR28" s="683">
        <v>771268</v>
      </c>
      <c r="CS28" s="684"/>
      <c r="CT28" s="684"/>
      <c r="CU28" s="684"/>
      <c r="CV28" s="684"/>
      <c r="CW28" s="684"/>
      <c r="CX28" s="684"/>
      <c r="CY28" s="685"/>
      <c r="CZ28" s="688">
        <v>4.3</v>
      </c>
      <c r="DA28" s="717"/>
      <c r="DB28" s="717"/>
      <c r="DC28" s="721"/>
      <c r="DD28" s="692">
        <v>771268</v>
      </c>
      <c r="DE28" s="684"/>
      <c r="DF28" s="684"/>
      <c r="DG28" s="684"/>
      <c r="DH28" s="684"/>
      <c r="DI28" s="684"/>
      <c r="DJ28" s="684"/>
      <c r="DK28" s="685"/>
      <c r="DL28" s="692">
        <v>771268</v>
      </c>
      <c r="DM28" s="684"/>
      <c r="DN28" s="684"/>
      <c r="DO28" s="684"/>
      <c r="DP28" s="684"/>
      <c r="DQ28" s="684"/>
      <c r="DR28" s="684"/>
      <c r="DS28" s="684"/>
      <c r="DT28" s="684"/>
      <c r="DU28" s="684"/>
      <c r="DV28" s="685"/>
      <c r="DW28" s="688">
        <v>8</v>
      </c>
      <c r="DX28" s="717"/>
      <c r="DY28" s="717"/>
      <c r="DZ28" s="717"/>
      <c r="EA28" s="717"/>
      <c r="EB28" s="717"/>
      <c r="EC28" s="718"/>
    </row>
    <row r="29" spans="2:133" ht="11.25" customHeight="1" x14ac:dyDescent="0.15">
      <c r="B29" s="680" t="s">
        <v>308</v>
      </c>
      <c r="C29" s="681"/>
      <c r="D29" s="681"/>
      <c r="E29" s="681"/>
      <c r="F29" s="681"/>
      <c r="G29" s="681"/>
      <c r="H29" s="681"/>
      <c r="I29" s="681"/>
      <c r="J29" s="681"/>
      <c r="K29" s="681"/>
      <c r="L29" s="681"/>
      <c r="M29" s="681"/>
      <c r="N29" s="681"/>
      <c r="O29" s="681"/>
      <c r="P29" s="681"/>
      <c r="Q29" s="682"/>
      <c r="R29" s="683">
        <v>262473</v>
      </c>
      <c r="S29" s="684"/>
      <c r="T29" s="684"/>
      <c r="U29" s="684"/>
      <c r="V29" s="684"/>
      <c r="W29" s="684"/>
      <c r="X29" s="684"/>
      <c r="Y29" s="685"/>
      <c r="Z29" s="686">
        <v>1.4</v>
      </c>
      <c r="AA29" s="686"/>
      <c r="AB29" s="686"/>
      <c r="AC29" s="686"/>
      <c r="AD29" s="687">
        <v>18279</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309</v>
      </c>
      <c r="CE29" s="724"/>
      <c r="CF29" s="698" t="s">
        <v>310</v>
      </c>
      <c r="CG29" s="699"/>
      <c r="CH29" s="699"/>
      <c r="CI29" s="699"/>
      <c r="CJ29" s="699"/>
      <c r="CK29" s="699"/>
      <c r="CL29" s="699"/>
      <c r="CM29" s="699"/>
      <c r="CN29" s="699"/>
      <c r="CO29" s="699"/>
      <c r="CP29" s="699"/>
      <c r="CQ29" s="700"/>
      <c r="CR29" s="683">
        <v>771268</v>
      </c>
      <c r="CS29" s="719"/>
      <c r="CT29" s="719"/>
      <c r="CU29" s="719"/>
      <c r="CV29" s="719"/>
      <c r="CW29" s="719"/>
      <c r="CX29" s="719"/>
      <c r="CY29" s="720"/>
      <c r="CZ29" s="688">
        <v>4.3</v>
      </c>
      <c r="DA29" s="717"/>
      <c r="DB29" s="717"/>
      <c r="DC29" s="721"/>
      <c r="DD29" s="692">
        <v>771268</v>
      </c>
      <c r="DE29" s="719"/>
      <c r="DF29" s="719"/>
      <c r="DG29" s="719"/>
      <c r="DH29" s="719"/>
      <c r="DI29" s="719"/>
      <c r="DJ29" s="719"/>
      <c r="DK29" s="720"/>
      <c r="DL29" s="692">
        <v>771268</v>
      </c>
      <c r="DM29" s="719"/>
      <c r="DN29" s="719"/>
      <c r="DO29" s="719"/>
      <c r="DP29" s="719"/>
      <c r="DQ29" s="719"/>
      <c r="DR29" s="719"/>
      <c r="DS29" s="719"/>
      <c r="DT29" s="719"/>
      <c r="DU29" s="719"/>
      <c r="DV29" s="720"/>
      <c r="DW29" s="688">
        <v>8</v>
      </c>
      <c r="DX29" s="717"/>
      <c r="DY29" s="717"/>
      <c r="DZ29" s="717"/>
      <c r="EA29" s="717"/>
      <c r="EB29" s="717"/>
      <c r="EC29" s="718"/>
    </row>
    <row r="30" spans="2:133" ht="11.25" customHeight="1" x14ac:dyDescent="0.15">
      <c r="B30" s="680" t="s">
        <v>311</v>
      </c>
      <c r="C30" s="681"/>
      <c r="D30" s="681"/>
      <c r="E30" s="681"/>
      <c r="F30" s="681"/>
      <c r="G30" s="681"/>
      <c r="H30" s="681"/>
      <c r="I30" s="681"/>
      <c r="J30" s="681"/>
      <c r="K30" s="681"/>
      <c r="L30" s="681"/>
      <c r="M30" s="681"/>
      <c r="N30" s="681"/>
      <c r="O30" s="681"/>
      <c r="P30" s="681"/>
      <c r="Q30" s="682"/>
      <c r="R30" s="683">
        <v>136058</v>
      </c>
      <c r="S30" s="684"/>
      <c r="T30" s="684"/>
      <c r="U30" s="684"/>
      <c r="V30" s="684"/>
      <c r="W30" s="684"/>
      <c r="X30" s="684"/>
      <c r="Y30" s="685"/>
      <c r="Z30" s="686">
        <v>0.7</v>
      </c>
      <c r="AA30" s="686"/>
      <c r="AB30" s="686"/>
      <c r="AC30" s="686"/>
      <c r="AD30" s="687" t="s">
        <v>183</v>
      </c>
      <c r="AE30" s="687"/>
      <c r="AF30" s="687"/>
      <c r="AG30" s="687"/>
      <c r="AH30" s="687"/>
      <c r="AI30" s="687"/>
      <c r="AJ30" s="687"/>
      <c r="AK30" s="687"/>
      <c r="AL30" s="688" t="s">
        <v>183</v>
      </c>
      <c r="AM30" s="689"/>
      <c r="AN30" s="689"/>
      <c r="AO30" s="690"/>
      <c r="AP30" s="662" t="s">
        <v>228</v>
      </c>
      <c r="AQ30" s="663"/>
      <c r="AR30" s="663"/>
      <c r="AS30" s="663"/>
      <c r="AT30" s="663"/>
      <c r="AU30" s="663"/>
      <c r="AV30" s="663"/>
      <c r="AW30" s="663"/>
      <c r="AX30" s="663"/>
      <c r="AY30" s="663"/>
      <c r="AZ30" s="663"/>
      <c r="BA30" s="663"/>
      <c r="BB30" s="663"/>
      <c r="BC30" s="663"/>
      <c r="BD30" s="663"/>
      <c r="BE30" s="663"/>
      <c r="BF30" s="664"/>
      <c r="BG30" s="662" t="s">
        <v>312</v>
      </c>
      <c r="BH30" s="736"/>
      <c r="BI30" s="736"/>
      <c r="BJ30" s="736"/>
      <c r="BK30" s="736"/>
      <c r="BL30" s="736"/>
      <c r="BM30" s="736"/>
      <c r="BN30" s="736"/>
      <c r="BO30" s="736"/>
      <c r="BP30" s="736"/>
      <c r="BQ30" s="737"/>
      <c r="BR30" s="662" t="s">
        <v>313</v>
      </c>
      <c r="BS30" s="736"/>
      <c r="BT30" s="736"/>
      <c r="BU30" s="736"/>
      <c r="BV30" s="736"/>
      <c r="BW30" s="736"/>
      <c r="BX30" s="736"/>
      <c r="BY30" s="736"/>
      <c r="BZ30" s="736"/>
      <c r="CA30" s="736"/>
      <c r="CB30" s="737"/>
      <c r="CD30" s="725"/>
      <c r="CE30" s="726"/>
      <c r="CF30" s="698" t="s">
        <v>314</v>
      </c>
      <c r="CG30" s="699"/>
      <c r="CH30" s="699"/>
      <c r="CI30" s="699"/>
      <c r="CJ30" s="699"/>
      <c r="CK30" s="699"/>
      <c r="CL30" s="699"/>
      <c r="CM30" s="699"/>
      <c r="CN30" s="699"/>
      <c r="CO30" s="699"/>
      <c r="CP30" s="699"/>
      <c r="CQ30" s="700"/>
      <c r="CR30" s="683">
        <v>762792</v>
      </c>
      <c r="CS30" s="684"/>
      <c r="CT30" s="684"/>
      <c r="CU30" s="684"/>
      <c r="CV30" s="684"/>
      <c r="CW30" s="684"/>
      <c r="CX30" s="684"/>
      <c r="CY30" s="685"/>
      <c r="CZ30" s="688">
        <v>4.2</v>
      </c>
      <c r="DA30" s="717"/>
      <c r="DB30" s="717"/>
      <c r="DC30" s="721"/>
      <c r="DD30" s="692">
        <v>762792</v>
      </c>
      <c r="DE30" s="684"/>
      <c r="DF30" s="684"/>
      <c r="DG30" s="684"/>
      <c r="DH30" s="684"/>
      <c r="DI30" s="684"/>
      <c r="DJ30" s="684"/>
      <c r="DK30" s="685"/>
      <c r="DL30" s="692">
        <v>762792</v>
      </c>
      <c r="DM30" s="684"/>
      <c r="DN30" s="684"/>
      <c r="DO30" s="684"/>
      <c r="DP30" s="684"/>
      <c r="DQ30" s="684"/>
      <c r="DR30" s="684"/>
      <c r="DS30" s="684"/>
      <c r="DT30" s="684"/>
      <c r="DU30" s="684"/>
      <c r="DV30" s="685"/>
      <c r="DW30" s="688">
        <v>7.9</v>
      </c>
      <c r="DX30" s="717"/>
      <c r="DY30" s="717"/>
      <c r="DZ30" s="717"/>
      <c r="EA30" s="717"/>
      <c r="EB30" s="717"/>
      <c r="EC30" s="718"/>
    </row>
    <row r="31" spans="2:133" ht="11.25" customHeight="1" x14ac:dyDescent="0.15">
      <c r="B31" s="680" t="s">
        <v>315</v>
      </c>
      <c r="C31" s="681"/>
      <c r="D31" s="681"/>
      <c r="E31" s="681"/>
      <c r="F31" s="681"/>
      <c r="G31" s="681"/>
      <c r="H31" s="681"/>
      <c r="I31" s="681"/>
      <c r="J31" s="681"/>
      <c r="K31" s="681"/>
      <c r="L31" s="681"/>
      <c r="M31" s="681"/>
      <c r="N31" s="681"/>
      <c r="O31" s="681"/>
      <c r="P31" s="681"/>
      <c r="Q31" s="682"/>
      <c r="R31" s="683">
        <v>1473440</v>
      </c>
      <c r="S31" s="684"/>
      <c r="T31" s="684"/>
      <c r="U31" s="684"/>
      <c r="V31" s="684"/>
      <c r="W31" s="684"/>
      <c r="X31" s="684"/>
      <c r="Y31" s="685"/>
      <c r="Z31" s="686">
        <v>7.8</v>
      </c>
      <c r="AA31" s="686"/>
      <c r="AB31" s="686"/>
      <c r="AC31" s="686"/>
      <c r="AD31" s="687" t="s">
        <v>183</v>
      </c>
      <c r="AE31" s="687"/>
      <c r="AF31" s="687"/>
      <c r="AG31" s="687"/>
      <c r="AH31" s="687"/>
      <c r="AI31" s="687"/>
      <c r="AJ31" s="687"/>
      <c r="AK31" s="687"/>
      <c r="AL31" s="688" t="s">
        <v>183</v>
      </c>
      <c r="AM31" s="689"/>
      <c r="AN31" s="689"/>
      <c r="AO31" s="690"/>
      <c r="AP31" s="740" t="s">
        <v>316</v>
      </c>
      <c r="AQ31" s="741"/>
      <c r="AR31" s="741"/>
      <c r="AS31" s="741"/>
      <c r="AT31" s="746" t="s">
        <v>317</v>
      </c>
      <c r="AU31" s="231"/>
      <c r="AV31" s="231"/>
      <c r="AW31" s="231"/>
      <c r="AX31" s="669" t="s">
        <v>193</v>
      </c>
      <c r="AY31" s="670"/>
      <c r="AZ31" s="670"/>
      <c r="BA31" s="670"/>
      <c r="BB31" s="670"/>
      <c r="BC31" s="670"/>
      <c r="BD31" s="670"/>
      <c r="BE31" s="670"/>
      <c r="BF31" s="671"/>
      <c r="BG31" s="751">
        <v>99.4</v>
      </c>
      <c r="BH31" s="738"/>
      <c r="BI31" s="738"/>
      <c r="BJ31" s="738"/>
      <c r="BK31" s="738"/>
      <c r="BL31" s="738"/>
      <c r="BM31" s="678">
        <v>98.3</v>
      </c>
      <c r="BN31" s="738"/>
      <c r="BO31" s="738"/>
      <c r="BP31" s="738"/>
      <c r="BQ31" s="739"/>
      <c r="BR31" s="751">
        <v>99.4</v>
      </c>
      <c r="BS31" s="738"/>
      <c r="BT31" s="738"/>
      <c r="BU31" s="738"/>
      <c r="BV31" s="738"/>
      <c r="BW31" s="738"/>
      <c r="BX31" s="678">
        <v>98.1</v>
      </c>
      <c r="BY31" s="738"/>
      <c r="BZ31" s="738"/>
      <c r="CA31" s="738"/>
      <c r="CB31" s="739"/>
      <c r="CD31" s="725"/>
      <c r="CE31" s="726"/>
      <c r="CF31" s="698" t="s">
        <v>318</v>
      </c>
      <c r="CG31" s="699"/>
      <c r="CH31" s="699"/>
      <c r="CI31" s="699"/>
      <c r="CJ31" s="699"/>
      <c r="CK31" s="699"/>
      <c r="CL31" s="699"/>
      <c r="CM31" s="699"/>
      <c r="CN31" s="699"/>
      <c r="CO31" s="699"/>
      <c r="CP31" s="699"/>
      <c r="CQ31" s="700"/>
      <c r="CR31" s="683">
        <v>8476</v>
      </c>
      <c r="CS31" s="719"/>
      <c r="CT31" s="719"/>
      <c r="CU31" s="719"/>
      <c r="CV31" s="719"/>
      <c r="CW31" s="719"/>
      <c r="CX31" s="719"/>
      <c r="CY31" s="720"/>
      <c r="CZ31" s="688">
        <v>0</v>
      </c>
      <c r="DA31" s="717"/>
      <c r="DB31" s="717"/>
      <c r="DC31" s="721"/>
      <c r="DD31" s="692">
        <v>8476</v>
      </c>
      <c r="DE31" s="719"/>
      <c r="DF31" s="719"/>
      <c r="DG31" s="719"/>
      <c r="DH31" s="719"/>
      <c r="DI31" s="719"/>
      <c r="DJ31" s="719"/>
      <c r="DK31" s="720"/>
      <c r="DL31" s="692">
        <v>8476</v>
      </c>
      <c r="DM31" s="719"/>
      <c r="DN31" s="719"/>
      <c r="DO31" s="719"/>
      <c r="DP31" s="719"/>
      <c r="DQ31" s="719"/>
      <c r="DR31" s="719"/>
      <c r="DS31" s="719"/>
      <c r="DT31" s="719"/>
      <c r="DU31" s="719"/>
      <c r="DV31" s="720"/>
      <c r="DW31" s="688">
        <v>0.1</v>
      </c>
      <c r="DX31" s="717"/>
      <c r="DY31" s="717"/>
      <c r="DZ31" s="717"/>
      <c r="EA31" s="717"/>
      <c r="EB31" s="717"/>
      <c r="EC31" s="718"/>
    </row>
    <row r="32" spans="2:133" ht="11.25" customHeight="1" x14ac:dyDescent="0.15">
      <c r="B32" s="729" t="s">
        <v>319</v>
      </c>
      <c r="C32" s="730"/>
      <c r="D32" s="730"/>
      <c r="E32" s="730"/>
      <c r="F32" s="730"/>
      <c r="G32" s="730"/>
      <c r="H32" s="730"/>
      <c r="I32" s="730"/>
      <c r="J32" s="730"/>
      <c r="K32" s="730"/>
      <c r="L32" s="730"/>
      <c r="M32" s="730"/>
      <c r="N32" s="730"/>
      <c r="O32" s="730"/>
      <c r="P32" s="730"/>
      <c r="Q32" s="731"/>
      <c r="R32" s="683" t="s">
        <v>183</v>
      </c>
      <c r="S32" s="684"/>
      <c r="T32" s="684"/>
      <c r="U32" s="684"/>
      <c r="V32" s="684"/>
      <c r="W32" s="684"/>
      <c r="X32" s="684"/>
      <c r="Y32" s="685"/>
      <c r="Z32" s="686" t="s">
        <v>183</v>
      </c>
      <c r="AA32" s="686"/>
      <c r="AB32" s="686"/>
      <c r="AC32" s="686"/>
      <c r="AD32" s="687" t="s">
        <v>183</v>
      </c>
      <c r="AE32" s="687"/>
      <c r="AF32" s="687"/>
      <c r="AG32" s="687"/>
      <c r="AH32" s="687"/>
      <c r="AI32" s="687"/>
      <c r="AJ32" s="687"/>
      <c r="AK32" s="687"/>
      <c r="AL32" s="688" t="s">
        <v>183</v>
      </c>
      <c r="AM32" s="689"/>
      <c r="AN32" s="689"/>
      <c r="AO32" s="690"/>
      <c r="AP32" s="742"/>
      <c r="AQ32" s="743"/>
      <c r="AR32" s="743"/>
      <c r="AS32" s="743"/>
      <c r="AT32" s="747"/>
      <c r="AU32" s="230" t="s">
        <v>320</v>
      </c>
      <c r="AV32" s="230"/>
      <c r="AW32" s="230"/>
      <c r="AX32" s="680" t="s">
        <v>321</v>
      </c>
      <c r="AY32" s="681"/>
      <c r="AZ32" s="681"/>
      <c r="BA32" s="681"/>
      <c r="BB32" s="681"/>
      <c r="BC32" s="681"/>
      <c r="BD32" s="681"/>
      <c r="BE32" s="681"/>
      <c r="BF32" s="682"/>
      <c r="BG32" s="752">
        <v>99.1</v>
      </c>
      <c r="BH32" s="719"/>
      <c r="BI32" s="719"/>
      <c r="BJ32" s="719"/>
      <c r="BK32" s="719"/>
      <c r="BL32" s="719"/>
      <c r="BM32" s="689">
        <v>97.2</v>
      </c>
      <c r="BN32" s="749"/>
      <c r="BO32" s="749"/>
      <c r="BP32" s="749"/>
      <c r="BQ32" s="750"/>
      <c r="BR32" s="752">
        <v>99.2</v>
      </c>
      <c r="BS32" s="719"/>
      <c r="BT32" s="719"/>
      <c r="BU32" s="719"/>
      <c r="BV32" s="719"/>
      <c r="BW32" s="719"/>
      <c r="BX32" s="689">
        <v>97.4</v>
      </c>
      <c r="BY32" s="749"/>
      <c r="BZ32" s="749"/>
      <c r="CA32" s="749"/>
      <c r="CB32" s="750"/>
      <c r="CD32" s="727"/>
      <c r="CE32" s="728"/>
      <c r="CF32" s="698" t="s">
        <v>322</v>
      </c>
      <c r="CG32" s="699"/>
      <c r="CH32" s="699"/>
      <c r="CI32" s="699"/>
      <c r="CJ32" s="699"/>
      <c r="CK32" s="699"/>
      <c r="CL32" s="699"/>
      <c r="CM32" s="699"/>
      <c r="CN32" s="699"/>
      <c r="CO32" s="699"/>
      <c r="CP32" s="699"/>
      <c r="CQ32" s="700"/>
      <c r="CR32" s="683" t="s">
        <v>183</v>
      </c>
      <c r="CS32" s="684"/>
      <c r="CT32" s="684"/>
      <c r="CU32" s="684"/>
      <c r="CV32" s="684"/>
      <c r="CW32" s="684"/>
      <c r="CX32" s="684"/>
      <c r="CY32" s="685"/>
      <c r="CZ32" s="688" t="s">
        <v>183</v>
      </c>
      <c r="DA32" s="717"/>
      <c r="DB32" s="717"/>
      <c r="DC32" s="721"/>
      <c r="DD32" s="692" t="s">
        <v>183</v>
      </c>
      <c r="DE32" s="684"/>
      <c r="DF32" s="684"/>
      <c r="DG32" s="684"/>
      <c r="DH32" s="684"/>
      <c r="DI32" s="684"/>
      <c r="DJ32" s="684"/>
      <c r="DK32" s="685"/>
      <c r="DL32" s="692" t="s">
        <v>183</v>
      </c>
      <c r="DM32" s="684"/>
      <c r="DN32" s="684"/>
      <c r="DO32" s="684"/>
      <c r="DP32" s="684"/>
      <c r="DQ32" s="684"/>
      <c r="DR32" s="684"/>
      <c r="DS32" s="684"/>
      <c r="DT32" s="684"/>
      <c r="DU32" s="684"/>
      <c r="DV32" s="685"/>
      <c r="DW32" s="688" t="s">
        <v>183</v>
      </c>
      <c r="DX32" s="717"/>
      <c r="DY32" s="717"/>
      <c r="DZ32" s="717"/>
      <c r="EA32" s="717"/>
      <c r="EB32" s="717"/>
      <c r="EC32" s="718"/>
    </row>
    <row r="33" spans="2:133" ht="11.25" customHeight="1" x14ac:dyDescent="0.15">
      <c r="B33" s="680" t="s">
        <v>323</v>
      </c>
      <c r="C33" s="681"/>
      <c r="D33" s="681"/>
      <c r="E33" s="681"/>
      <c r="F33" s="681"/>
      <c r="G33" s="681"/>
      <c r="H33" s="681"/>
      <c r="I33" s="681"/>
      <c r="J33" s="681"/>
      <c r="K33" s="681"/>
      <c r="L33" s="681"/>
      <c r="M33" s="681"/>
      <c r="N33" s="681"/>
      <c r="O33" s="681"/>
      <c r="P33" s="681"/>
      <c r="Q33" s="682"/>
      <c r="R33" s="683">
        <v>864209</v>
      </c>
      <c r="S33" s="684"/>
      <c r="T33" s="684"/>
      <c r="U33" s="684"/>
      <c r="V33" s="684"/>
      <c r="W33" s="684"/>
      <c r="X33" s="684"/>
      <c r="Y33" s="685"/>
      <c r="Z33" s="686">
        <v>4.5999999999999996</v>
      </c>
      <c r="AA33" s="686"/>
      <c r="AB33" s="686"/>
      <c r="AC33" s="686"/>
      <c r="AD33" s="687" t="s">
        <v>183</v>
      </c>
      <c r="AE33" s="687"/>
      <c r="AF33" s="687"/>
      <c r="AG33" s="687"/>
      <c r="AH33" s="687"/>
      <c r="AI33" s="687"/>
      <c r="AJ33" s="687"/>
      <c r="AK33" s="687"/>
      <c r="AL33" s="688" t="s">
        <v>183</v>
      </c>
      <c r="AM33" s="689"/>
      <c r="AN33" s="689"/>
      <c r="AO33" s="690"/>
      <c r="AP33" s="744"/>
      <c r="AQ33" s="745"/>
      <c r="AR33" s="745"/>
      <c r="AS33" s="745"/>
      <c r="AT33" s="748"/>
      <c r="AU33" s="232"/>
      <c r="AV33" s="232"/>
      <c r="AW33" s="232"/>
      <c r="AX33" s="733" t="s">
        <v>324</v>
      </c>
      <c r="AY33" s="734"/>
      <c r="AZ33" s="734"/>
      <c r="BA33" s="734"/>
      <c r="BB33" s="734"/>
      <c r="BC33" s="734"/>
      <c r="BD33" s="734"/>
      <c r="BE33" s="734"/>
      <c r="BF33" s="735"/>
      <c r="BG33" s="753">
        <v>99.6</v>
      </c>
      <c r="BH33" s="754"/>
      <c r="BI33" s="754"/>
      <c r="BJ33" s="754"/>
      <c r="BK33" s="754"/>
      <c r="BL33" s="754"/>
      <c r="BM33" s="755">
        <v>99</v>
      </c>
      <c r="BN33" s="754"/>
      <c r="BO33" s="754"/>
      <c r="BP33" s="754"/>
      <c r="BQ33" s="756"/>
      <c r="BR33" s="753">
        <v>99.6</v>
      </c>
      <c r="BS33" s="754"/>
      <c r="BT33" s="754"/>
      <c r="BU33" s="754"/>
      <c r="BV33" s="754"/>
      <c r="BW33" s="754"/>
      <c r="BX33" s="755">
        <v>98.7</v>
      </c>
      <c r="BY33" s="754"/>
      <c r="BZ33" s="754"/>
      <c r="CA33" s="754"/>
      <c r="CB33" s="756"/>
      <c r="CD33" s="698" t="s">
        <v>325</v>
      </c>
      <c r="CE33" s="699"/>
      <c r="CF33" s="699"/>
      <c r="CG33" s="699"/>
      <c r="CH33" s="699"/>
      <c r="CI33" s="699"/>
      <c r="CJ33" s="699"/>
      <c r="CK33" s="699"/>
      <c r="CL33" s="699"/>
      <c r="CM33" s="699"/>
      <c r="CN33" s="699"/>
      <c r="CO33" s="699"/>
      <c r="CP33" s="699"/>
      <c r="CQ33" s="700"/>
      <c r="CR33" s="683">
        <v>8135774</v>
      </c>
      <c r="CS33" s="719"/>
      <c r="CT33" s="719"/>
      <c r="CU33" s="719"/>
      <c r="CV33" s="719"/>
      <c r="CW33" s="719"/>
      <c r="CX33" s="719"/>
      <c r="CY33" s="720"/>
      <c r="CZ33" s="688">
        <v>45</v>
      </c>
      <c r="DA33" s="717"/>
      <c r="DB33" s="717"/>
      <c r="DC33" s="721"/>
      <c r="DD33" s="692">
        <v>7129802</v>
      </c>
      <c r="DE33" s="719"/>
      <c r="DF33" s="719"/>
      <c r="DG33" s="719"/>
      <c r="DH33" s="719"/>
      <c r="DI33" s="719"/>
      <c r="DJ33" s="719"/>
      <c r="DK33" s="720"/>
      <c r="DL33" s="692">
        <v>3670089</v>
      </c>
      <c r="DM33" s="719"/>
      <c r="DN33" s="719"/>
      <c r="DO33" s="719"/>
      <c r="DP33" s="719"/>
      <c r="DQ33" s="719"/>
      <c r="DR33" s="719"/>
      <c r="DS33" s="719"/>
      <c r="DT33" s="719"/>
      <c r="DU33" s="719"/>
      <c r="DV33" s="720"/>
      <c r="DW33" s="688">
        <v>38</v>
      </c>
      <c r="DX33" s="717"/>
      <c r="DY33" s="717"/>
      <c r="DZ33" s="717"/>
      <c r="EA33" s="717"/>
      <c r="EB33" s="717"/>
      <c r="EC33" s="718"/>
    </row>
    <row r="34" spans="2:133" ht="11.25" customHeight="1" x14ac:dyDescent="0.15">
      <c r="B34" s="680" t="s">
        <v>326</v>
      </c>
      <c r="C34" s="681"/>
      <c r="D34" s="681"/>
      <c r="E34" s="681"/>
      <c r="F34" s="681"/>
      <c r="G34" s="681"/>
      <c r="H34" s="681"/>
      <c r="I34" s="681"/>
      <c r="J34" s="681"/>
      <c r="K34" s="681"/>
      <c r="L34" s="681"/>
      <c r="M34" s="681"/>
      <c r="N34" s="681"/>
      <c r="O34" s="681"/>
      <c r="P34" s="681"/>
      <c r="Q34" s="682"/>
      <c r="R34" s="683">
        <v>10311</v>
      </c>
      <c r="S34" s="684"/>
      <c r="T34" s="684"/>
      <c r="U34" s="684"/>
      <c r="V34" s="684"/>
      <c r="W34" s="684"/>
      <c r="X34" s="684"/>
      <c r="Y34" s="685"/>
      <c r="Z34" s="686">
        <v>0.1</v>
      </c>
      <c r="AA34" s="686"/>
      <c r="AB34" s="686"/>
      <c r="AC34" s="686"/>
      <c r="AD34" s="687" t="s">
        <v>183</v>
      </c>
      <c r="AE34" s="687"/>
      <c r="AF34" s="687"/>
      <c r="AG34" s="687"/>
      <c r="AH34" s="687"/>
      <c r="AI34" s="687"/>
      <c r="AJ34" s="687"/>
      <c r="AK34" s="687"/>
      <c r="AL34" s="688" t="s">
        <v>183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327</v>
      </c>
      <c r="CE34" s="699"/>
      <c r="CF34" s="699"/>
      <c r="CG34" s="699"/>
      <c r="CH34" s="699"/>
      <c r="CI34" s="699"/>
      <c r="CJ34" s="699"/>
      <c r="CK34" s="699"/>
      <c r="CL34" s="699"/>
      <c r="CM34" s="699"/>
      <c r="CN34" s="699"/>
      <c r="CO34" s="699"/>
      <c r="CP34" s="699"/>
      <c r="CQ34" s="700"/>
      <c r="CR34" s="683">
        <v>4066850</v>
      </c>
      <c r="CS34" s="684"/>
      <c r="CT34" s="684"/>
      <c r="CU34" s="684"/>
      <c r="CV34" s="684"/>
      <c r="CW34" s="684"/>
      <c r="CX34" s="684"/>
      <c r="CY34" s="685"/>
      <c r="CZ34" s="688">
        <v>22.5</v>
      </c>
      <c r="DA34" s="717"/>
      <c r="DB34" s="717"/>
      <c r="DC34" s="721"/>
      <c r="DD34" s="692">
        <v>3725671</v>
      </c>
      <c r="DE34" s="684"/>
      <c r="DF34" s="684"/>
      <c r="DG34" s="684"/>
      <c r="DH34" s="684"/>
      <c r="DI34" s="684"/>
      <c r="DJ34" s="684"/>
      <c r="DK34" s="685"/>
      <c r="DL34" s="692">
        <v>1761585</v>
      </c>
      <c r="DM34" s="684"/>
      <c r="DN34" s="684"/>
      <c r="DO34" s="684"/>
      <c r="DP34" s="684"/>
      <c r="DQ34" s="684"/>
      <c r="DR34" s="684"/>
      <c r="DS34" s="684"/>
      <c r="DT34" s="684"/>
      <c r="DU34" s="684"/>
      <c r="DV34" s="685"/>
      <c r="DW34" s="688">
        <v>18.3</v>
      </c>
      <c r="DX34" s="717"/>
      <c r="DY34" s="717"/>
      <c r="DZ34" s="717"/>
      <c r="EA34" s="717"/>
      <c r="EB34" s="717"/>
      <c r="EC34" s="718"/>
    </row>
    <row r="35" spans="2:133" ht="11.25" customHeight="1" x14ac:dyDescent="0.15">
      <c r="B35" s="680" t="s">
        <v>328</v>
      </c>
      <c r="C35" s="681"/>
      <c r="D35" s="681"/>
      <c r="E35" s="681"/>
      <c r="F35" s="681"/>
      <c r="G35" s="681"/>
      <c r="H35" s="681"/>
      <c r="I35" s="681"/>
      <c r="J35" s="681"/>
      <c r="K35" s="681"/>
      <c r="L35" s="681"/>
      <c r="M35" s="681"/>
      <c r="N35" s="681"/>
      <c r="O35" s="681"/>
      <c r="P35" s="681"/>
      <c r="Q35" s="682"/>
      <c r="R35" s="683">
        <v>3854648</v>
      </c>
      <c r="S35" s="684"/>
      <c r="T35" s="684"/>
      <c r="U35" s="684"/>
      <c r="V35" s="684"/>
      <c r="W35" s="684"/>
      <c r="X35" s="684"/>
      <c r="Y35" s="685"/>
      <c r="Z35" s="686">
        <v>20.3</v>
      </c>
      <c r="AA35" s="686"/>
      <c r="AB35" s="686"/>
      <c r="AC35" s="686"/>
      <c r="AD35" s="687" t="s">
        <v>183</v>
      </c>
      <c r="AE35" s="687"/>
      <c r="AF35" s="687"/>
      <c r="AG35" s="687"/>
      <c r="AH35" s="687"/>
      <c r="AI35" s="687"/>
      <c r="AJ35" s="687"/>
      <c r="AK35" s="687"/>
      <c r="AL35" s="688" t="s">
        <v>183</v>
      </c>
      <c r="AM35" s="689"/>
      <c r="AN35" s="689"/>
      <c r="AO35" s="690"/>
      <c r="AP35" s="235"/>
      <c r="AQ35" s="662" t="s">
        <v>329</v>
      </c>
      <c r="AR35" s="663"/>
      <c r="AS35" s="663"/>
      <c r="AT35" s="663"/>
      <c r="AU35" s="663"/>
      <c r="AV35" s="663"/>
      <c r="AW35" s="663"/>
      <c r="AX35" s="663"/>
      <c r="AY35" s="663"/>
      <c r="AZ35" s="663"/>
      <c r="BA35" s="663"/>
      <c r="BB35" s="663"/>
      <c r="BC35" s="663"/>
      <c r="BD35" s="663"/>
      <c r="BE35" s="663"/>
      <c r="BF35" s="664"/>
      <c r="BG35" s="662" t="s">
        <v>330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331</v>
      </c>
      <c r="CE35" s="699"/>
      <c r="CF35" s="699"/>
      <c r="CG35" s="699"/>
      <c r="CH35" s="699"/>
      <c r="CI35" s="699"/>
      <c r="CJ35" s="699"/>
      <c r="CK35" s="699"/>
      <c r="CL35" s="699"/>
      <c r="CM35" s="699"/>
      <c r="CN35" s="699"/>
      <c r="CO35" s="699"/>
      <c r="CP35" s="699"/>
      <c r="CQ35" s="700"/>
      <c r="CR35" s="683">
        <v>363631</v>
      </c>
      <c r="CS35" s="719"/>
      <c r="CT35" s="719"/>
      <c r="CU35" s="719"/>
      <c r="CV35" s="719"/>
      <c r="CW35" s="719"/>
      <c r="CX35" s="719"/>
      <c r="CY35" s="720"/>
      <c r="CZ35" s="688">
        <v>2</v>
      </c>
      <c r="DA35" s="717"/>
      <c r="DB35" s="717"/>
      <c r="DC35" s="721"/>
      <c r="DD35" s="692">
        <v>343573</v>
      </c>
      <c r="DE35" s="719"/>
      <c r="DF35" s="719"/>
      <c r="DG35" s="719"/>
      <c r="DH35" s="719"/>
      <c r="DI35" s="719"/>
      <c r="DJ35" s="719"/>
      <c r="DK35" s="720"/>
      <c r="DL35" s="692">
        <v>343573</v>
      </c>
      <c r="DM35" s="719"/>
      <c r="DN35" s="719"/>
      <c r="DO35" s="719"/>
      <c r="DP35" s="719"/>
      <c r="DQ35" s="719"/>
      <c r="DR35" s="719"/>
      <c r="DS35" s="719"/>
      <c r="DT35" s="719"/>
      <c r="DU35" s="719"/>
      <c r="DV35" s="720"/>
      <c r="DW35" s="688">
        <v>3.6</v>
      </c>
      <c r="DX35" s="717"/>
      <c r="DY35" s="717"/>
      <c r="DZ35" s="717"/>
      <c r="EA35" s="717"/>
      <c r="EB35" s="717"/>
      <c r="EC35" s="718"/>
    </row>
    <row r="36" spans="2:133" ht="11.25" customHeight="1" x14ac:dyDescent="0.15">
      <c r="B36" s="680" t="s">
        <v>332</v>
      </c>
      <c r="C36" s="681"/>
      <c r="D36" s="681"/>
      <c r="E36" s="681"/>
      <c r="F36" s="681"/>
      <c r="G36" s="681"/>
      <c r="H36" s="681"/>
      <c r="I36" s="681"/>
      <c r="J36" s="681"/>
      <c r="K36" s="681"/>
      <c r="L36" s="681"/>
      <c r="M36" s="681"/>
      <c r="N36" s="681"/>
      <c r="O36" s="681"/>
      <c r="P36" s="681"/>
      <c r="Q36" s="682"/>
      <c r="R36" s="683">
        <v>600000</v>
      </c>
      <c r="S36" s="684"/>
      <c r="T36" s="684"/>
      <c r="U36" s="684"/>
      <c r="V36" s="684"/>
      <c r="W36" s="684"/>
      <c r="X36" s="684"/>
      <c r="Y36" s="685"/>
      <c r="Z36" s="686">
        <v>3.2</v>
      </c>
      <c r="AA36" s="686"/>
      <c r="AB36" s="686"/>
      <c r="AC36" s="686"/>
      <c r="AD36" s="687" t="s">
        <v>183</v>
      </c>
      <c r="AE36" s="687"/>
      <c r="AF36" s="687"/>
      <c r="AG36" s="687"/>
      <c r="AH36" s="687"/>
      <c r="AI36" s="687"/>
      <c r="AJ36" s="687"/>
      <c r="AK36" s="687"/>
      <c r="AL36" s="688" t="s">
        <v>183</v>
      </c>
      <c r="AM36" s="689"/>
      <c r="AN36" s="689"/>
      <c r="AO36" s="690"/>
      <c r="AP36" s="235"/>
      <c r="AQ36" s="757" t="s">
        <v>333</v>
      </c>
      <c r="AR36" s="758"/>
      <c r="AS36" s="758"/>
      <c r="AT36" s="758"/>
      <c r="AU36" s="758"/>
      <c r="AV36" s="758"/>
      <c r="AW36" s="758"/>
      <c r="AX36" s="758"/>
      <c r="AY36" s="759"/>
      <c r="AZ36" s="672">
        <v>1435055</v>
      </c>
      <c r="BA36" s="673"/>
      <c r="BB36" s="673"/>
      <c r="BC36" s="673"/>
      <c r="BD36" s="673"/>
      <c r="BE36" s="673"/>
      <c r="BF36" s="760"/>
      <c r="BG36" s="694" t="s">
        <v>334</v>
      </c>
      <c r="BH36" s="695"/>
      <c r="BI36" s="695"/>
      <c r="BJ36" s="695"/>
      <c r="BK36" s="695"/>
      <c r="BL36" s="695"/>
      <c r="BM36" s="695"/>
      <c r="BN36" s="695"/>
      <c r="BO36" s="695"/>
      <c r="BP36" s="695"/>
      <c r="BQ36" s="695"/>
      <c r="BR36" s="695"/>
      <c r="BS36" s="695"/>
      <c r="BT36" s="695"/>
      <c r="BU36" s="696"/>
      <c r="BV36" s="672">
        <v>3210</v>
      </c>
      <c r="BW36" s="673"/>
      <c r="BX36" s="673"/>
      <c r="BY36" s="673"/>
      <c r="BZ36" s="673"/>
      <c r="CA36" s="673"/>
      <c r="CB36" s="760"/>
      <c r="CD36" s="698" t="s">
        <v>335</v>
      </c>
      <c r="CE36" s="699"/>
      <c r="CF36" s="699"/>
      <c r="CG36" s="699"/>
      <c r="CH36" s="699"/>
      <c r="CI36" s="699"/>
      <c r="CJ36" s="699"/>
      <c r="CK36" s="699"/>
      <c r="CL36" s="699"/>
      <c r="CM36" s="699"/>
      <c r="CN36" s="699"/>
      <c r="CO36" s="699"/>
      <c r="CP36" s="699"/>
      <c r="CQ36" s="700"/>
      <c r="CR36" s="683">
        <v>1457867</v>
      </c>
      <c r="CS36" s="684"/>
      <c r="CT36" s="684"/>
      <c r="CU36" s="684"/>
      <c r="CV36" s="684"/>
      <c r="CW36" s="684"/>
      <c r="CX36" s="684"/>
      <c r="CY36" s="685"/>
      <c r="CZ36" s="688">
        <v>8.1</v>
      </c>
      <c r="DA36" s="717"/>
      <c r="DB36" s="717"/>
      <c r="DC36" s="721"/>
      <c r="DD36" s="692">
        <v>1072635</v>
      </c>
      <c r="DE36" s="684"/>
      <c r="DF36" s="684"/>
      <c r="DG36" s="684"/>
      <c r="DH36" s="684"/>
      <c r="DI36" s="684"/>
      <c r="DJ36" s="684"/>
      <c r="DK36" s="685"/>
      <c r="DL36" s="692">
        <v>919724</v>
      </c>
      <c r="DM36" s="684"/>
      <c r="DN36" s="684"/>
      <c r="DO36" s="684"/>
      <c r="DP36" s="684"/>
      <c r="DQ36" s="684"/>
      <c r="DR36" s="684"/>
      <c r="DS36" s="684"/>
      <c r="DT36" s="684"/>
      <c r="DU36" s="684"/>
      <c r="DV36" s="685"/>
      <c r="DW36" s="688">
        <v>9.5</v>
      </c>
      <c r="DX36" s="717"/>
      <c r="DY36" s="717"/>
      <c r="DZ36" s="717"/>
      <c r="EA36" s="717"/>
      <c r="EB36" s="717"/>
      <c r="EC36" s="718"/>
    </row>
    <row r="37" spans="2:133" ht="11.25" customHeight="1" x14ac:dyDescent="0.15">
      <c r="B37" s="680" t="s">
        <v>336</v>
      </c>
      <c r="C37" s="681"/>
      <c r="D37" s="681"/>
      <c r="E37" s="681"/>
      <c r="F37" s="681"/>
      <c r="G37" s="681"/>
      <c r="H37" s="681"/>
      <c r="I37" s="681"/>
      <c r="J37" s="681"/>
      <c r="K37" s="681"/>
      <c r="L37" s="681"/>
      <c r="M37" s="681"/>
      <c r="N37" s="681"/>
      <c r="O37" s="681"/>
      <c r="P37" s="681"/>
      <c r="Q37" s="682"/>
      <c r="R37" s="683">
        <v>1141813</v>
      </c>
      <c r="S37" s="684"/>
      <c r="T37" s="684"/>
      <c r="U37" s="684"/>
      <c r="V37" s="684"/>
      <c r="W37" s="684"/>
      <c r="X37" s="684"/>
      <c r="Y37" s="685"/>
      <c r="Z37" s="686">
        <v>6</v>
      </c>
      <c r="AA37" s="686"/>
      <c r="AB37" s="686"/>
      <c r="AC37" s="686"/>
      <c r="AD37" s="687" t="s">
        <v>183</v>
      </c>
      <c r="AE37" s="687"/>
      <c r="AF37" s="687"/>
      <c r="AG37" s="687"/>
      <c r="AH37" s="687"/>
      <c r="AI37" s="687"/>
      <c r="AJ37" s="687"/>
      <c r="AK37" s="687"/>
      <c r="AL37" s="688" t="s">
        <v>183</v>
      </c>
      <c r="AM37" s="689"/>
      <c r="AN37" s="689"/>
      <c r="AO37" s="690"/>
      <c r="AQ37" s="761" t="s">
        <v>337</v>
      </c>
      <c r="AR37" s="762"/>
      <c r="AS37" s="762"/>
      <c r="AT37" s="762"/>
      <c r="AU37" s="762"/>
      <c r="AV37" s="762"/>
      <c r="AW37" s="762"/>
      <c r="AX37" s="762"/>
      <c r="AY37" s="763"/>
      <c r="AZ37" s="683">
        <v>471492</v>
      </c>
      <c r="BA37" s="684"/>
      <c r="BB37" s="684"/>
      <c r="BC37" s="684"/>
      <c r="BD37" s="719"/>
      <c r="BE37" s="719"/>
      <c r="BF37" s="750"/>
      <c r="BG37" s="698" t="s">
        <v>338</v>
      </c>
      <c r="BH37" s="699"/>
      <c r="BI37" s="699"/>
      <c r="BJ37" s="699"/>
      <c r="BK37" s="699"/>
      <c r="BL37" s="699"/>
      <c r="BM37" s="699"/>
      <c r="BN37" s="699"/>
      <c r="BO37" s="699"/>
      <c r="BP37" s="699"/>
      <c r="BQ37" s="699"/>
      <c r="BR37" s="699"/>
      <c r="BS37" s="699"/>
      <c r="BT37" s="699"/>
      <c r="BU37" s="700"/>
      <c r="BV37" s="683">
        <v>-125714</v>
      </c>
      <c r="BW37" s="684"/>
      <c r="BX37" s="684"/>
      <c r="BY37" s="684"/>
      <c r="BZ37" s="684"/>
      <c r="CA37" s="684"/>
      <c r="CB37" s="693"/>
      <c r="CD37" s="698" t="s">
        <v>339</v>
      </c>
      <c r="CE37" s="699"/>
      <c r="CF37" s="699"/>
      <c r="CG37" s="699"/>
      <c r="CH37" s="699"/>
      <c r="CI37" s="699"/>
      <c r="CJ37" s="699"/>
      <c r="CK37" s="699"/>
      <c r="CL37" s="699"/>
      <c r="CM37" s="699"/>
      <c r="CN37" s="699"/>
      <c r="CO37" s="699"/>
      <c r="CP37" s="699"/>
      <c r="CQ37" s="700"/>
      <c r="CR37" s="683">
        <v>84561</v>
      </c>
      <c r="CS37" s="719"/>
      <c r="CT37" s="719"/>
      <c r="CU37" s="719"/>
      <c r="CV37" s="719"/>
      <c r="CW37" s="719"/>
      <c r="CX37" s="719"/>
      <c r="CY37" s="720"/>
      <c r="CZ37" s="688">
        <v>0.5</v>
      </c>
      <c r="DA37" s="717"/>
      <c r="DB37" s="717"/>
      <c r="DC37" s="721"/>
      <c r="DD37" s="692">
        <v>78108</v>
      </c>
      <c r="DE37" s="719"/>
      <c r="DF37" s="719"/>
      <c r="DG37" s="719"/>
      <c r="DH37" s="719"/>
      <c r="DI37" s="719"/>
      <c r="DJ37" s="719"/>
      <c r="DK37" s="720"/>
      <c r="DL37" s="692">
        <v>42249</v>
      </c>
      <c r="DM37" s="719"/>
      <c r="DN37" s="719"/>
      <c r="DO37" s="719"/>
      <c r="DP37" s="719"/>
      <c r="DQ37" s="719"/>
      <c r="DR37" s="719"/>
      <c r="DS37" s="719"/>
      <c r="DT37" s="719"/>
      <c r="DU37" s="719"/>
      <c r="DV37" s="720"/>
      <c r="DW37" s="688">
        <v>0.4</v>
      </c>
      <c r="DX37" s="717"/>
      <c r="DY37" s="717"/>
      <c r="DZ37" s="717"/>
      <c r="EA37" s="717"/>
      <c r="EB37" s="717"/>
      <c r="EC37" s="718"/>
    </row>
    <row r="38" spans="2:133" ht="11.25" customHeight="1" x14ac:dyDescent="0.15">
      <c r="B38" s="680" t="s">
        <v>340</v>
      </c>
      <c r="C38" s="681"/>
      <c r="D38" s="681"/>
      <c r="E38" s="681"/>
      <c r="F38" s="681"/>
      <c r="G38" s="681"/>
      <c r="H38" s="681"/>
      <c r="I38" s="681"/>
      <c r="J38" s="681"/>
      <c r="K38" s="681"/>
      <c r="L38" s="681"/>
      <c r="M38" s="681"/>
      <c r="N38" s="681"/>
      <c r="O38" s="681"/>
      <c r="P38" s="681"/>
      <c r="Q38" s="682"/>
      <c r="R38" s="683">
        <v>534232</v>
      </c>
      <c r="S38" s="684"/>
      <c r="T38" s="684"/>
      <c r="U38" s="684"/>
      <c r="V38" s="684"/>
      <c r="W38" s="684"/>
      <c r="X38" s="684"/>
      <c r="Y38" s="685"/>
      <c r="Z38" s="686">
        <v>2.8</v>
      </c>
      <c r="AA38" s="686"/>
      <c r="AB38" s="686"/>
      <c r="AC38" s="686"/>
      <c r="AD38" s="687">
        <v>11920</v>
      </c>
      <c r="AE38" s="687"/>
      <c r="AF38" s="687"/>
      <c r="AG38" s="687"/>
      <c r="AH38" s="687"/>
      <c r="AI38" s="687"/>
      <c r="AJ38" s="687"/>
      <c r="AK38" s="687"/>
      <c r="AL38" s="688">
        <v>0.1</v>
      </c>
      <c r="AM38" s="689"/>
      <c r="AN38" s="689"/>
      <c r="AO38" s="690"/>
      <c r="AQ38" s="761" t="s">
        <v>341</v>
      </c>
      <c r="AR38" s="762"/>
      <c r="AS38" s="762"/>
      <c r="AT38" s="762"/>
      <c r="AU38" s="762"/>
      <c r="AV38" s="762"/>
      <c r="AW38" s="762"/>
      <c r="AX38" s="762"/>
      <c r="AY38" s="763"/>
      <c r="AZ38" s="683">
        <v>3779</v>
      </c>
      <c r="BA38" s="684"/>
      <c r="BB38" s="684"/>
      <c r="BC38" s="684"/>
      <c r="BD38" s="719"/>
      <c r="BE38" s="719"/>
      <c r="BF38" s="750"/>
      <c r="BG38" s="698" t="s">
        <v>342</v>
      </c>
      <c r="BH38" s="699"/>
      <c r="BI38" s="699"/>
      <c r="BJ38" s="699"/>
      <c r="BK38" s="699"/>
      <c r="BL38" s="699"/>
      <c r="BM38" s="699"/>
      <c r="BN38" s="699"/>
      <c r="BO38" s="699"/>
      <c r="BP38" s="699"/>
      <c r="BQ38" s="699"/>
      <c r="BR38" s="699"/>
      <c r="BS38" s="699"/>
      <c r="BT38" s="699"/>
      <c r="BU38" s="700"/>
      <c r="BV38" s="683">
        <v>4277</v>
      </c>
      <c r="BW38" s="684"/>
      <c r="BX38" s="684"/>
      <c r="BY38" s="684"/>
      <c r="BZ38" s="684"/>
      <c r="CA38" s="684"/>
      <c r="CB38" s="693"/>
      <c r="CD38" s="698" t="s">
        <v>343</v>
      </c>
      <c r="CE38" s="699"/>
      <c r="CF38" s="699"/>
      <c r="CG38" s="699"/>
      <c r="CH38" s="699"/>
      <c r="CI38" s="699"/>
      <c r="CJ38" s="699"/>
      <c r="CK38" s="699"/>
      <c r="CL38" s="699"/>
      <c r="CM38" s="699"/>
      <c r="CN38" s="699"/>
      <c r="CO38" s="699"/>
      <c r="CP38" s="699"/>
      <c r="CQ38" s="700"/>
      <c r="CR38" s="683">
        <v>1176923</v>
      </c>
      <c r="CS38" s="684"/>
      <c r="CT38" s="684"/>
      <c r="CU38" s="684"/>
      <c r="CV38" s="684"/>
      <c r="CW38" s="684"/>
      <c r="CX38" s="684"/>
      <c r="CY38" s="685"/>
      <c r="CZ38" s="688">
        <v>6.5</v>
      </c>
      <c r="DA38" s="717"/>
      <c r="DB38" s="717"/>
      <c r="DC38" s="721"/>
      <c r="DD38" s="692">
        <v>1012575</v>
      </c>
      <c r="DE38" s="684"/>
      <c r="DF38" s="684"/>
      <c r="DG38" s="684"/>
      <c r="DH38" s="684"/>
      <c r="DI38" s="684"/>
      <c r="DJ38" s="684"/>
      <c r="DK38" s="685"/>
      <c r="DL38" s="692">
        <v>645207</v>
      </c>
      <c r="DM38" s="684"/>
      <c r="DN38" s="684"/>
      <c r="DO38" s="684"/>
      <c r="DP38" s="684"/>
      <c r="DQ38" s="684"/>
      <c r="DR38" s="684"/>
      <c r="DS38" s="684"/>
      <c r="DT38" s="684"/>
      <c r="DU38" s="684"/>
      <c r="DV38" s="685"/>
      <c r="DW38" s="688">
        <v>6.7</v>
      </c>
      <c r="DX38" s="717"/>
      <c r="DY38" s="717"/>
      <c r="DZ38" s="717"/>
      <c r="EA38" s="717"/>
      <c r="EB38" s="717"/>
      <c r="EC38" s="718"/>
    </row>
    <row r="39" spans="2:133" ht="11.25" customHeight="1" x14ac:dyDescent="0.15">
      <c r="B39" s="680" t="s">
        <v>344</v>
      </c>
      <c r="C39" s="681"/>
      <c r="D39" s="681"/>
      <c r="E39" s="681"/>
      <c r="F39" s="681"/>
      <c r="G39" s="681"/>
      <c r="H39" s="681"/>
      <c r="I39" s="681"/>
      <c r="J39" s="681"/>
      <c r="K39" s="681"/>
      <c r="L39" s="681"/>
      <c r="M39" s="681"/>
      <c r="N39" s="681"/>
      <c r="O39" s="681"/>
      <c r="P39" s="681"/>
      <c r="Q39" s="682"/>
      <c r="R39" s="683">
        <v>148500</v>
      </c>
      <c r="S39" s="684"/>
      <c r="T39" s="684"/>
      <c r="U39" s="684"/>
      <c r="V39" s="684"/>
      <c r="W39" s="684"/>
      <c r="X39" s="684"/>
      <c r="Y39" s="685"/>
      <c r="Z39" s="686">
        <v>0.8</v>
      </c>
      <c r="AA39" s="686"/>
      <c r="AB39" s="686"/>
      <c r="AC39" s="686"/>
      <c r="AD39" s="687" t="s">
        <v>183</v>
      </c>
      <c r="AE39" s="687"/>
      <c r="AF39" s="687"/>
      <c r="AG39" s="687"/>
      <c r="AH39" s="687"/>
      <c r="AI39" s="687"/>
      <c r="AJ39" s="687"/>
      <c r="AK39" s="687"/>
      <c r="AL39" s="688" t="s">
        <v>183</v>
      </c>
      <c r="AM39" s="689"/>
      <c r="AN39" s="689"/>
      <c r="AO39" s="690"/>
      <c r="AQ39" s="761" t="s">
        <v>345</v>
      </c>
      <c r="AR39" s="762"/>
      <c r="AS39" s="762"/>
      <c r="AT39" s="762"/>
      <c r="AU39" s="762"/>
      <c r="AV39" s="762"/>
      <c r="AW39" s="762"/>
      <c r="AX39" s="762"/>
      <c r="AY39" s="763"/>
      <c r="AZ39" s="683" t="s">
        <v>183</v>
      </c>
      <c r="BA39" s="684"/>
      <c r="BB39" s="684"/>
      <c r="BC39" s="684"/>
      <c r="BD39" s="719"/>
      <c r="BE39" s="719"/>
      <c r="BF39" s="750"/>
      <c r="BG39" s="698" t="s">
        <v>346</v>
      </c>
      <c r="BH39" s="699"/>
      <c r="BI39" s="699"/>
      <c r="BJ39" s="699"/>
      <c r="BK39" s="699"/>
      <c r="BL39" s="699"/>
      <c r="BM39" s="699"/>
      <c r="BN39" s="699"/>
      <c r="BO39" s="699"/>
      <c r="BP39" s="699"/>
      <c r="BQ39" s="699"/>
      <c r="BR39" s="699"/>
      <c r="BS39" s="699"/>
      <c r="BT39" s="699"/>
      <c r="BU39" s="700"/>
      <c r="BV39" s="683">
        <v>7240</v>
      </c>
      <c r="BW39" s="684"/>
      <c r="BX39" s="684"/>
      <c r="BY39" s="684"/>
      <c r="BZ39" s="684"/>
      <c r="CA39" s="684"/>
      <c r="CB39" s="693"/>
      <c r="CD39" s="698" t="s">
        <v>347</v>
      </c>
      <c r="CE39" s="699"/>
      <c r="CF39" s="699"/>
      <c r="CG39" s="699"/>
      <c r="CH39" s="699"/>
      <c r="CI39" s="699"/>
      <c r="CJ39" s="699"/>
      <c r="CK39" s="699"/>
      <c r="CL39" s="699"/>
      <c r="CM39" s="699"/>
      <c r="CN39" s="699"/>
      <c r="CO39" s="699"/>
      <c r="CP39" s="699"/>
      <c r="CQ39" s="700"/>
      <c r="CR39" s="683">
        <v>769503</v>
      </c>
      <c r="CS39" s="719"/>
      <c r="CT39" s="719"/>
      <c r="CU39" s="719"/>
      <c r="CV39" s="719"/>
      <c r="CW39" s="719"/>
      <c r="CX39" s="719"/>
      <c r="CY39" s="720"/>
      <c r="CZ39" s="688">
        <v>4.3</v>
      </c>
      <c r="DA39" s="717"/>
      <c r="DB39" s="717"/>
      <c r="DC39" s="721"/>
      <c r="DD39" s="692">
        <v>764348</v>
      </c>
      <c r="DE39" s="719"/>
      <c r="DF39" s="719"/>
      <c r="DG39" s="719"/>
      <c r="DH39" s="719"/>
      <c r="DI39" s="719"/>
      <c r="DJ39" s="719"/>
      <c r="DK39" s="720"/>
      <c r="DL39" s="692" t="s">
        <v>183</v>
      </c>
      <c r="DM39" s="719"/>
      <c r="DN39" s="719"/>
      <c r="DO39" s="719"/>
      <c r="DP39" s="719"/>
      <c r="DQ39" s="719"/>
      <c r="DR39" s="719"/>
      <c r="DS39" s="719"/>
      <c r="DT39" s="719"/>
      <c r="DU39" s="719"/>
      <c r="DV39" s="720"/>
      <c r="DW39" s="688" t="s">
        <v>183</v>
      </c>
      <c r="DX39" s="717"/>
      <c r="DY39" s="717"/>
      <c r="DZ39" s="717"/>
      <c r="EA39" s="717"/>
      <c r="EB39" s="717"/>
      <c r="EC39" s="718"/>
    </row>
    <row r="40" spans="2:133" ht="11.25" customHeight="1" x14ac:dyDescent="0.15">
      <c r="B40" s="680" t="s">
        <v>348</v>
      </c>
      <c r="C40" s="681"/>
      <c r="D40" s="681"/>
      <c r="E40" s="681"/>
      <c r="F40" s="681"/>
      <c r="G40" s="681"/>
      <c r="H40" s="681"/>
      <c r="I40" s="681"/>
      <c r="J40" s="681"/>
      <c r="K40" s="681"/>
      <c r="L40" s="681"/>
      <c r="M40" s="681"/>
      <c r="N40" s="681"/>
      <c r="O40" s="681"/>
      <c r="P40" s="681"/>
      <c r="Q40" s="682"/>
      <c r="R40" s="683" t="s">
        <v>183</v>
      </c>
      <c r="S40" s="684"/>
      <c r="T40" s="684"/>
      <c r="U40" s="684"/>
      <c r="V40" s="684"/>
      <c r="W40" s="684"/>
      <c r="X40" s="684"/>
      <c r="Y40" s="685"/>
      <c r="Z40" s="686" t="s">
        <v>183</v>
      </c>
      <c r="AA40" s="686"/>
      <c r="AB40" s="686"/>
      <c r="AC40" s="686"/>
      <c r="AD40" s="687" t="s">
        <v>183</v>
      </c>
      <c r="AE40" s="687"/>
      <c r="AF40" s="687"/>
      <c r="AG40" s="687"/>
      <c r="AH40" s="687"/>
      <c r="AI40" s="687"/>
      <c r="AJ40" s="687"/>
      <c r="AK40" s="687"/>
      <c r="AL40" s="688" t="s">
        <v>183</v>
      </c>
      <c r="AM40" s="689"/>
      <c r="AN40" s="689"/>
      <c r="AO40" s="690"/>
      <c r="AQ40" s="761" t="s">
        <v>349</v>
      </c>
      <c r="AR40" s="762"/>
      <c r="AS40" s="762"/>
      <c r="AT40" s="762"/>
      <c r="AU40" s="762"/>
      <c r="AV40" s="762"/>
      <c r="AW40" s="762"/>
      <c r="AX40" s="762"/>
      <c r="AY40" s="763"/>
      <c r="AZ40" s="683" t="s">
        <v>183</v>
      </c>
      <c r="BA40" s="684"/>
      <c r="BB40" s="684"/>
      <c r="BC40" s="684"/>
      <c r="BD40" s="719"/>
      <c r="BE40" s="719"/>
      <c r="BF40" s="750"/>
      <c r="BG40" s="764" t="s">
        <v>350</v>
      </c>
      <c r="BH40" s="765"/>
      <c r="BI40" s="765"/>
      <c r="BJ40" s="765"/>
      <c r="BK40" s="765"/>
      <c r="BL40" s="236"/>
      <c r="BM40" s="699" t="s">
        <v>351</v>
      </c>
      <c r="BN40" s="699"/>
      <c r="BO40" s="699"/>
      <c r="BP40" s="699"/>
      <c r="BQ40" s="699"/>
      <c r="BR40" s="699"/>
      <c r="BS40" s="699"/>
      <c r="BT40" s="699"/>
      <c r="BU40" s="700"/>
      <c r="BV40" s="683">
        <v>106</v>
      </c>
      <c r="BW40" s="684"/>
      <c r="BX40" s="684"/>
      <c r="BY40" s="684"/>
      <c r="BZ40" s="684"/>
      <c r="CA40" s="684"/>
      <c r="CB40" s="693"/>
      <c r="CD40" s="698" t="s">
        <v>352</v>
      </c>
      <c r="CE40" s="699"/>
      <c r="CF40" s="699"/>
      <c r="CG40" s="699"/>
      <c r="CH40" s="699"/>
      <c r="CI40" s="699"/>
      <c r="CJ40" s="699"/>
      <c r="CK40" s="699"/>
      <c r="CL40" s="699"/>
      <c r="CM40" s="699"/>
      <c r="CN40" s="699"/>
      <c r="CO40" s="699"/>
      <c r="CP40" s="699"/>
      <c r="CQ40" s="700"/>
      <c r="CR40" s="683">
        <v>301000</v>
      </c>
      <c r="CS40" s="684"/>
      <c r="CT40" s="684"/>
      <c r="CU40" s="684"/>
      <c r="CV40" s="684"/>
      <c r="CW40" s="684"/>
      <c r="CX40" s="684"/>
      <c r="CY40" s="685"/>
      <c r="CZ40" s="688">
        <v>1.7</v>
      </c>
      <c r="DA40" s="717"/>
      <c r="DB40" s="717"/>
      <c r="DC40" s="721"/>
      <c r="DD40" s="692">
        <v>211000</v>
      </c>
      <c r="DE40" s="684"/>
      <c r="DF40" s="684"/>
      <c r="DG40" s="684"/>
      <c r="DH40" s="684"/>
      <c r="DI40" s="684"/>
      <c r="DJ40" s="684"/>
      <c r="DK40" s="685"/>
      <c r="DL40" s="692" t="s">
        <v>183</v>
      </c>
      <c r="DM40" s="684"/>
      <c r="DN40" s="684"/>
      <c r="DO40" s="684"/>
      <c r="DP40" s="684"/>
      <c r="DQ40" s="684"/>
      <c r="DR40" s="684"/>
      <c r="DS40" s="684"/>
      <c r="DT40" s="684"/>
      <c r="DU40" s="684"/>
      <c r="DV40" s="685"/>
      <c r="DW40" s="688" t="s">
        <v>183</v>
      </c>
      <c r="DX40" s="717"/>
      <c r="DY40" s="717"/>
      <c r="DZ40" s="717"/>
      <c r="EA40" s="717"/>
      <c r="EB40" s="717"/>
      <c r="EC40" s="718"/>
    </row>
    <row r="41" spans="2:133" ht="11.25" customHeight="1" x14ac:dyDescent="0.15">
      <c r="B41" s="680" t="s">
        <v>353</v>
      </c>
      <c r="C41" s="681"/>
      <c r="D41" s="681"/>
      <c r="E41" s="681"/>
      <c r="F41" s="681"/>
      <c r="G41" s="681"/>
      <c r="H41" s="681"/>
      <c r="I41" s="681"/>
      <c r="J41" s="681"/>
      <c r="K41" s="681"/>
      <c r="L41" s="681"/>
      <c r="M41" s="681"/>
      <c r="N41" s="681"/>
      <c r="O41" s="681"/>
      <c r="P41" s="681"/>
      <c r="Q41" s="682"/>
      <c r="R41" s="683" t="s">
        <v>183</v>
      </c>
      <c r="S41" s="684"/>
      <c r="T41" s="684"/>
      <c r="U41" s="684"/>
      <c r="V41" s="684"/>
      <c r="W41" s="684"/>
      <c r="X41" s="684"/>
      <c r="Y41" s="685"/>
      <c r="Z41" s="686" t="s">
        <v>183</v>
      </c>
      <c r="AA41" s="686"/>
      <c r="AB41" s="686"/>
      <c r="AC41" s="686"/>
      <c r="AD41" s="687" t="s">
        <v>183</v>
      </c>
      <c r="AE41" s="687"/>
      <c r="AF41" s="687"/>
      <c r="AG41" s="687"/>
      <c r="AH41" s="687"/>
      <c r="AI41" s="687"/>
      <c r="AJ41" s="687"/>
      <c r="AK41" s="687"/>
      <c r="AL41" s="688" t="s">
        <v>183</v>
      </c>
      <c r="AM41" s="689"/>
      <c r="AN41" s="689"/>
      <c r="AO41" s="690"/>
      <c r="AQ41" s="761" t="s">
        <v>354</v>
      </c>
      <c r="AR41" s="762"/>
      <c r="AS41" s="762"/>
      <c r="AT41" s="762"/>
      <c r="AU41" s="762"/>
      <c r="AV41" s="762"/>
      <c r="AW41" s="762"/>
      <c r="AX41" s="762"/>
      <c r="AY41" s="763"/>
      <c r="AZ41" s="683">
        <v>307855</v>
      </c>
      <c r="BA41" s="684"/>
      <c r="BB41" s="684"/>
      <c r="BC41" s="684"/>
      <c r="BD41" s="719"/>
      <c r="BE41" s="719"/>
      <c r="BF41" s="750"/>
      <c r="BG41" s="764"/>
      <c r="BH41" s="765"/>
      <c r="BI41" s="765"/>
      <c r="BJ41" s="765"/>
      <c r="BK41" s="765"/>
      <c r="BL41" s="236"/>
      <c r="BM41" s="699" t="s">
        <v>355</v>
      </c>
      <c r="BN41" s="699"/>
      <c r="BO41" s="699"/>
      <c r="BP41" s="699"/>
      <c r="BQ41" s="699"/>
      <c r="BR41" s="699"/>
      <c r="BS41" s="699"/>
      <c r="BT41" s="699"/>
      <c r="BU41" s="700"/>
      <c r="BV41" s="683" t="s">
        <v>183</v>
      </c>
      <c r="BW41" s="684"/>
      <c r="BX41" s="684"/>
      <c r="BY41" s="684"/>
      <c r="BZ41" s="684"/>
      <c r="CA41" s="684"/>
      <c r="CB41" s="693"/>
      <c r="CD41" s="698" t="s">
        <v>356</v>
      </c>
      <c r="CE41" s="699"/>
      <c r="CF41" s="699"/>
      <c r="CG41" s="699"/>
      <c r="CH41" s="699"/>
      <c r="CI41" s="699"/>
      <c r="CJ41" s="699"/>
      <c r="CK41" s="699"/>
      <c r="CL41" s="699"/>
      <c r="CM41" s="699"/>
      <c r="CN41" s="699"/>
      <c r="CO41" s="699"/>
      <c r="CP41" s="699"/>
      <c r="CQ41" s="700"/>
      <c r="CR41" s="683" t="s">
        <v>183</v>
      </c>
      <c r="CS41" s="719"/>
      <c r="CT41" s="719"/>
      <c r="CU41" s="719"/>
      <c r="CV41" s="719"/>
      <c r="CW41" s="719"/>
      <c r="CX41" s="719"/>
      <c r="CY41" s="720"/>
      <c r="CZ41" s="688" t="s">
        <v>183</v>
      </c>
      <c r="DA41" s="717"/>
      <c r="DB41" s="717"/>
      <c r="DC41" s="721"/>
      <c r="DD41" s="692" t="s">
        <v>183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357</v>
      </c>
      <c r="C42" s="734"/>
      <c r="D42" s="734"/>
      <c r="E42" s="734"/>
      <c r="F42" s="734"/>
      <c r="G42" s="734"/>
      <c r="H42" s="734"/>
      <c r="I42" s="734"/>
      <c r="J42" s="734"/>
      <c r="K42" s="734"/>
      <c r="L42" s="734"/>
      <c r="M42" s="734"/>
      <c r="N42" s="734"/>
      <c r="O42" s="734"/>
      <c r="P42" s="734"/>
      <c r="Q42" s="735"/>
      <c r="R42" s="768">
        <v>18969370</v>
      </c>
      <c r="S42" s="769"/>
      <c r="T42" s="769"/>
      <c r="U42" s="769"/>
      <c r="V42" s="769"/>
      <c r="W42" s="769"/>
      <c r="X42" s="769"/>
      <c r="Y42" s="777"/>
      <c r="Z42" s="778">
        <v>100</v>
      </c>
      <c r="AA42" s="778"/>
      <c r="AB42" s="778"/>
      <c r="AC42" s="778"/>
      <c r="AD42" s="779">
        <v>9647195</v>
      </c>
      <c r="AE42" s="779"/>
      <c r="AF42" s="779"/>
      <c r="AG42" s="779"/>
      <c r="AH42" s="779"/>
      <c r="AI42" s="779"/>
      <c r="AJ42" s="779"/>
      <c r="AK42" s="779"/>
      <c r="AL42" s="780">
        <v>100</v>
      </c>
      <c r="AM42" s="755"/>
      <c r="AN42" s="755"/>
      <c r="AO42" s="781"/>
      <c r="AQ42" s="782" t="s">
        <v>358</v>
      </c>
      <c r="AR42" s="783"/>
      <c r="AS42" s="783"/>
      <c r="AT42" s="783"/>
      <c r="AU42" s="783"/>
      <c r="AV42" s="783"/>
      <c r="AW42" s="783"/>
      <c r="AX42" s="783"/>
      <c r="AY42" s="784"/>
      <c r="AZ42" s="768">
        <v>651929</v>
      </c>
      <c r="BA42" s="769"/>
      <c r="BB42" s="769"/>
      <c r="BC42" s="769"/>
      <c r="BD42" s="754"/>
      <c r="BE42" s="754"/>
      <c r="BF42" s="756"/>
      <c r="BG42" s="766"/>
      <c r="BH42" s="767"/>
      <c r="BI42" s="767"/>
      <c r="BJ42" s="767"/>
      <c r="BK42" s="767"/>
      <c r="BL42" s="237"/>
      <c r="BM42" s="709" t="s">
        <v>359</v>
      </c>
      <c r="BN42" s="709"/>
      <c r="BO42" s="709"/>
      <c r="BP42" s="709"/>
      <c r="BQ42" s="709"/>
      <c r="BR42" s="709"/>
      <c r="BS42" s="709"/>
      <c r="BT42" s="709"/>
      <c r="BU42" s="710"/>
      <c r="BV42" s="768">
        <v>286</v>
      </c>
      <c r="BW42" s="769"/>
      <c r="BX42" s="769"/>
      <c r="BY42" s="769"/>
      <c r="BZ42" s="769"/>
      <c r="CA42" s="769"/>
      <c r="CB42" s="776"/>
      <c r="CD42" s="680" t="s">
        <v>360</v>
      </c>
      <c r="CE42" s="681"/>
      <c r="CF42" s="681"/>
      <c r="CG42" s="681"/>
      <c r="CH42" s="681"/>
      <c r="CI42" s="681"/>
      <c r="CJ42" s="681"/>
      <c r="CK42" s="681"/>
      <c r="CL42" s="681"/>
      <c r="CM42" s="681"/>
      <c r="CN42" s="681"/>
      <c r="CO42" s="681"/>
      <c r="CP42" s="681"/>
      <c r="CQ42" s="682"/>
      <c r="CR42" s="683">
        <v>3553336</v>
      </c>
      <c r="CS42" s="684"/>
      <c r="CT42" s="684"/>
      <c r="CU42" s="684"/>
      <c r="CV42" s="684"/>
      <c r="CW42" s="684"/>
      <c r="CX42" s="684"/>
      <c r="CY42" s="685"/>
      <c r="CZ42" s="688">
        <v>19.7</v>
      </c>
      <c r="DA42" s="689"/>
      <c r="DB42" s="689"/>
      <c r="DC42" s="701"/>
      <c r="DD42" s="692">
        <v>2125244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361</v>
      </c>
      <c r="CE43" s="681"/>
      <c r="CF43" s="681"/>
      <c r="CG43" s="681"/>
      <c r="CH43" s="681"/>
      <c r="CI43" s="681"/>
      <c r="CJ43" s="681"/>
      <c r="CK43" s="681"/>
      <c r="CL43" s="681"/>
      <c r="CM43" s="681"/>
      <c r="CN43" s="681"/>
      <c r="CO43" s="681"/>
      <c r="CP43" s="681"/>
      <c r="CQ43" s="682"/>
      <c r="CR43" s="683">
        <v>88228</v>
      </c>
      <c r="CS43" s="719"/>
      <c r="CT43" s="719"/>
      <c r="CU43" s="719"/>
      <c r="CV43" s="719"/>
      <c r="CW43" s="719"/>
      <c r="CX43" s="719"/>
      <c r="CY43" s="720"/>
      <c r="CZ43" s="688">
        <v>0.5</v>
      </c>
      <c r="DA43" s="717"/>
      <c r="DB43" s="717"/>
      <c r="DC43" s="721"/>
      <c r="DD43" s="692">
        <v>88228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309</v>
      </c>
      <c r="CE44" s="796"/>
      <c r="CF44" s="680" t="s">
        <v>362</v>
      </c>
      <c r="CG44" s="681"/>
      <c r="CH44" s="681"/>
      <c r="CI44" s="681"/>
      <c r="CJ44" s="681"/>
      <c r="CK44" s="681"/>
      <c r="CL44" s="681"/>
      <c r="CM44" s="681"/>
      <c r="CN44" s="681"/>
      <c r="CO44" s="681"/>
      <c r="CP44" s="681"/>
      <c r="CQ44" s="682"/>
      <c r="CR44" s="683">
        <v>3549029</v>
      </c>
      <c r="CS44" s="684"/>
      <c r="CT44" s="684"/>
      <c r="CU44" s="684"/>
      <c r="CV44" s="684"/>
      <c r="CW44" s="684"/>
      <c r="CX44" s="684"/>
      <c r="CY44" s="685"/>
      <c r="CZ44" s="688">
        <v>19.600000000000001</v>
      </c>
      <c r="DA44" s="689"/>
      <c r="DB44" s="689"/>
      <c r="DC44" s="701"/>
      <c r="DD44" s="692">
        <v>2120937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363</v>
      </c>
      <c r="CG45" s="681"/>
      <c r="CH45" s="681"/>
      <c r="CI45" s="681"/>
      <c r="CJ45" s="681"/>
      <c r="CK45" s="681"/>
      <c r="CL45" s="681"/>
      <c r="CM45" s="681"/>
      <c r="CN45" s="681"/>
      <c r="CO45" s="681"/>
      <c r="CP45" s="681"/>
      <c r="CQ45" s="682"/>
      <c r="CR45" s="683">
        <v>1106191</v>
      </c>
      <c r="CS45" s="719"/>
      <c r="CT45" s="719"/>
      <c r="CU45" s="719"/>
      <c r="CV45" s="719"/>
      <c r="CW45" s="719"/>
      <c r="CX45" s="719"/>
      <c r="CY45" s="720"/>
      <c r="CZ45" s="688">
        <v>6.1</v>
      </c>
      <c r="DA45" s="717"/>
      <c r="DB45" s="717"/>
      <c r="DC45" s="721"/>
      <c r="DD45" s="692">
        <v>409801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365</v>
      </c>
      <c r="CG46" s="681"/>
      <c r="CH46" s="681"/>
      <c r="CI46" s="681"/>
      <c r="CJ46" s="681"/>
      <c r="CK46" s="681"/>
      <c r="CL46" s="681"/>
      <c r="CM46" s="681"/>
      <c r="CN46" s="681"/>
      <c r="CO46" s="681"/>
      <c r="CP46" s="681"/>
      <c r="CQ46" s="682"/>
      <c r="CR46" s="683">
        <v>2323332</v>
      </c>
      <c r="CS46" s="684"/>
      <c r="CT46" s="684"/>
      <c r="CU46" s="684"/>
      <c r="CV46" s="684"/>
      <c r="CW46" s="684"/>
      <c r="CX46" s="684"/>
      <c r="CY46" s="685"/>
      <c r="CZ46" s="688">
        <v>12.9</v>
      </c>
      <c r="DA46" s="689"/>
      <c r="DB46" s="689"/>
      <c r="DC46" s="701"/>
      <c r="DD46" s="692">
        <v>1646300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367</v>
      </c>
      <c r="CG47" s="681"/>
      <c r="CH47" s="681"/>
      <c r="CI47" s="681"/>
      <c r="CJ47" s="681"/>
      <c r="CK47" s="681"/>
      <c r="CL47" s="681"/>
      <c r="CM47" s="681"/>
      <c r="CN47" s="681"/>
      <c r="CO47" s="681"/>
      <c r="CP47" s="681"/>
      <c r="CQ47" s="682"/>
      <c r="CR47" s="683">
        <v>4307</v>
      </c>
      <c r="CS47" s="719"/>
      <c r="CT47" s="719"/>
      <c r="CU47" s="719"/>
      <c r="CV47" s="719"/>
      <c r="CW47" s="719"/>
      <c r="CX47" s="719"/>
      <c r="CY47" s="720"/>
      <c r="CZ47" s="688">
        <v>0</v>
      </c>
      <c r="DA47" s="717"/>
      <c r="DB47" s="717"/>
      <c r="DC47" s="721"/>
      <c r="DD47" s="692">
        <v>4307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368</v>
      </c>
      <c r="CD48" s="799"/>
      <c r="CE48" s="800"/>
      <c r="CF48" s="680" t="s">
        <v>369</v>
      </c>
      <c r="CG48" s="681"/>
      <c r="CH48" s="681"/>
      <c r="CI48" s="681"/>
      <c r="CJ48" s="681"/>
      <c r="CK48" s="681"/>
      <c r="CL48" s="681"/>
      <c r="CM48" s="681"/>
      <c r="CN48" s="681"/>
      <c r="CO48" s="681"/>
      <c r="CP48" s="681"/>
      <c r="CQ48" s="682"/>
      <c r="CR48" s="683" t="s">
        <v>183</v>
      </c>
      <c r="CS48" s="684"/>
      <c r="CT48" s="684"/>
      <c r="CU48" s="684"/>
      <c r="CV48" s="684"/>
      <c r="CW48" s="684"/>
      <c r="CX48" s="684"/>
      <c r="CY48" s="685"/>
      <c r="CZ48" s="688" t="s">
        <v>370</v>
      </c>
      <c r="DA48" s="689"/>
      <c r="DB48" s="689"/>
      <c r="DC48" s="701"/>
      <c r="DD48" s="692" t="s">
        <v>183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371</v>
      </c>
      <c r="CE49" s="734"/>
      <c r="CF49" s="734"/>
      <c r="CG49" s="734"/>
      <c r="CH49" s="734"/>
      <c r="CI49" s="734"/>
      <c r="CJ49" s="734"/>
      <c r="CK49" s="734"/>
      <c r="CL49" s="734"/>
      <c r="CM49" s="734"/>
      <c r="CN49" s="734"/>
      <c r="CO49" s="734"/>
      <c r="CP49" s="734"/>
      <c r="CQ49" s="735"/>
      <c r="CR49" s="768">
        <v>18065959</v>
      </c>
      <c r="CS49" s="754"/>
      <c r="CT49" s="754"/>
      <c r="CU49" s="754"/>
      <c r="CV49" s="754"/>
      <c r="CW49" s="754"/>
      <c r="CX49" s="754"/>
      <c r="CY49" s="785"/>
      <c r="CZ49" s="780">
        <v>100</v>
      </c>
      <c r="DA49" s="786"/>
      <c r="DB49" s="786"/>
      <c r="DC49" s="787"/>
      <c r="DD49" s="788">
        <v>13863341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F7Xhk4nbFKpQnU6pxpaNzicd6mFtzdvW+296ayPV7iOzqDOc8tIa0JAV4u0W6kj/jtS/bVI8gDocO8Qwo6seA==" saltValue="albnpuH2xusp1hyeBzPQX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373</v>
      </c>
      <c r="DK2" s="831"/>
      <c r="DL2" s="831"/>
      <c r="DM2" s="831"/>
      <c r="DN2" s="831"/>
      <c r="DO2" s="832"/>
      <c r="DP2" s="250"/>
      <c r="DQ2" s="830" t="s">
        <v>374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377</v>
      </c>
      <c r="B5" s="825"/>
      <c r="C5" s="825"/>
      <c r="D5" s="825"/>
      <c r="E5" s="825"/>
      <c r="F5" s="825"/>
      <c r="G5" s="825"/>
      <c r="H5" s="825"/>
      <c r="I5" s="825"/>
      <c r="J5" s="825"/>
      <c r="K5" s="825"/>
      <c r="L5" s="825"/>
      <c r="M5" s="825"/>
      <c r="N5" s="825"/>
      <c r="O5" s="825"/>
      <c r="P5" s="826"/>
      <c r="Q5" s="801" t="s">
        <v>378</v>
      </c>
      <c r="R5" s="802"/>
      <c r="S5" s="802"/>
      <c r="T5" s="802"/>
      <c r="U5" s="803"/>
      <c r="V5" s="801" t="s">
        <v>379</v>
      </c>
      <c r="W5" s="802"/>
      <c r="X5" s="802"/>
      <c r="Y5" s="802"/>
      <c r="Z5" s="803"/>
      <c r="AA5" s="801" t="s">
        <v>380</v>
      </c>
      <c r="AB5" s="802"/>
      <c r="AC5" s="802"/>
      <c r="AD5" s="802"/>
      <c r="AE5" s="802"/>
      <c r="AF5" s="834" t="s">
        <v>381</v>
      </c>
      <c r="AG5" s="802"/>
      <c r="AH5" s="802"/>
      <c r="AI5" s="802"/>
      <c r="AJ5" s="813"/>
      <c r="AK5" s="802" t="s">
        <v>382</v>
      </c>
      <c r="AL5" s="802"/>
      <c r="AM5" s="802"/>
      <c r="AN5" s="802"/>
      <c r="AO5" s="803"/>
      <c r="AP5" s="801" t="s">
        <v>383</v>
      </c>
      <c r="AQ5" s="802"/>
      <c r="AR5" s="802"/>
      <c r="AS5" s="802"/>
      <c r="AT5" s="803"/>
      <c r="AU5" s="801" t="s">
        <v>384</v>
      </c>
      <c r="AV5" s="802"/>
      <c r="AW5" s="802"/>
      <c r="AX5" s="802"/>
      <c r="AY5" s="813"/>
      <c r="AZ5" s="257"/>
      <c r="BA5" s="257"/>
      <c r="BB5" s="257"/>
      <c r="BC5" s="257"/>
      <c r="BD5" s="257"/>
      <c r="BE5" s="258"/>
      <c r="BF5" s="258"/>
      <c r="BG5" s="258"/>
      <c r="BH5" s="258"/>
      <c r="BI5" s="258"/>
      <c r="BJ5" s="258"/>
      <c r="BK5" s="258"/>
      <c r="BL5" s="258"/>
      <c r="BM5" s="258"/>
      <c r="BN5" s="258"/>
      <c r="BO5" s="258"/>
      <c r="BP5" s="258"/>
      <c r="BQ5" s="824" t="s">
        <v>385</v>
      </c>
      <c r="BR5" s="825"/>
      <c r="BS5" s="825"/>
      <c r="BT5" s="825"/>
      <c r="BU5" s="825"/>
      <c r="BV5" s="825"/>
      <c r="BW5" s="825"/>
      <c r="BX5" s="825"/>
      <c r="BY5" s="825"/>
      <c r="BZ5" s="825"/>
      <c r="CA5" s="825"/>
      <c r="CB5" s="825"/>
      <c r="CC5" s="825"/>
      <c r="CD5" s="825"/>
      <c r="CE5" s="825"/>
      <c r="CF5" s="825"/>
      <c r="CG5" s="826"/>
      <c r="CH5" s="801" t="s">
        <v>386</v>
      </c>
      <c r="CI5" s="802"/>
      <c r="CJ5" s="802"/>
      <c r="CK5" s="802"/>
      <c r="CL5" s="803"/>
      <c r="CM5" s="801" t="s">
        <v>387</v>
      </c>
      <c r="CN5" s="802"/>
      <c r="CO5" s="802"/>
      <c r="CP5" s="802"/>
      <c r="CQ5" s="803"/>
      <c r="CR5" s="801" t="s">
        <v>388</v>
      </c>
      <c r="CS5" s="802"/>
      <c r="CT5" s="802"/>
      <c r="CU5" s="802"/>
      <c r="CV5" s="803"/>
      <c r="CW5" s="801" t="s">
        <v>389</v>
      </c>
      <c r="CX5" s="802"/>
      <c r="CY5" s="802"/>
      <c r="CZ5" s="802"/>
      <c r="DA5" s="803"/>
      <c r="DB5" s="801" t="s">
        <v>390</v>
      </c>
      <c r="DC5" s="802"/>
      <c r="DD5" s="802"/>
      <c r="DE5" s="802"/>
      <c r="DF5" s="803"/>
      <c r="DG5" s="807" t="s">
        <v>391</v>
      </c>
      <c r="DH5" s="808"/>
      <c r="DI5" s="808"/>
      <c r="DJ5" s="808"/>
      <c r="DK5" s="809"/>
      <c r="DL5" s="807" t="s">
        <v>392</v>
      </c>
      <c r="DM5" s="808"/>
      <c r="DN5" s="808"/>
      <c r="DO5" s="808"/>
      <c r="DP5" s="809"/>
      <c r="DQ5" s="801" t="s">
        <v>393</v>
      </c>
      <c r="DR5" s="802"/>
      <c r="DS5" s="802"/>
      <c r="DT5" s="802"/>
      <c r="DU5" s="803"/>
      <c r="DV5" s="801" t="s">
        <v>384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394</v>
      </c>
      <c r="C7" s="816"/>
      <c r="D7" s="816"/>
      <c r="E7" s="816"/>
      <c r="F7" s="816"/>
      <c r="G7" s="816"/>
      <c r="H7" s="816"/>
      <c r="I7" s="816"/>
      <c r="J7" s="816"/>
      <c r="K7" s="816"/>
      <c r="L7" s="816"/>
      <c r="M7" s="816"/>
      <c r="N7" s="816"/>
      <c r="O7" s="816"/>
      <c r="P7" s="817"/>
      <c r="Q7" s="818">
        <v>18869</v>
      </c>
      <c r="R7" s="819"/>
      <c r="S7" s="819"/>
      <c r="T7" s="819"/>
      <c r="U7" s="819"/>
      <c r="V7" s="819">
        <v>17990</v>
      </c>
      <c r="W7" s="819"/>
      <c r="X7" s="819"/>
      <c r="Y7" s="819"/>
      <c r="Z7" s="819"/>
      <c r="AA7" s="819">
        <v>879</v>
      </c>
      <c r="AB7" s="819"/>
      <c r="AC7" s="819"/>
      <c r="AD7" s="819"/>
      <c r="AE7" s="820"/>
      <c r="AF7" s="821">
        <v>692</v>
      </c>
      <c r="AG7" s="822"/>
      <c r="AH7" s="822"/>
      <c r="AI7" s="822"/>
      <c r="AJ7" s="823"/>
      <c r="AK7" s="858">
        <v>600</v>
      </c>
      <c r="AL7" s="859"/>
      <c r="AM7" s="859"/>
      <c r="AN7" s="859"/>
      <c r="AO7" s="859"/>
      <c r="AP7" s="859">
        <v>3305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395</v>
      </c>
      <c r="C8" s="840"/>
      <c r="D8" s="840"/>
      <c r="E8" s="840"/>
      <c r="F8" s="840"/>
      <c r="G8" s="840"/>
      <c r="H8" s="840"/>
      <c r="I8" s="840"/>
      <c r="J8" s="840"/>
      <c r="K8" s="840"/>
      <c r="L8" s="840"/>
      <c r="M8" s="840"/>
      <c r="N8" s="840"/>
      <c r="O8" s="840"/>
      <c r="P8" s="841"/>
      <c r="Q8" s="842">
        <v>21</v>
      </c>
      <c r="R8" s="843"/>
      <c r="S8" s="843"/>
      <c r="T8" s="843"/>
      <c r="U8" s="843"/>
      <c r="V8" s="843">
        <v>0</v>
      </c>
      <c r="W8" s="843"/>
      <c r="X8" s="843"/>
      <c r="Y8" s="843"/>
      <c r="Z8" s="843"/>
      <c r="AA8" s="843">
        <v>21</v>
      </c>
      <c r="AB8" s="843"/>
      <c r="AC8" s="843"/>
      <c r="AD8" s="843"/>
      <c r="AE8" s="844"/>
      <c r="AF8" s="845">
        <v>21</v>
      </c>
      <c r="AG8" s="846"/>
      <c r="AH8" s="846"/>
      <c r="AI8" s="846"/>
      <c r="AJ8" s="847"/>
      <c r="AK8" s="848" t="s">
        <v>579</v>
      </c>
      <c r="AL8" s="849"/>
      <c r="AM8" s="849"/>
      <c r="AN8" s="849"/>
      <c r="AO8" s="849"/>
      <c r="AP8" s="849" t="s">
        <v>579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396</v>
      </c>
      <c r="C9" s="840"/>
      <c r="D9" s="840"/>
      <c r="E9" s="840"/>
      <c r="F9" s="840"/>
      <c r="G9" s="840"/>
      <c r="H9" s="840"/>
      <c r="I9" s="840"/>
      <c r="J9" s="840"/>
      <c r="K9" s="840"/>
      <c r="L9" s="840"/>
      <c r="M9" s="840"/>
      <c r="N9" s="840"/>
      <c r="O9" s="840"/>
      <c r="P9" s="841"/>
      <c r="Q9" s="842">
        <v>223</v>
      </c>
      <c r="R9" s="843"/>
      <c r="S9" s="843"/>
      <c r="T9" s="843"/>
      <c r="U9" s="843"/>
      <c r="V9" s="843">
        <v>220</v>
      </c>
      <c r="W9" s="843"/>
      <c r="X9" s="843"/>
      <c r="Y9" s="843"/>
      <c r="Z9" s="843"/>
      <c r="AA9" s="843">
        <v>3</v>
      </c>
      <c r="AB9" s="843"/>
      <c r="AC9" s="843"/>
      <c r="AD9" s="843"/>
      <c r="AE9" s="844"/>
      <c r="AF9" s="845" t="s">
        <v>183</v>
      </c>
      <c r="AG9" s="846"/>
      <c r="AH9" s="846"/>
      <c r="AI9" s="846"/>
      <c r="AJ9" s="847"/>
      <c r="AK9" s="848">
        <v>144</v>
      </c>
      <c r="AL9" s="849"/>
      <c r="AM9" s="849"/>
      <c r="AN9" s="849"/>
      <c r="AO9" s="849"/>
      <c r="AP9" s="849">
        <v>350</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398</v>
      </c>
      <c r="B23" s="874" t="s">
        <v>399</v>
      </c>
      <c r="C23" s="875"/>
      <c r="D23" s="875"/>
      <c r="E23" s="875"/>
      <c r="F23" s="875"/>
      <c r="G23" s="875"/>
      <c r="H23" s="875"/>
      <c r="I23" s="875"/>
      <c r="J23" s="875"/>
      <c r="K23" s="875"/>
      <c r="L23" s="875"/>
      <c r="M23" s="875"/>
      <c r="N23" s="875"/>
      <c r="O23" s="875"/>
      <c r="P23" s="876"/>
      <c r="Q23" s="877">
        <v>18969</v>
      </c>
      <c r="R23" s="878"/>
      <c r="S23" s="878"/>
      <c r="T23" s="878"/>
      <c r="U23" s="878"/>
      <c r="V23" s="878">
        <v>18066</v>
      </c>
      <c r="W23" s="878"/>
      <c r="X23" s="878"/>
      <c r="Y23" s="878"/>
      <c r="Z23" s="878"/>
      <c r="AA23" s="878">
        <v>903</v>
      </c>
      <c r="AB23" s="878"/>
      <c r="AC23" s="878"/>
      <c r="AD23" s="878"/>
      <c r="AE23" s="879"/>
      <c r="AF23" s="880">
        <v>713</v>
      </c>
      <c r="AG23" s="878"/>
      <c r="AH23" s="878"/>
      <c r="AI23" s="878"/>
      <c r="AJ23" s="881"/>
      <c r="AK23" s="882"/>
      <c r="AL23" s="883"/>
      <c r="AM23" s="883"/>
      <c r="AN23" s="883"/>
      <c r="AO23" s="883"/>
      <c r="AP23" s="878">
        <v>3655</v>
      </c>
      <c r="AQ23" s="878"/>
      <c r="AR23" s="878"/>
      <c r="AS23" s="878"/>
      <c r="AT23" s="878"/>
      <c r="AU23" s="884"/>
      <c r="AV23" s="884"/>
      <c r="AW23" s="884"/>
      <c r="AX23" s="884"/>
      <c r="AY23" s="885"/>
      <c r="AZ23" s="893" t="s">
        <v>183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400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377</v>
      </c>
      <c r="B26" s="825"/>
      <c r="C26" s="825"/>
      <c r="D26" s="825"/>
      <c r="E26" s="825"/>
      <c r="F26" s="825"/>
      <c r="G26" s="825"/>
      <c r="H26" s="825"/>
      <c r="I26" s="825"/>
      <c r="J26" s="825"/>
      <c r="K26" s="825"/>
      <c r="L26" s="825"/>
      <c r="M26" s="825"/>
      <c r="N26" s="825"/>
      <c r="O26" s="825"/>
      <c r="P26" s="826"/>
      <c r="Q26" s="801" t="s">
        <v>402</v>
      </c>
      <c r="R26" s="802"/>
      <c r="S26" s="802"/>
      <c r="T26" s="802"/>
      <c r="U26" s="803"/>
      <c r="V26" s="801" t="s">
        <v>403</v>
      </c>
      <c r="W26" s="802"/>
      <c r="X26" s="802"/>
      <c r="Y26" s="802"/>
      <c r="Z26" s="803"/>
      <c r="AA26" s="801" t="s">
        <v>404</v>
      </c>
      <c r="AB26" s="802"/>
      <c r="AC26" s="802"/>
      <c r="AD26" s="802"/>
      <c r="AE26" s="802"/>
      <c r="AF26" s="896" t="s">
        <v>405</v>
      </c>
      <c r="AG26" s="897"/>
      <c r="AH26" s="897"/>
      <c r="AI26" s="897"/>
      <c r="AJ26" s="898"/>
      <c r="AK26" s="802" t="s">
        <v>406</v>
      </c>
      <c r="AL26" s="802"/>
      <c r="AM26" s="802"/>
      <c r="AN26" s="802"/>
      <c r="AO26" s="803"/>
      <c r="AP26" s="801" t="s">
        <v>407</v>
      </c>
      <c r="AQ26" s="802"/>
      <c r="AR26" s="802"/>
      <c r="AS26" s="802"/>
      <c r="AT26" s="803"/>
      <c r="AU26" s="801" t="s">
        <v>408</v>
      </c>
      <c r="AV26" s="802"/>
      <c r="AW26" s="802"/>
      <c r="AX26" s="802"/>
      <c r="AY26" s="803"/>
      <c r="AZ26" s="801" t="s">
        <v>409</v>
      </c>
      <c r="BA26" s="802"/>
      <c r="BB26" s="802"/>
      <c r="BC26" s="802"/>
      <c r="BD26" s="803"/>
      <c r="BE26" s="801" t="s">
        <v>384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410</v>
      </c>
      <c r="C28" s="816"/>
      <c r="D28" s="816"/>
      <c r="E28" s="816"/>
      <c r="F28" s="816"/>
      <c r="G28" s="816"/>
      <c r="H28" s="816"/>
      <c r="I28" s="816"/>
      <c r="J28" s="816"/>
      <c r="K28" s="816"/>
      <c r="L28" s="816"/>
      <c r="M28" s="816"/>
      <c r="N28" s="816"/>
      <c r="O28" s="816"/>
      <c r="P28" s="817"/>
      <c r="Q28" s="906">
        <v>3172</v>
      </c>
      <c r="R28" s="907"/>
      <c r="S28" s="907"/>
      <c r="T28" s="907"/>
      <c r="U28" s="907"/>
      <c r="V28" s="907">
        <v>3169</v>
      </c>
      <c r="W28" s="907"/>
      <c r="X28" s="907"/>
      <c r="Y28" s="907"/>
      <c r="Z28" s="907"/>
      <c r="AA28" s="907">
        <v>3</v>
      </c>
      <c r="AB28" s="907"/>
      <c r="AC28" s="907"/>
      <c r="AD28" s="907"/>
      <c r="AE28" s="908"/>
      <c r="AF28" s="909">
        <v>3</v>
      </c>
      <c r="AG28" s="907"/>
      <c r="AH28" s="907"/>
      <c r="AI28" s="907"/>
      <c r="AJ28" s="910"/>
      <c r="AK28" s="911">
        <v>308</v>
      </c>
      <c r="AL28" s="902"/>
      <c r="AM28" s="902"/>
      <c r="AN28" s="902"/>
      <c r="AO28" s="902"/>
      <c r="AP28" s="902" t="s">
        <v>579</v>
      </c>
      <c r="AQ28" s="902"/>
      <c r="AR28" s="902"/>
      <c r="AS28" s="902"/>
      <c r="AT28" s="902"/>
      <c r="AU28" s="902" t="s">
        <v>579</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411</v>
      </c>
      <c r="C29" s="840"/>
      <c r="D29" s="840"/>
      <c r="E29" s="840"/>
      <c r="F29" s="840"/>
      <c r="G29" s="840"/>
      <c r="H29" s="840"/>
      <c r="I29" s="840"/>
      <c r="J29" s="840"/>
      <c r="K29" s="840"/>
      <c r="L29" s="840"/>
      <c r="M29" s="840"/>
      <c r="N29" s="840"/>
      <c r="O29" s="840"/>
      <c r="P29" s="841"/>
      <c r="Q29" s="842">
        <v>1967</v>
      </c>
      <c r="R29" s="843"/>
      <c r="S29" s="843"/>
      <c r="T29" s="843"/>
      <c r="U29" s="843"/>
      <c r="V29" s="843">
        <v>1941</v>
      </c>
      <c r="W29" s="843"/>
      <c r="X29" s="843"/>
      <c r="Y29" s="843"/>
      <c r="Z29" s="843"/>
      <c r="AA29" s="843">
        <v>26</v>
      </c>
      <c r="AB29" s="843"/>
      <c r="AC29" s="843"/>
      <c r="AD29" s="843"/>
      <c r="AE29" s="844"/>
      <c r="AF29" s="845">
        <v>26</v>
      </c>
      <c r="AG29" s="846"/>
      <c r="AH29" s="846"/>
      <c r="AI29" s="846"/>
      <c r="AJ29" s="847"/>
      <c r="AK29" s="914">
        <v>326</v>
      </c>
      <c r="AL29" s="915"/>
      <c r="AM29" s="915"/>
      <c r="AN29" s="915"/>
      <c r="AO29" s="915"/>
      <c r="AP29" s="915" t="s">
        <v>579</v>
      </c>
      <c r="AQ29" s="915"/>
      <c r="AR29" s="915"/>
      <c r="AS29" s="915"/>
      <c r="AT29" s="915"/>
      <c r="AU29" s="915" t="s">
        <v>579</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412</v>
      </c>
      <c r="C30" s="840"/>
      <c r="D30" s="840"/>
      <c r="E30" s="840"/>
      <c r="F30" s="840"/>
      <c r="G30" s="840"/>
      <c r="H30" s="840"/>
      <c r="I30" s="840"/>
      <c r="J30" s="840"/>
      <c r="K30" s="840"/>
      <c r="L30" s="840"/>
      <c r="M30" s="840"/>
      <c r="N30" s="840"/>
      <c r="O30" s="840"/>
      <c r="P30" s="841"/>
      <c r="Q30" s="842">
        <v>419</v>
      </c>
      <c r="R30" s="843"/>
      <c r="S30" s="843"/>
      <c r="T30" s="843"/>
      <c r="U30" s="843"/>
      <c r="V30" s="843">
        <v>419</v>
      </c>
      <c r="W30" s="843"/>
      <c r="X30" s="843"/>
      <c r="Y30" s="843"/>
      <c r="Z30" s="843"/>
      <c r="AA30" s="843">
        <v>0</v>
      </c>
      <c r="AB30" s="843"/>
      <c r="AC30" s="843"/>
      <c r="AD30" s="843"/>
      <c r="AE30" s="844"/>
      <c r="AF30" s="845">
        <v>0</v>
      </c>
      <c r="AG30" s="846"/>
      <c r="AH30" s="846"/>
      <c r="AI30" s="846"/>
      <c r="AJ30" s="847"/>
      <c r="AK30" s="914">
        <v>325</v>
      </c>
      <c r="AL30" s="915"/>
      <c r="AM30" s="915"/>
      <c r="AN30" s="915"/>
      <c r="AO30" s="915"/>
      <c r="AP30" s="915" t="s">
        <v>579</v>
      </c>
      <c r="AQ30" s="915"/>
      <c r="AR30" s="915"/>
      <c r="AS30" s="915"/>
      <c r="AT30" s="915"/>
      <c r="AU30" s="915" t="s">
        <v>579</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413</v>
      </c>
      <c r="C31" s="840"/>
      <c r="D31" s="840"/>
      <c r="E31" s="840"/>
      <c r="F31" s="840"/>
      <c r="G31" s="840"/>
      <c r="H31" s="840"/>
      <c r="I31" s="840"/>
      <c r="J31" s="840"/>
      <c r="K31" s="840"/>
      <c r="L31" s="840"/>
      <c r="M31" s="840"/>
      <c r="N31" s="840"/>
      <c r="O31" s="840"/>
      <c r="P31" s="841"/>
      <c r="Q31" s="842">
        <v>796</v>
      </c>
      <c r="R31" s="843"/>
      <c r="S31" s="843"/>
      <c r="T31" s="843"/>
      <c r="U31" s="843"/>
      <c r="V31" s="843">
        <v>661</v>
      </c>
      <c r="W31" s="843"/>
      <c r="X31" s="843"/>
      <c r="Y31" s="843"/>
      <c r="Z31" s="843"/>
      <c r="AA31" s="843">
        <v>134</v>
      </c>
      <c r="AB31" s="843"/>
      <c r="AC31" s="843"/>
      <c r="AD31" s="843"/>
      <c r="AE31" s="844"/>
      <c r="AF31" s="845">
        <v>1487</v>
      </c>
      <c r="AG31" s="846"/>
      <c r="AH31" s="846"/>
      <c r="AI31" s="846"/>
      <c r="AJ31" s="847"/>
      <c r="AK31" s="914">
        <v>4</v>
      </c>
      <c r="AL31" s="915"/>
      <c r="AM31" s="915"/>
      <c r="AN31" s="915"/>
      <c r="AO31" s="915"/>
      <c r="AP31" s="915" t="s">
        <v>579</v>
      </c>
      <c r="AQ31" s="915"/>
      <c r="AR31" s="915"/>
      <c r="AS31" s="915"/>
      <c r="AT31" s="915"/>
      <c r="AU31" s="915" t="s">
        <v>579</v>
      </c>
      <c r="AV31" s="915"/>
      <c r="AW31" s="915"/>
      <c r="AX31" s="915"/>
      <c r="AY31" s="915"/>
      <c r="AZ31" s="916" t="s">
        <v>579</v>
      </c>
      <c r="BA31" s="916"/>
      <c r="BB31" s="916"/>
      <c r="BC31" s="916"/>
      <c r="BD31" s="916"/>
      <c r="BE31" s="912" t="s">
        <v>414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415</v>
      </c>
      <c r="C32" s="840"/>
      <c r="D32" s="840"/>
      <c r="E32" s="840"/>
      <c r="F32" s="840"/>
      <c r="G32" s="840"/>
      <c r="H32" s="840"/>
      <c r="I32" s="840"/>
      <c r="J32" s="840"/>
      <c r="K32" s="840"/>
      <c r="L32" s="840"/>
      <c r="M32" s="840"/>
      <c r="N32" s="840"/>
      <c r="O32" s="840"/>
      <c r="P32" s="841"/>
      <c r="Q32" s="842">
        <v>658</v>
      </c>
      <c r="R32" s="843"/>
      <c r="S32" s="843"/>
      <c r="T32" s="843"/>
      <c r="U32" s="843"/>
      <c r="V32" s="843">
        <v>632</v>
      </c>
      <c r="W32" s="843"/>
      <c r="X32" s="843"/>
      <c r="Y32" s="843"/>
      <c r="Z32" s="843"/>
      <c r="AA32" s="843">
        <v>27</v>
      </c>
      <c r="AB32" s="843"/>
      <c r="AC32" s="843"/>
      <c r="AD32" s="843"/>
      <c r="AE32" s="844"/>
      <c r="AF32" s="845">
        <v>20</v>
      </c>
      <c r="AG32" s="846"/>
      <c r="AH32" s="846"/>
      <c r="AI32" s="846"/>
      <c r="AJ32" s="847"/>
      <c r="AK32" s="914">
        <v>254</v>
      </c>
      <c r="AL32" s="915"/>
      <c r="AM32" s="915"/>
      <c r="AN32" s="915"/>
      <c r="AO32" s="915"/>
      <c r="AP32" s="915">
        <v>2460</v>
      </c>
      <c r="AQ32" s="915"/>
      <c r="AR32" s="915"/>
      <c r="AS32" s="915"/>
      <c r="AT32" s="915"/>
      <c r="AU32" s="915">
        <v>1685</v>
      </c>
      <c r="AV32" s="915"/>
      <c r="AW32" s="915"/>
      <c r="AX32" s="915"/>
      <c r="AY32" s="915"/>
      <c r="AZ32" s="916" t="s">
        <v>579</v>
      </c>
      <c r="BA32" s="916"/>
      <c r="BB32" s="916"/>
      <c r="BC32" s="916"/>
      <c r="BD32" s="916"/>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416</v>
      </c>
      <c r="C33" s="840"/>
      <c r="D33" s="840"/>
      <c r="E33" s="840"/>
      <c r="F33" s="840"/>
      <c r="G33" s="840"/>
      <c r="H33" s="840"/>
      <c r="I33" s="840"/>
      <c r="J33" s="840"/>
      <c r="K33" s="840"/>
      <c r="L33" s="840"/>
      <c r="M33" s="840"/>
      <c r="N33" s="840"/>
      <c r="O33" s="840"/>
      <c r="P33" s="841"/>
      <c r="Q33" s="842">
        <v>352</v>
      </c>
      <c r="R33" s="843"/>
      <c r="S33" s="843"/>
      <c r="T33" s="843"/>
      <c r="U33" s="843"/>
      <c r="V33" s="843">
        <v>352</v>
      </c>
      <c r="W33" s="843"/>
      <c r="X33" s="843"/>
      <c r="Y33" s="843"/>
      <c r="Z33" s="843"/>
      <c r="AA33" s="843" t="s">
        <v>579</v>
      </c>
      <c r="AB33" s="843"/>
      <c r="AC33" s="843"/>
      <c r="AD33" s="843"/>
      <c r="AE33" s="844"/>
      <c r="AF33" s="845" t="s">
        <v>183</v>
      </c>
      <c r="AG33" s="846"/>
      <c r="AH33" s="846"/>
      <c r="AI33" s="846"/>
      <c r="AJ33" s="847"/>
      <c r="AK33" s="914">
        <v>217</v>
      </c>
      <c r="AL33" s="915"/>
      <c r="AM33" s="915"/>
      <c r="AN33" s="915"/>
      <c r="AO33" s="915"/>
      <c r="AP33" s="915">
        <v>788</v>
      </c>
      <c r="AQ33" s="915"/>
      <c r="AR33" s="915"/>
      <c r="AS33" s="915"/>
      <c r="AT33" s="915"/>
      <c r="AU33" s="915">
        <v>782</v>
      </c>
      <c r="AV33" s="915"/>
      <c r="AW33" s="915"/>
      <c r="AX33" s="915"/>
      <c r="AY33" s="915"/>
      <c r="AZ33" s="916" t="s">
        <v>579</v>
      </c>
      <c r="BA33" s="916"/>
      <c r="BB33" s="916"/>
      <c r="BC33" s="916"/>
      <c r="BD33" s="916"/>
      <c r="BE33" s="912" t="s">
        <v>417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398</v>
      </c>
      <c r="B63" s="874" t="s">
        <v>419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1536</v>
      </c>
      <c r="AG63" s="926"/>
      <c r="AH63" s="926"/>
      <c r="AI63" s="926"/>
      <c r="AJ63" s="927"/>
      <c r="AK63" s="928"/>
      <c r="AL63" s="923"/>
      <c r="AM63" s="923"/>
      <c r="AN63" s="923"/>
      <c r="AO63" s="923"/>
      <c r="AP63" s="926">
        <v>3248</v>
      </c>
      <c r="AQ63" s="926"/>
      <c r="AR63" s="926"/>
      <c r="AS63" s="926"/>
      <c r="AT63" s="926"/>
      <c r="AU63" s="926">
        <v>2467</v>
      </c>
      <c r="AV63" s="926"/>
      <c r="AW63" s="926"/>
      <c r="AX63" s="926"/>
      <c r="AY63" s="926"/>
      <c r="AZ63" s="930"/>
      <c r="BA63" s="930"/>
      <c r="BB63" s="930"/>
      <c r="BC63" s="930"/>
      <c r="BD63" s="930"/>
      <c r="BE63" s="931"/>
      <c r="BF63" s="931"/>
      <c r="BG63" s="931"/>
      <c r="BH63" s="931"/>
      <c r="BI63" s="932"/>
      <c r="BJ63" s="933" t="s">
        <v>183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421</v>
      </c>
      <c r="B66" s="825"/>
      <c r="C66" s="825"/>
      <c r="D66" s="825"/>
      <c r="E66" s="825"/>
      <c r="F66" s="825"/>
      <c r="G66" s="825"/>
      <c r="H66" s="825"/>
      <c r="I66" s="825"/>
      <c r="J66" s="825"/>
      <c r="K66" s="825"/>
      <c r="L66" s="825"/>
      <c r="M66" s="825"/>
      <c r="N66" s="825"/>
      <c r="O66" s="825"/>
      <c r="P66" s="826"/>
      <c r="Q66" s="801" t="s">
        <v>402</v>
      </c>
      <c r="R66" s="802"/>
      <c r="S66" s="802"/>
      <c r="T66" s="802"/>
      <c r="U66" s="803"/>
      <c r="V66" s="801" t="s">
        <v>422</v>
      </c>
      <c r="W66" s="802"/>
      <c r="X66" s="802"/>
      <c r="Y66" s="802"/>
      <c r="Z66" s="803"/>
      <c r="AA66" s="801" t="s">
        <v>404</v>
      </c>
      <c r="AB66" s="802"/>
      <c r="AC66" s="802"/>
      <c r="AD66" s="802"/>
      <c r="AE66" s="803"/>
      <c r="AF66" s="936" t="s">
        <v>405</v>
      </c>
      <c r="AG66" s="897"/>
      <c r="AH66" s="897"/>
      <c r="AI66" s="897"/>
      <c r="AJ66" s="937"/>
      <c r="AK66" s="801" t="s">
        <v>406</v>
      </c>
      <c r="AL66" s="825"/>
      <c r="AM66" s="825"/>
      <c r="AN66" s="825"/>
      <c r="AO66" s="826"/>
      <c r="AP66" s="801" t="s">
        <v>423</v>
      </c>
      <c r="AQ66" s="802"/>
      <c r="AR66" s="802"/>
      <c r="AS66" s="802"/>
      <c r="AT66" s="803"/>
      <c r="AU66" s="801" t="s">
        <v>424</v>
      </c>
      <c r="AV66" s="802"/>
      <c r="AW66" s="802"/>
      <c r="AX66" s="802"/>
      <c r="AY66" s="803"/>
      <c r="AZ66" s="801" t="s">
        <v>384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580</v>
      </c>
      <c r="C68" s="954"/>
      <c r="D68" s="954"/>
      <c r="E68" s="954"/>
      <c r="F68" s="954"/>
      <c r="G68" s="954"/>
      <c r="H68" s="954"/>
      <c r="I68" s="954"/>
      <c r="J68" s="954"/>
      <c r="K68" s="954"/>
      <c r="L68" s="954"/>
      <c r="M68" s="954"/>
      <c r="N68" s="954"/>
      <c r="O68" s="954"/>
      <c r="P68" s="955"/>
      <c r="Q68" s="956">
        <v>300</v>
      </c>
      <c r="R68" s="950"/>
      <c r="S68" s="950"/>
      <c r="T68" s="950"/>
      <c r="U68" s="950"/>
      <c r="V68" s="950">
        <v>286</v>
      </c>
      <c r="W68" s="950"/>
      <c r="X68" s="950"/>
      <c r="Y68" s="950"/>
      <c r="Z68" s="950"/>
      <c r="AA68" s="950">
        <v>14</v>
      </c>
      <c r="AB68" s="950"/>
      <c r="AC68" s="950"/>
      <c r="AD68" s="950"/>
      <c r="AE68" s="950"/>
      <c r="AF68" s="950">
        <v>14</v>
      </c>
      <c r="AG68" s="950"/>
      <c r="AH68" s="950"/>
      <c r="AI68" s="950"/>
      <c r="AJ68" s="950"/>
      <c r="AK68" s="950" t="s">
        <v>579</v>
      </c>
      <c r="AL68" s="950"/>
      <c r="AM68" s="950"/>
      <c r="AN68" s="950"/>
      <c r="AO68" s="950"/>
      <c r="AP68" s="950">
        <v>745</v>
      </c>
      <c r="AQ68" s="950"/>
      <c r="AR68" s="950"/>
      <c r="AS68" s="950"/>
      <c r="AT68" s="950"/>
      <c r="AU68" s="950">
        <v>242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581</v>
      </c>
      <c r="C69" s="958"/>
      <c r="D69" s="958"/>
      <c r="E69" s="958"/>
      <c r="F69" s="958"/>
      <c r="G69" s="958"/>
      <c r="H69" s="958"/>
      <c r="I69" s="958"/>
      <c r="J69" s="958"/>
      <c r="K69" s="958"/>
      <c r="L69" s="958"/>
      <c r="M69" s="958"/>
      <c r="N69" s="958"/>
      <c r="O69" s="958"/>
      <c r="P69" s="959"/>
      <c r="Q69" s="960">
        <v>10</v>
      </c>
      <c r="R69" s="915"/>
      <c r="S69" s="915"/>
      <c r="T69" s="915"/>
      <c r="U69" s="915"/>
      <c r="V69" s="915">
        <v>9</v>
      </c>
      <c r="W69" s="915"/>
      <c r="X69" s="915"/>
      <c r="Y69" s="915"/>
      <c r="Z69" s="915"/>
      <c r="AA69" s="915">
        <v>1</v>
      </c>
      <c r="AB69" s="915"/>
      <c r="AC69" s="915"/>
      <c r="AD69" s="915"/>
      <c r="AE69" s="915"/>
      <c r="AF69" s="915">
        <v>1</v>
      </c>
      <c r="AG69" s="915"/>
      <c r="AH69" s="915"/>
      <c r="AI69" s="915"/>
      <c r="AJ69" s="915"/>
      <c r="AK69" s="915" t="s">
        <v>579</v>
      </c>
      <c r="AL69" s="915"/>
      <c r="AM69" s="915"/>
      <c r="AN69" s="915"/>
      <c r="AO69" s="915"/>
      <c r="AP69" s="915" t="s">
        <v>579</v>
      </c>
      <c r="AQ69" s="915"/>
      <c r="AR69" s="915"/>
      <c r="AS69" s="915"/>
      <c r="AT69" s="915"/>
      <c r="AU69" s="915" t="s">
        <v>579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582</v>
      </c>
      <c r="C70" s="958"/>
      <c r="D70" s="958"/>
      <c r="E70" s="958"/>
      <c r="F70" s="958"/>
      <c r="G70" s="958"/>
      <c r="H70" s="958"/>
      <c r="I70" s="958"/>
      <c r="J70" s="958"/>
      <c r="K70" s="958"/>
      <c r="L70" s="958"/>
      <c r="M70" s="958"/>
      <c r="N70" s="958"/>
      <c r="O70" s="958"/>
      <c r="P70" s="959"/>
      <c r="Q70" s="960">
        <v>8143</v>
      </c>
      <c r="R70" s="915"/>
      <c r="S70" s="915"/>
      <c r="T70" s="915"/>
      <c r="U70" s="915"/>
      <c r="V70" s="915">
        <v>7203</v>
      </c>
      <c r="W70" s="915"/>
      <c r="X70" s="915"/>
      <c r="Y70" s="915"/>
      <c r="Z70" s="915"/>
      <c r="AA70" s="915">
        <v>939</v>
      </c>
      <c r="AB70" s="915"/>
      <c r="AC70" s="915"/>
      <c r="AD70" s="915"/>
      <c r="AE70" s="915"/>
      <c r="AF70" s="915">
        <v>939</v>
      </c>
      <c r="AG70" s="915"/>
      <c r="AH70" s="915"/>
      <c r="AI70" s="915"/>
      <c r="AJ70" s="915"/>
      <c r="AK70" s="915" t="s">
        <v>579</v>
      </c>
      <c r="AL70" s="915"/>
      <c r="AM70" s="915"/>
      <c r="AN70" s="915"/>
      <c r="AO70" s="915"/>
      <c r="AP70" s="915" t="s">
        <v>579</v>
      </c>
      <c r="AQ70" s="915"/>
      <c r="AR70" s="915"/>
      <c r="AS70" s="915"/>
      <c r="AT70" s="915"/>
      <c r="AU70" s="915" t="s">
        <v>579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583</v>
      </c>
      <c r="C71" s="958"/>
      <c r="D71" s="958"/>
      <c r="E71" s="958"/>
      <c r="F71" s="958"/>
      <c r="G71" s="958"/>
      <c r="H71" s="958"/>
      <c r="I71" s="958"/>
      <c r="J71" s="958"/>
      <c r="K71" s="958"/>
      <c r="L71" s="958"/>
      <c r="M71" s="958"/>
      <c r="N71" s="958"/>
      <c r="O71" s="958"/>
      <c r="P71" s="959"/>
      <c r="Q71" s="960">
        <v>1637</v>
      </c>
      <c r="R71" s="915"/>
      <c r="S71" s="915"/>
      <c r="T71" s="915"/>
      <c r="U71" s="915"/>
      <c r="V71" s="915">
        <v>1542</v>
      </c>
      <c r="W71" s="915"/>
      <c r="X71" s="915"/>
      <c r="Y71" s="915"/>
      <c r="Z71" s="915"/>
      <c r="AA71" s="915">
        <v>95</v>
      </c>
      <c r="AB71" s="915"/>
      <c r="AC71" s="915"/>
      <c r="AD71" s="915"/>
      <c r="AE71" s="915"/>
      <c r="AF71" s="915">
        <v>95</v>
      </c>
      <c r="AG71" s="915"/>
      <c r="AH71" s="915"/>
      <c r="AI71" s="915"/>
      <c r="AJ71" s="915"/>
      <c r="AK71" s="915" t="s">
        <v>579</v>
      </c>
      <c r="AL71" s="915"/>
      <c r="AM71" s="915"/>
      <c r="AN71" s="915"/>
      <c r="AO71" s="915"/>
      <c r="AP71" s="915" t="s">
        <v>579</v>
      </c>
      <c r="AQ71" s="915"/>
      <c r="AR71" s="915"/>
      <c r="AS71" s="915"/>
      <c r="AT71" s="915"/>
      <c r="AU71" s="915" t="s">
        <v>579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584</v>
      </c>
      <c r="C72" s="958"/>
      <c r="D72" s="958"/>
      <c r="E72" s="958"/>
      <c r="F72" s="958"/>
      <c r="G72" s="958"/>
      <c r="H72" s="958"/>
      <c r="I72" s="958"/>
      <c r="J72" s="958"/>
      <c r="K72" s="958"/>
      <c r="L72" s="958"/>
      <c r="M72" s="958"/>
      <c r="N72" s="958"/>
      <c r="O72" s="958"/>
      <c r="P72" s="959"/>
      <c r="Q72" s="960">
        <v>878811</v>
      </c>
      <c r="R72" s="915"/>
      <c r="S72" s="915"/>
      <c r="T72" s="915"/>
      <c r="U72" s="915"/>
      <c r="V72" s="915">
        <v>858109</v>
      </c>
      <c r="W72" s="915"/>
      <c r="X72" s="915"/>
      <c r="Y72" s="915"/>
      <c r="Z72" s="915"/>
      <c r="AA72" s="915">
        <v>20702</v>
      </c>
      <c r="AB72" s="915"/>
      <c r="AC72" s="915"/>
      <c r="AD72" s="915"/>
      <c r="AE72" s="915"/>
      <c r="AF72" s="915">
        <v>20702</v>
      </c>
      <c r="AG72" s="915"/>
      <c r="AH72" s="915"/>
      <c r="AI72" s="915"/>
      <c r="AJ72" s="915"/>
      <c r="AK72" s="915">
        <v>1</v>
      </c>
      <c r="AL72" s="915"/>
      <c r="AM72" s="915"/>
      <c r="AN72" s="915"/>
      <c r="AO72" s="915"/>
      <c r="AP72" s="915" t="s">
        <v>579</v>
      </c>
      <c r="AQ72" s="915"/>
      <c r="AR72" s="915"/>
      <c r="AS72" s="915"/>
      <c r="AT72" s="915"/>
      <c r="AU72" s="915" t="s">
        <v>579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398</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21751</v>
      </c>
      <c r="AG88" s="926"/>
      <c r="AH88" s="926"/>
      <c r="AI88" s="926"/>
      <c r="AJ88" s="926"/>
      <c r="AK88" s="923"/>
      <c r="AL88" s="923"/>
      <c r="AM88" s="923"/>
      <c r="AN88" s="923"/>
      <c r="AO88" s="923"/>
      <c r="AP88" s="926">
        <v>745</v>
      </c>
      <c r="AQ88" s="926"/>
      <c r="AR88" s="926"/>
      <c r="AS88" s="926"/>
      <c r="AT88" s="926"/>
      <c r="AU88" s="926">
        <v>242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313</v>
      </c>
      <c r="AG109" s="979"/>
      <c r="AH109" s="979"/>
      <c r="AI109" s="979"/>
      <c r="AJ109" s="980"/>
      <c r="AK109" s="978" t="s">
        <v>312</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313</v>
      </c>
      <c r="BW109" s="979"/>
      <c r="BX109" s="979"/>
      <c r="BY109" s="979"/>
      <c r="BZ109" s="980"/>
      <c r="CA109" s="978" t="s">
        <v>312</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313</v>
      </c>
      <c r="DM109" s="979"/>
      <c r="DN109" s="979"/>
      <c r="DO109" s="979"/>
      <c r="DP109" s="980"/>
      <c r="DQ109" s="978" t="s">
        <v>312</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976050</v>
      </c>
      <c r="AB110" s="986"/>
      <c r="AC110" s="986"/>
      <c r="AD110" s="986"/>
      <c r="AE110" s="987"/>
      <c r="AF110" s="988">
        <v>890819</v>
      </c>
      <c r="AG110" s="986"/>
      <c r="AH110" s="986"/>
      <c r="AI110" s="986"/>
      <c r="AJ110" s="987"/>
      <c r="AK110" s="988">
        <v>771268</v>
      </c>
      <c r="AL110" s="986"/>
      <c r="AM110" s="986"/>
      <c r="AN110" s="986"/>
      <c r="AO110" s="987"/>
      <c r="AP110" s="989">
        <v>8.3000000000000007</v>
      </c>
      <c r="AQ110" s="990"/>
      <c r="AR110" s="990"/>
      <c r="AS110" s="990"/>
      <c r="AT110" s="991"/>
      <c r="AU110" s="992" t="s">
        <v>74</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5045631</v>
      </c>
      <c r="BR110" s="1021"/>
      <c r="BS110" s="1021"/>
      <c r="BT110" s="1021"/>
      <c r="BU110" s="1021"/>
      <c r="BV110" s="1021">
        <v>4269503</v>
      </c>
      <c r="BW110" s="1021"/>
      <c r="BX110" s="1021"/>
      <c r="BY110" s="1021"/>
      <c r="BZ110" s="1021"/>
      <c r="CA110" s="1021">
        <v>3655211</v>
      </c>
      <c r="CB110" s="1021"/>
      <c r="CC110" s="1021"/>
      <c r="CD110" s="1021"/>
      <c r="CE110" s="1021"/>
      <c r="CF110" s="1035">
        <v>39.4</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183</v>
      </c>
      <c r="DH110" s="1021"/>
      <c r="DI110" s="1021"/>
      <c r="DJ110" s="1021"/>
      <c r="DK110" s="1021"/>
      <c r="DL110" s="1021" t="s">
        <v>183</v>
      </c>
      <c r="DM110" s="1021"/>
      <c r="DN110" s="1021"/>
      <c r="DO110" s="1021"/>
      <c r="DP110" s="1021"/>
      <c r="DQ110" s="1021" t="s">
        <v>183</v>
      </c>
      <c r="DR110" s="1021"/>
      <c r="DS110" s="1021"/>
      <c r="DT110" s="1021"/>
      <c r="DU110" s="1021"/>
      <c r="DV110" s="1022" t="s">
        <v>183</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183</v>
      </c>
      <c r="AB111" s="1028"/>
      <c r="AC111" s="1028"/>
      <c r="AD111" s="1028"/>
      <c r="AE111" s="1029"/>
      <c r="AF111" s="1030" t="s">
        <v>183</v>
      </c>
      <c r="AG111" s="1028"/>
      <c r="AH111" s="1028"/>
      <c r="AI111" s="1028"/>
      <c r="AJ111" s="1029"/>
      <c r="AK111" s="1030" t="s">
        <v>183</v>
      </c>
      <c r="AL111" s="1028"/>
      <c r="AM111" s="1028"/>
      <c r="AN111" s="1028"/>
      <c r="AO111" s="1029"/>
      <c r="AP111" s="1031" t="s">
        <v>183</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t="s">
        <v>183</v>
      </c>
      <c r="BR111" s="1014"/>
      <c r="BS111" s="1014"/>
      <c r="BT111" s="1014"/>
      <c r="BU111" s="1014"/>
      <c r="BV111" s="1014" t="s">
        <v>183</v>
      </c>
      <c r="BW111" s="1014"/>
      <c r="BX111" s="1014"/>
      <c r="BY111" s="1014"/>
      <c r="BZ111" s="1014"/>
      <c r="CA111" s="1014" t="s">
        <v>183</v>
      </c>
      <c r="CB111" s="1014"/>
      <c r="CC111" s="1014"/>
      <c r="CD111" s="1014"/>
      <c r="CE111" s="1014"/>
      <c r="CF111" s="1008" t="s">
        <v>183</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183</v>
      </c>
      <c r="DH111" s="1014"/>
      <c r="DI111" s="1014"/>
      <c r="DJ111" s="1014"/>
      <c r="DK111" s="1014"/>
      <c r="DL111" s="1014" t="s">
        <v>183</v>
      </c>
      <c r="DM111" s="1014"/>
      <c r="DN111" s="1014"/>
      <c r="DO111" s="1014"/>
      <c r="DP111" s="1014"/>
      <c r="DQ111" s="1014" t="s">
        <v>183</v>
      </c>
      <c r="DR111" s="1014"/>
      <c r="DS111" s="1014"/>
      <c r="DT111" s="1014"/>
      <c r="DU111" s="1014"/>
      <c r="DV111" s="1015" t="s">
        <v>183</v>
      </c>
      <c r="DW111" s="1015"/>
      <c r="DX111" s="1015"/>
      <c r="DY111" s="1015"/>
      <c r="DZ111" s="1016"/>
    </row>
    <row r="112" spans="1:131" s="247" customFormat="1" ht="26.25" customHeight="1" x14ac:dyDescent="0.15">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183</v>
      </c>
      <c r="AB112" s="1053"/>
      <c r="AC112" s="1053"/>
      <c r="AD112" s="1053"/>
      <c r="AE112" s="1054"/>
      <c r="AF112" s="1055" t="s">
        <v>183</v>
      </c>
      <c r="AG112" s="1053"/>
      <c r="AH112" s="1053"/>
      <c r="AI112" s="1053"/>
      <c r="AJ112" s="1054"/>
      <c r="AK112" s="1055" t="s">
        <v>183</v>
      </c>
      <c r="AL112" s="1053"/>
      <c r="AM112" s="1053"/>
      <c r="AN112" s="1053"/>
      <c r="AO112" s="1054"/>
      <c r="AP112" s="1056" t="s">
        <v>183</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3239570</v>
      </c>
      <c r="BR112" s="1014"/>
      <c r="BS112" s="1014"/>
      <c r="BT112" s="1014"/>
      <c r="BU112" s="1014"/>
      <c r="BV112" s="1014">
        <v>2818936</v>
      </c>
      <c r="BW112" s="1014"/>
      <c r="BX112" s="1014"/>
      <c r="BY112" s="1014"/>
      <c r="BZ112" s="1014"/>
      <c r="CA112" s="1014">
        <v>2467809</v>
      </c>
      <c r="CB112" s="1014"/>
      <c r="CC112" s="1014"/>
      <c r="CD112" s="1014"/>
      <c r="CE112" s="1014"/>
      <c r="CF112" s="1008">
        <v>26.6</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183</v>
      </c>
      <c r="DH112" s="1014"/>
      <c r="DI112" s="1014"/>
      <c r="DJ112" s="1014"/>
      <c r="DK112" s="1014"/>
      <c r="DL112" s="1014" t="s">
        <v>183</v>
      </c>
      <c r="DM112" s="1014"/>
      <c r="DN112" s="1014"/>
      <c r="DO112" s="1014"/>
      <c r="DP112" s="1014"/>
      <c r="DQ112" s="1014" t="s">
        <v>183</v>
      </c>
      <c r="DR112" s="1014"/>
      <c r="DS112" s="1014"/>
      <c r="DT112" s="1014"/>
      <c r="DU112" s="1014"/>
      <c r="DV112" s="1015" t="s">
        <v>183</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359950</v>
      </c>
      <c r="AB113" s="1028"/>
      <c r="AC113" s="1028"/>
      <c r="AD113" s="1028"/>
      <c r="AE113" s="1029"/>
      <c r="AF113" s="1030">
        <v>389070</v>
      </c>
      <c r="AG113" s="1028"/>
      <c r="AH113" s="1028"/>
      <c r="AI113" s="1028"/>
      <c r="AJ113" s="1029"/>
      <c r="AK113" s="1030">
        <v>383919</v>
      </c>
      <c r="AL113" s="1028"/>
      <c r="AM113" s="1028"/>
      <c r="AN113" s="1028"/>
      <c r="AO113" s="1029"/>
      <c r="AP113" s="1031">
        <v>4.0999999999999996</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288932</v>
      </c>
      <c r="BR113" s="1014"/>
      <c r="BS113" s="1014"/>
      <c r="BT113" s="1014"/>
      <c r="BU113" s="1014"/>
      <c r="BV113" s="1014">
        <v>265821</v>
      </c>
      <c r="BW113" s="1014"/>
      <c r="BX113" s="1014"/>
      <c r="BY113" s="1014"/>
      <c r="BZ113" s="1014"/>
      <c r="CA113" s="1014">
        <v>241711</v>
      </c>
      <c r="CB113" s="1014"/>
      <c r="CC113" s="1014"/>
      <c r="CD113" s="1014"/>
      <c r="CE113" s="1014"/>
      <c r="CF113" s="1008">
        <v>2.6</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183</v>
      </c>
      <c r="DH113" s="1053"/>
      <c r="DI113" s="1053"/>
      <c r="DJ113" s="1053"/>
      <c r="DK113" s="1054"/>
      <c r="DL113" s="1055" t="s">
        <v>183</v>
      </c>
      <c r="DM113" s="1053"/>
      <c r="DN113" s="1053"/>
      <c r="DO113" s="1053"/>
      <c r="DP113" s="1054"/>
      <c r="DQ113" s="1055" t="s">
        <v>183</v>
      </c>
      <c r="DR113" s="1053"/>
      <c r="DS113" s="1053"/>
      <c r="DT113" s="1053"/>
      <c r="DU113" s="1054"/>
      <c r="DV113" s="1056" t="s">
        <v>183</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25076</v>
      </c>
      <c r="AB114" s="1053"/>
      <c r="AC114" s="1053"/>
      <c r="AD114" s="1053"/>
      <c r="AE114" s="1054"/>
      <c r="AF114" s="1055">
        <v>25008</v>
      </c>
      <c r="AG114" s="1053"/>
      <c r="AH114" s="1053"/>
      <c r="AI114" s="1053"/>
      <c r="AJ114" s="1054"/>
      <c r="AK114" s="1055">
        <v>24890</v>
      </c>
      <c r="AL114" s="1053"/>
      <c r="AM114" s="1053"/>
      <c r="AN114" s="1053"/>
      <c r="AO114" s="1054"/>
      <c r="AP114" s="1056">
        <v>0.3</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303635</v>
      </c>
      <c r="BR114" s="1014"/>
      <c r="BS114" s="1014"/>
      <c r="BT114" s="1014"/>
      <c r="BU114" s="1014"/>
      <c r="BV114" s="1014">
        <v>25070</v>
      </c>
      <c r="BW114" s="1014"/>
      <c r="BX114" s="1014"/>
      <c r="BY114" s="1014"/>
      <c r="BZ114" s="1014"/>
      <c r="CA114" s="1014" t="s">
        <v>183</v>
      </c>
      <c r="CB114" s="1014"/>
      <c r="CC114" s="1014"/>
      <c r="CD114" s="1014"/>
      <c r="CE114" s="1014"/>
      <c r="CF114" s="1008" t="s">
        <v>183</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183</v>
      </c>
      <c r="DH114" s="1053"/>
      <c r="DI114" s="1053"/>
      <c r="DJ114" s="1053"/>
      <c r="DK114" s="1054"/>
      <c r="DL114" s="1055" t="s">
        <v>183</v>
      </c>
      <c r="DM114" s="1053"/>
      <c r="DN114" s="1053"/>
      <c r="DO114" s="1053"/>
      <c r="DP114" s="1054"/>
      <c r="DQ114" s="1055" t="s">
        <v>183</v>
      </c>
      <c r="DR114" s="1053"/>
      <c r="DS114" s="1053"/>
      <c r="DT114" s="1053"/>
      <c r="DU114" s="1054"/>
      <c r="DV114" s="1056" t="s">
        <v>183</v>
      </c>
      <c r="DW114" s="1057"/>
      <c r="DX114" s="1057"/>
      <c r="DY114" s="1057"/>
      <c r="DZ114" s="1058"/>
    </row>
    <row r="115" spans="1:130" s="247" customFormat="1" ht="26.25" customHeight="1" x14ac:dyDescent="0.15">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183</v>
      </c>
      <c r="AB115" s="1028"/>
      <c r="AC115" s="1028"/>
      <c r="AD115" s="1028"/>
      <c r="AE115" s="1029"/>
      <c r="AF115" s="1030" t="s">
        <v>183</v>
      </c>
      <c r="AG115" s="1028"/>
      <c r="AH115" s="1028"/>
      <c r="AI115" s="1028"/>
      <c r="AJ115" s="1029"/>
      <c r="AK115" s="1030" t="s">
        <v>183</v>
      </c>
      <c r="AL115" s="1028"/>
      <c r="AM115" s="1028"/>
      <c r="AN115" s="1028"/>
      <c r="AO115" s="1029"/>
      <c r="AP115" s="1031" t="s">
        <v>183</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t="s">
        <v>183</v>
      </c>
      <c r="BR115" s="1014"/>
      <c r="BS115" s="1014"/>
      <c r="BT115" s="1014"/>
      <c r="BU115" s="1014"/>
      <c r="BV115" s="1014" t="s">
        <v>183</v>
      </c>
      <c r="BW115" s="1014"/>
      <c r="BX115" s="1014"/>
      <c r="BY115" s="1014"/>
      <c r="BZ115" s="1014"/>
      <c r="CA115" s="1014" t="s">
        <v>183</v>
      </c>
      <c r="CB115" s="1014"/>
      <c r="CC115" s="1014"/>
      <c r="CD115" s="1014"/>
      <c r="CE115" s="1014"/>
      <c r="CF115" s="1008" t="s">
        <v>183</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183</v>
      </c>
      <c r="DH115" s="1053"/>
      <c r="DI115" s="1053"/>
      <c r="DJ115" s="1053"/>
      <c r="DK115" s="1054"/>
      <c r="DL115" s="1055" t="s">
        <v>183</v>
      </c>
      <c r="DM115" s="1053"/>
      <c r="DN115" s="1053"/>
      <c r="DO115" s="1053"/>
      <c r="DP115" s="1054"/>
      <c r="DQ115" s="1055" t="s">
        <v>183</v>
      </c>
      <c r="DR115" s="1053"/>
      <c r="DS115" s="1053"/>
      <c r="DT115" s="1053"/>
      <c r="DU115" s="1054"/>
      <c r="DV115" s="1056" t="s">
        <v>183</v>
      </c>
      <c r="DW115" s="1057"/>
      <c r="DX115" s="1057"/>
      <c r="DY115" s="1057"/>
      <c r="DZ115" s="1058"/>
    </row>
    <row r="116" spans="1:130" s="247"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183</v>
      </c>
      <c r="AB116" s="1053"/>
      <c r="AC116" s="1053"/>
      <c r="AD116" s="1053"/>
      <c r="AE116" s="1054"/>
      <c r="AF116" s="1055" t="s">
        <v>183</v>
      </c>
      <c r="AG116" s="1053"/>
      <c r="AH116" s="1053"/>
      <c r="AI116" s="1053"/>
      <c r="AJ116" s="1054"/>
      <c r="AK116" s="1055" t="s">
        <v>183</v>
      </c>
      <c r="AL116" s="1053"/>
      <c r="AM116" s="1053"/>
      <c r="AN116" s="1053"/>
      <c r="AO116" s="1054"/>
      <c r="AP116" s="1056" t="s">
        <v>183</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183</v>
      </c>
      <c r="BR116" s="1014"/>
      <c r="BS116" s="1014"/>
      <c r="BT116" s="1014"/>
      <c r="BU116" s="1014"/>
      <c r="BV116" s="1014" t="s">
        <v>183</v>
      </c>
      <c r="BW116" s="1014"/>
      <c r="BX116" s="1014"/>
      <c r="BY116" s="1014"/>
      <c r="BZ116" s="1014"/>
      <c r="CA116" s="1014" t="s">
        <v>183</v>
      </c>
      <c r="CB116" s="1014"/>
      <c r="CC116" s="1014"/>
      <c r="CD116" s="1014"/>
      <c r="CE116" s="1014"/>
      <c r="CF116" s="1008" t="s">
        <v>183</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183</v>
      </c>
      <c r="DH116" s="1053"/>
      <c r="DI116" s="1053"/>
      <c r="DJ116" s="1053"/>
      <c r="DK116" s="1054"/>
      <c r="DL116" s="1055" t="s">
        <v>183</v>
      </c>
      <c r="DM116" s="1053"/>
      <c r="DN116" s="1053"/>
      <c r="DO116" s="1053"/>
      <c r="DP116" s="1054"/>
      <c r="DQ116" s="1055" t="s">
        <v>183</v>
      </c>
      <c r="DR116" s="1053"/>
      <c r="DS116" s="1053"/>
      <c r="DT116" s="1053"/>
      <c r="DU116" s="1054"/>
      <c r="DV116" s="1056" t="s">
        <v>183</v>
      </c>
      <c r="DW116" s="1057"/>
      <c r="DX116" s="1057"/>
      <c r="DY116" s="1057"/>
      <c r="DZ116" s="1058"/>
    </row>
    <row r="117" spans="1:130" s="247" customFormat="1" ht="26.25" customHeight="1" x14ac:dyDescent="0.15">
      <c r="A117" s="998" t="s">
        <v>193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1361076</v>
      </c>
      <c r="AB117" s="1071"/>
      <c r="AC117" s="1071"/>
      <c r="AD117" s="1071"/>
      <c r="AE117" s="1072"/>
      <c r="AF117" s="1073">
        <v>1304897</v>
      </c>
      <c r="AG117" s="1071"/>
      <c r="AH117" s="1071"/>
      <c r="AI117" s="1071"/>
      <c r="AJ117" s="1072"/>
      <c r="AK117" s="1073">
        <v>1180077</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183</v>
      </c>
      <c r="BR117" s="1014"/>
      <c r="BS117" s="1014"/>
      <c r="BT117" s="1014"/>
      <c r="BU117" s="1014"/>
      <c r="BV117" s="1014" t="s">
        <v>183</v>
      </c>
      <c r="BW117" s="1014"/>
      <c r="BX117" s="1014"/>
      <c r="BY117" s="1014"/>
      <c r="BZ117" s="1014"/>
      <c r="CA117" s="1014" t="s">
        <v>183</v>
      </c>
      <c r="CB117" s="1014"/>
      <c r="CC117" s="1014"/>
      <c r="CD117" s="1014"/>
      <c r="CE117" s="1014"/>
      <c r="CF117" s="1008" t="s">
        <v>183</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183</v>
      </c>
      <c r="DH117" s="1053"/>
      <c r="DI117" s="1053"/>
      <c r="DJ117" s="1053"/>
      <c r="DK117" s="1054"/>
      <c r="DL117" s="1055" t="s">
        <v>183</v>
      </c>
      <c r="DM117" s="1053"/>
      <c r="DN117" s="1053"/>
      <c r="DO117" s="1053"/>
      <c r="DP117" s="1054"/>
      <c r="DQ117" s="1055" t="s">
        <v>183</v>
      </c>
      <c r="DR117" s="1053"/>
      <c r="DS117" s="1053"/>
      <c r="DT117" s="1053"/>
      <c r="DU117" s="1054"/>
      <c r="DV117" s="1056" t="s">
        <v>183</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313</v>
      </c>
      <c r="AG118" s="979"/>
      <c r="AH118" s="979"/>
      <c r="AI118" s="979"/>
      <c r="AJ118" s="980"/>
      <c r="AK118" s="978" t="s">
        <v>312</v>
      </c>
      <c r="AL118" s="979"/>
      <c r="AM118" s="979"/>
      <c r="AN118" s="979"/>
      <c r="AO118" s="980"/>
      <c r="AP118" s="1065" t="s">
        <v>435</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183</v>
      </c>
      <c r="BR118" s="1092"/>
      <c r="BS118" s="1092"/>
      <c r="BT118" s="1092"/>
      <c r="BU118" s="1092"/>
      <c r="BV118" s="1092" t="s">
        <v>183</v>
      </c>
      <c r="BW118" s="1092"/>
      <c r="BX118" s="1092"/>
      <c r="BY118" s="1092"/>
      <c r="BZ118" s="1092"/>
      <c r="CA118" s="1092" t="s">
        <v>183</v>
      </c>
      <c r="CB118" s="1092"/>
      <c r="CC118" s="1092"/>
      <c r="CD118" s="1092"/>
      <c r="CE118" s="1092"/>
      <c r="CF118" s="1008" t="s">
        <v>183</v>
      </c>
      <c r="CG118" s="1009"/>
      <c r="CH118" s="1009"/>
      <c r="CI118" s="1009"/>
      <c r="CJ118" s="1009"/>
      <c r="CK118" s="1039"/>
      <c r="CL118" s="1040"/>
      <c r="CM118" s="1010" t="s">
        <v>464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183</v>
      </c>
      <c r="DH118" s="1053"/>
      <c r="DI118" s="1053"/>
      <c r="DJ118" s="1053"/>
      <c r="DK118" s="1054"/>
      <c r="DL118" s="1055" t="s">
        <v>183</v>
      </c>
      <c r="DM118" s="1053"/>
      <c r="DN118" s="1053"/>
      <c r="DO118" s="1053"/>
      <c r="DP118" s="1054"/>
      <c r="DQ118" s="1055" t="s">
        <v>183</v>
      </c>
      <c r="DR118" s="1053"/>
      <c r="DS118" s="1053"/>
      <c r="DT118" s="1053"/>
      <c r="DU118" s="1054"/>
      <c r="DV118" s="1056" t="s">
        <v>183</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183</v>
      </c>
      <c r="AB119" s="986"/>
      <c r="AC119" s="986"/>
      <c r="AD119" s="986"/>
      <c r="AE119" s="987"/>
      <c r="AF119" s="988" t="s">
        <v>183</v>
      </c>
      <c r="AG119" s="986"/>
      <c r="AH119" s="986"/>
      <c r="AI119" s="986"/>
      <c r="AJ119" s="987"/>
      <c r="AK119" s="988" t="s">
        <v>183</v>
      </c>
      <c r="AL119" s="986"/>
      <c r="AM119" s="986"/>
      <c r="AN119" s="986"/>
      <c r="AO119" s="987"/>
      <c r="AP119" s="989" t="s">
        <v>183</v>
      </c>
      <c r="AQ119" s="990"/>
      <c r="AR119" s="990"/>
      <c r="AS119" s="990"/>
      <c r="AT119" s="991"/>
      <c r="AU119" s="996"/>
      <c r="AV119" s="997"/>
      <c r="AW119" s="997"/>
      <c r="AX119" s="997"/>
      <c r="AY119" s="997"/>
      <c r="AZ119" s="278" t="s">
        <v>193</v>
      </c>
      <c r="BA119" s="278"/>
      <c r="BB119" s="278"/>
      <c r="BC119" s="278"/>
      <c r="BD119" s="278"/>
      <c r="BE119" s="278"/>
      <c r="BF119" s="278"/>
      <c r="BG119" s="278"/>
      <c r="BH119" s="278"/>
      <c r="BI119" s="278"/>
      <c r="BJ119" s="278"/>
      <c r="BK119" s="278"/>
      <c r="BL119" s="278"/>
      <c r="BM119" s="278"/>
      <c r="BN119" s="278"/>
      <c r="BO119" s="1069" t="s">
        <v>465</v>
      </c>
      <c r="BP119" s="1100"/>
      <c r="BQ119" s="1091">
        <v>8877768</v>
      </c>
      <c r="BR119" s="1092"/>
      <c r="BS119" s="1092"/>
      <c r="BT119" s="1092"/>
      <c r="BU119" s="1092"/>
      <c r="BV119" s="1092">
        <v>7379330</v>
      </c>
      <c r="BW119" s="1092"/>
      <c r="BX119" s="1092"/>
      <c r="BY119" s="1092"/>
      <c r="BZ119" s="1092"/>
      <c r="CA119" s="1092">
        <v>6364731</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183</v>
      </c>
      <c r="DH119" s="1078"/>
      <c r="DI119" s="1078"/>
      <c r="DJ119" s="1078"/>
      <c r="DK119" s="1079"/>
      <c r="DL119" s="1077" t="s">
        <v>183</v>
      </c>
      <c r="DM119" s="1078"/>
      <c r="DN119" s="1078"/>
      <c r="DO119" s="1078"/>
      <c r="DP119" s="1079"/>
      <c r="DQ119" s="1077" t="s">
        <v>183</v>
      </c>
      <c r="DR119" s="1078"/>
      <c r="DS119" s="1078"/>
      <c r="DT119" s="1078"/>
      <c r="DU119" s="1079"/>
      <c r="DV119" s="1080" t="s">
        <v>183</v>
      </c>
      <c r="DW119" s="1081"/>
      <c r="DX119" s="1081"/>
      <c r="DY119" s="1081"/>
      <c r="DZ119" s="1082"/>
    </row>
    <row r="120" spans="1:130" s="247" customFormat="1" ht="26.25" customHeight="1" x14ac:dyDescent="0.15">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183</v>
      </c>
      <c r="AB120" s="1053"/>
      <c r="AC120" s="1053"/>
      <c r="AD120" s="1053"/>
      <c r="AE120" s="1054"/>
      <c r="AF120" s="1055" t="s">
        <v>183</v>
      </c>
      <c r="AG120" s="1053"/>
      <c r="AH120" s="1053"/>
      <c r="AI120" s="1053"/>
      <c r="AJ120" s="1054"/>
      <c r="AK120" s="1055" t="s">
        <v>183</v>
      </c>
      <c r="AL120" s="1053"/>
      <c r="AM120" s="1053"/>
      <c r="AN120" s="1053"/>
      <c r="AO120" s="1054"/>
      <c r="AP120" s="1056" t="s">
        <v>183</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4552735</v>
      </c>
      <c r="BR120" s="1021"/>
      <c r="BS120" s="1021"/>
      <c r="BT120" s="1021"/>
      <c r="BU120" s="1021"/>
      <c r="BV120" s="1021">
        <v>5142799</v>
      </c>
      <c r="BW120" s="1021"/>
      <c r="BX120" s="1021"/>
      <c r="BY120" s="1021"/>
      <c r="BZ120" s="1021"/>
      <c r="CA120" s="1021">
        <v>5274559</v>
      </c>
      <c r="CB120" s="1021"/>
      <c r="CC120" s="1021"/>
      <c r="CD120" s="1021"/>
      <c r="CE120" s="1021"/>
      <c r="CF120" s="1035">
        <v>56.8</v>
      </c>
      <c r="CG120" s="1036"/>
      <c r="CH120" s="1036"/>
      <c r="CI120" s="1036"/>
      <c r="CJ120" s="1036"/>
      <c r="CK120" s="1101" t="s">
        <v>469</v>
      </c>
      <c r="CL120" s="1102"/>
      <c r="CM120" s="1102"/>
      <c r="CN120" s="1102"/>
      <c r="CO120" s="1103"/>
      <c r="CP120" s="1109" t="s">
        <v>415</v>
      </c>
      <c r="CQ120" s="1110"/>
      <c r="CR120" s="1110"/>
      <c r="CS120" s="1110"/>
      <c r="CT120" s="1110"/>
      <c r="CU120" s="1110"/>
      <c r="CV120" s="1110"/>
      <c r="CW120" s="1110"/>
      <c r="CX120" s="1110"/>
      <c r="CY120" s="1110"/>
      <c r="CZ120" s="1110"/>
      <c r="DA120" s="1110"/>
      <c r="DB120" s="1110"/>
      <c r="DC120" s="1110"/>
      <c r="DD120" s="1110"/>
      <c r="DE120" s="1110"/>
      <c r="DF120" s="1111"/>
      <c r="DG120" s="1020" t="s">
        <v>183</v>
      </c>
      <c r="DH120" s="1021"/>
      <c r="DI120" s="1021"/>
      <c r="DJ120" s="1021"/>
      <c r="DK120" s="1021"/>
      <c r="DL120" s="1021" t="s">
        <v>183</v>
      </c>
      <c r="DM120" s="1021"/>
      <c r="DN120" s="1021"/>
      <c r="DO120" s="1021"/>
      <c r="DP120" s="1021"/>
      <c r="DQ120" s="1021">
        <v>1685412</v>
      </c>
      <c r="DR120" s="1021"/>
      <c r="DS120" s="1021"/>
      <c r="DT120" s="1021"/>
      <c r="DU120" s="1021"/>
      <c r="DV120" s="1022">
        <v>18.2</v>
      </c>
      <c r="DW120" s="1022"/>
      <c r="DX120" s="1022"/>
      <c r="DY120" s="1022"/>
      <c r="DZ120" s="1023"/>
    </row>
    <row r="121" spans="1:130" s="247" customFormat="1" ht="26.25" customHeight="1" x14ac:dyDescent="0.15">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183</v>
      </c>
      <c r="AB121" s="1053"/>
      <c r="AC121" s="1053"/>
      <c r="AD121" s="1053"/>
      <c r="AE121" s="1054"/>
      <c r="AF121" s="1055" t="s">
        <v>183</v>
      </c>
      <c r="AG121" s="1053"/>
      <c r="AH121" s="1053"/>
      <c r="AI121" s="1053"/>
      <c r="AJ121" s="1054"/>
      <c r="AK121" s="1055" t="s">
        <v>183</v>
      </c>
      <c r="AL121" s="1053"/>
      <c r="AM121" s="1053"/>
      <c r="AN121" s="1053"/>
      <c r="AO121" s="1054"/>
      <c r="AP121" s="1056" t="s">
        <v>183</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1401083</v>
      </c>
      <c r="BR121" s="1014"/>
      <c r="BS121" s="1014"/>
      <c r="BT121" s="1014"/>
      <c r="BU121" s="1014"/>
      <c r="BV121" s="1014">
        <v>1358381</v>
      </c>
      <c r="BW121" s="1014"/>
      <c r="BX121" s="1014"/>
      <c r="BY121" s="1014"/>
      <c r="BZ121" s="1014"/>
      <c r="CA121" s="1014">
        <v>1288123</v>
      </c>
      <c r="CB121" s="1014"/>
      <c r="CC121" s="1014"/>
      <c r="CD121" s="1014"/>
      <c r="CE121" s="1014"/>
      <c r="CF121" s="1008">
        <v>13.9</v>
      </c>
      <c r="CG121" s="1009"/>
      <c r="CH121" s="1009"/>
      <c r="CI121" s="1009"/>
      <c r="CJ121" s="1009"/>
      <c r="CK121" s="1104"/>
      <c r="CL121" s="1105"/>
      <c r="CM121" s="1105"/>
      <c r="CN121" s="1105"/>
      <c r="CO121" s="1106"/>
      <c r="CP121" s="1114" t="s">
        <v>416</v>
      </c>
      <c r="CQ121" s="1115"/>
      <c r="CR121" s="1115"/>
      <c r="CS121" s="1115"/>
      <c r="CT121" s="1115"/>
      <c r="CU121" s="1115"/>
      <c r="CV121" s="1115"/>
      <c r="CW121" s="1115"/>
      <c r="CX121" s="1115"/>
      <c r="CY121" s="1115"/>
      <c r="CZ121" s="1115"/>
      <c r="DA121" s="1115"/>
      <c r="DB121" s="1115"/>
      <c r="DC121" s="1115"/>
      <c r="DD121" s="1115"/>
      <c r="DE121" s="1115"/>
      <c r="DF121" s="1116"/>
      <c r="DG121" s="1013">
        <v>1029992</v>
      </c>
      <c r="DH121" s="1014"/>
      <c r="DI121" s="1014"/>
      <c r="DJ121" s="1014"/>
      <c r="DK121" s="1014"/>
      <c r="DL121" s="1014">
        <v>908245</v>
      </c>
      <c r="DM121" s="1014"/>
      <c r="DN121" s="1014"/>
      <c r="DO121" s="1014"/>
      <c r="DP121" s="1014"/>
      <c r="DQ121" s="1014">
        <v>782397</v>
      </c>
      <c r="DR121" s="1014"/>
      <c r="DS121" s="1014"/>
      <c r="DT121" s="1014"/>
      <c r="DU121" s="1014"/>
      <c r="DV121" s="1015">
        <v>8.4</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183</v>
      </c>
      <c r="AB122" s="1053"/>
      <c r="AC122" s="1053"/>
      <c r="AD122" s="1053"/>
      <c r="AE122" s="1054"/>
      <c r="AF122" s="1055" t="s">
        <v>183</v>
      </c>
      <c r="AG122" s="1053"/>
      <c r="AH122" s="1053"/>
      <c r="AI122" s="1053"/>
      <c r="AJ122" s="1054"/>
      <c r="AK122" s="1055" t="s">
        <v>183</v>
      </c>
      <c r="AL122" s="1053"/>
      <c r="AM122" s="1053"/>
      <c r="AN122" s="1053"/>
      <c r="AO122" s="1054"/>
      <c r="AP122" s="1056" t="s">
        <v>183</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7586401</v>
      </c>
      <c r="BR122" s="1092"/>
      <c r="BS122" s="1092"/>
      <c r="BT122" s="1092"/>
      <c r="BU122" s="1092"/>
      <c r="BV122" s="1092">
        <v>6929939</v>
      </c>
      <c r="BW122" s="1092"/>
      <c r="BX122" s="1092"/>
      <c r="BY122" s="1092"/>
      <c r="BZ122" s="1092"/>
      <c r="CA122" s="1092">
        <v>6275996</v>
      </c>
      <c r="CB122" s="1092"/>
      <c r="CC122" s="1092"/>
      <c r="CD122" s="1092"/>
      <c r="CE122" s="1092"/>
      <c r="CF122" s="1112">
        <v>67.599999999999994</v>
      </c>
      <c r="CG122" s="1113"/>
      <c r="CH122" s="1113"/>
      <c r="CI122" s="1113"/>
      <c r="CJ122" s="1113"/>
      <c r="CK122" s="1104"/>
      <c r="CL122" s="1105"/>
      <c r="CM122" s="1105"/>
      <c r="CN122" s="1105"/>
      <c r="CO122" s="1106"/>
      <c r="CP122" s="1114" t="s">
        <v>411</v>
      </c>
      <c r="CQ122" s="1115"/>
      <c r="CR122" s="1115"/>
      <c r="CS122" s="1115"/>
      <c r="CT122" s="1115"/>
      <c r="CU122" s="1115"/>
      <c r="CV122" s="1115"/>
      <c r="CW122" s="1115"/>
      <c r="CX122" s="1115"/>
      <c r="CY122" s="1115"/>
      <c r="CZ122" s="1115"/>
      <c r="DA122" s="1115"/>
      <c r="DB122" s="1115"/>
      <c r="DC122" s="1115"/>
      <c r="DD122" s="1115"/>
      <c r="DE122" s="1115"/>
      <c r="DF122" s="1116"/>
      <c r="DG122" s="1013" t="s">
        <v>183</v>
      </c>
      <c r="DH122" s="1014"/>
      <c r="DI122" s="1014"/>
      <c r="DJ122" s="1014"/>
      <c r="DK122" s="1014"/>
      <c r="DL122" s="1014" t="s">
        <v>183</v>
      </c>
      <c r="DM122" s="1014"/>
      <c r="DN122" s="1014"/>
      <c r="DO122" s="1014"/>
      <c r="DP122" s="1014"/>
      <c r="DQ122" s="1014" t="s">
        <v>183</v>
      </c>
      <c r="DR122" s="1014"/>
      <c r="DS122" s="1014"/>
      <c r="DT122" s="1014"/>
      <c r="DU122" s="1014"/>
      <c r="DV122" s="1015" t="s">
        <v>183</v>
      </c>
      <c r="DW122" s="1015"/>
      <c r="DX122" s="1015"/>
      <c r="DY122" s="1015"/>
      <c r="DZ122" s="1016"/>
    </row>
    <row r="123" spans="1:130" s="247" customFormat="1" ht="26.25" customHeight="1" x14ac:dyDescent="0.15">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183</v>
      </c>
      <c r="AB123" s="1053"/>
      <c r="AC123" s="1053"/>
      <c r="AD123" s="1053"/>
      <c r="AE123" s="1054"/>
      <c r="AF123" s="1055" t="s">
        <v>183</v>
      </c>
      <c r="AG123" s="1053"/>
      <c r="AH123" s="1053"/>
      <c r="AI123" s="1053"/>
      <c r="AJ123" s="1054"/>
      <c r="AK123" s="1055" t="s">
        <v>183</v>
      </c>
      <c r="AL123" s="1053"/>
      <c r="AM123" s="1053"/>
      <c r="AN123" s="1053"/>
      <c r="AO123" s="1054"/>
      <c r="AP123" s="1056" t="s">
        <v>183</v>
      </c>
      <c r="AQ123" s="1057"/>
      <c r="AR123" s="1057"/>
      <c r="AS123" s="1057"/>
      <c r="AT123" s="1058"/>
      <c r="AU123" s="1089"/>
      <c r="AV123" s="1090"/>
      <c r="AW123" s="1090"/>
      <c r="AX123" s="1090"/>
      <c r="AY123" s="1090"/>
      <c r="AZ123" s="278" t="s">
        <v>193</v>
      </c>
      <c r="BA123" s="278"/>
      <c r="BB123" s="278"/>
      <c r="BC123" s="278"/>
      <c r="BD123" s="278"/>
      <c r="BE123" s="278"/>
      <c r="BF123" s="278"/>
      <c r="BG123" s="278"/>
      <c r="BH123" s="278"/>
      <c r="BI123" s="278"/>
      <c r="BJ123" s="278"/>
      <c r="BK123" s="278"/>
      <c r="BL123" s="278"/>
      <c r="BM123" s="278"/>
      <c r="BN123" s="278"/>
      <c r="BO123" s="1069" t="s">
        <v>473</v>
      </c>
      <c r="BP123" s="1100"/>
      <c r="BQ123" s="1159">
        <v>13540219</v>
      </c>
      <c r="BR123" s="1160"/>
      <c r="BS123" s="1160"/>
      <c r="BT123" s="1160"/>
      <c r="BU123" s="1160"/>
      <c r="BV123" s="1160">
        <v>13431119</v>
      </c>
      <c r="BW123" s="1160"/>
      <c r="BX123" s="1160"/>
      <c r="BY123" s="1160"/>
      <c r="BZ123" s="1160"/>
      <c r="CA123" s="1160">
        <v>12838678</v>
      </c>
      <c r="CB123" s="1160"/>
      <c r="CC123" s="1160"/>
      <c r="CD123" s="1160"/>
      <c r="CE123" s="1160"/>
      <c r="CF123" s="1093"/>
      <c r="CG123" s="1094"/>
      <c r="CH123" s="1094"/>
      <c r="CI123" s="1094"/>
      <c r="CJ123" s="1095"/>
      <c r="CK123" s="1104"/>
      <c r="CL123" s="1105"/>
      <c r="CM123" s="1105"/>
      <c r="CN123" s="1105"/>
      <c r="CO123" s="1106"/>
      <c r="CP123" s="1114" t="s">
        <v>412</v>
      </c>
      <c r="CQ123" s="1115"/>
      <c r="CR123" s="1115"/>
      <c r="CS123" s="1115"/>
      <c r="CT123" s="1115"/>
      <c r="CU123" s="1115"/>
      <c r="CV123" s="1115"/>
      <c r="CW123" s="1115"/>
      <c r="CX123" s="1115"/>
      <c r="CY123" s="1115"/>
      <c r="CZ123" s="1115"/>
      <c r="DA123" s="1115"/>
      <c r="DB123" s="1115"/>
      <c r="DC123" s="1115"/>
      <c r="DD123" s="1115"/>
      <c r="DE123" s="1115"/>
      <c r="DF123" s="1116"/>
      <c r="DG123" s="1052" t="s">
        <v>183</v>
      </c>
      <c r="DH123" s="1053"/>
      <c r="DI123" s="1053"/>
      <c r="DJ123" s="1053"/>
      <c r="DK123" s="1054"/>
      <c r="DL123" s="1055" t="s">
        <v>183</v>
      </c>
      <c r="DM123" s="1053"/>
      <c r="DN123" s="1053"/>
      <c r="DO123" s="1053"/>
      <c r="DP123" s="1054"/>
      <c r="DQ123" s="1055" t="s">
        <v>183</v>
      </c>
      <c r="DR123" s="1053"/>
      <c r="DS123" s="1053"/>
      <c r="DT123" s="1053"/>
      <c r="DU123" s="1054"/>
      <c r="DV123" s="1056" t="s">
        <v>183</v>
      </c>
      <c r="DW123" s="1057"/>
      <c r="DX123" s="1057"/>
      <c r="DY123" s="1057"/>
      <c r="DZ123" s="1058"/>
    </row>
    <row r="124" spans="1:130" s="247" customFormat="1" ht="26.25" customHeight="1" thickBot="1" x14ac:dyDescent="0.2">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183</v>
      </c>
      <c r="AB124" s="1053"/>
      <c r="AC124" s="1053"/>
      <c r="AD124" s="1053"/>
      <c r="AE124" s="1054"/>
      <c r="AF124" s="1055" t="s">
        <v>183</v>
      </c>
      <c r="AG124" s="1053"/>
      <c r="AH124" s="1053"/>
      <c r="AI124" s="1053"/>
      <c r="AJ124" s="1054"/>
      <c r="AK124" s="1055" t="s">
        <v>183</v>
      </c>
      <c r="AL124" s="1053"/>
      <c r="AM124" s="1053"/>
      <c r="AN124" s="1053"/>
      <c r="AO124" s="1054"/>
      <c r="AP124" s="1056" t="s">
        <v>183</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183</v>
      </c>
      <c r="BR124" s="1122"/>
      <c r="BS124" s="1122"/>
      <c r="BT124" s="1122"/>
      <c r="BU124" s="1122"/>
      <c r="BV124" s="1122" t="s">
        <v>183</v>
      </c>
      <c r="BW124" s="1122"/>
      <c r="BX124" s="1122"/>
      <c r="BY124" s="1122"/>
      <c r="BZ124" s="1122"/>
      <c r="CA124" s="1122" t="s">
        <v>183</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v>2209578</v>
      </c>
      <c r="DH124" s="1078"/>
      <c r="DI124" s="1078"/>
      <c r="DJ124" s="1078"/>
      <c r="DK124" s="1079"/>
      <c r="DL124" s="1077">
        <v>1910691</v>
      </c>
      <c r="DM124" s="1078"/>
      <c r="DN124" s="1078"/>
      <c r="DO124" s="1078"/>
      <c r="DP124" s="1079"/>
      <c r="DQ124" s="1077" t="s">
        <v>183</v>
      </c>
      <c r="DR124" s="1078"/>
      <c r="DS124" s="1078"/>
      <c r="DT124" s="1078"/>
      <c r="DU124" s="1079"/>
      <c r="DV124" s="1080" t="s">
        <v>183</v>
      </c>
      <c r="DW124" s="1081"/>
      <c r="DX124" s="1081"/>
      <c r="DY124" s="1081"/>
      <c r="DZ124" s="1082"/>
    </row>
    <row r="125" spans="1:130" s="247" customFormat="1" ht="26.25" customHeight="1" x14ac:dyDescent="0.15">
      <c r="A125" s="1153"/>
      <c r="B125" s="1040"/>
      <c r="C125" s="1010" t="s">
        <v>464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183</v>
      </c>
      <c r="AB125" s="1053"/>
      <c r="AC125" s="1053"/>
      <c r="AD125" s="1053"/>
      <c r="AE125" s="1054"/>
      <c r="AF125" s="1055" t="s">
        <v>183</v>
      </c>
      <c r="AG125" s="1053"/>
      <c r="AH125" s="1053"/>
      <c r="AI125" s="1053"/>
      <c r="AJ125" s="1054"/>
      <c r="AK125" s="1055" t="s">
        <v>183</v>
      </c>
      <c r="AL125" s="1053"/>
      <c r="AM125" s="1053"/>
      <c r="AN125" s="1053"/>
      <c r="AO125" s="1054"/>
      <c r="AP125" s="1056" t="s">
        <v>183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183</v>
      </c>
      <c r="DH125" s="1021"/>
      <c r="DI125" s="1021"/>
      <c r="DJ125" s="1021"/>
      <c r="DK125" s="1021"/>
      <c r="DL125" s="1021" t="s">
        <v>183</v>
      </c>
      <c r="DM125" s="1021"/>
      <c r="DN125" s="1021"/>
      <c r="DO125" s="1021"/>
      <c r="DP125" s="1021"/>
      <c r="DQ125" s="1021" t="s">
        <v>183</v>
      </c>
      <c r="DR125" s="1021"/>
      <c r="DS125" s="1021"/>
      <c r="DT125" s="1021"/>
      <c r="DU125" s="1021"/>
      <c r="DV125" s="1022" t="s">
        <v>183</v>
      </c>
      <c r="DW125" s="1022"/>
      <c r="DX125" s="1022"/>
      <c r="DY125" s="1022"/>
      <c r="DZ125" s="1023"/>
    </row>
    <row r="126" spans="1:130" s="247" customFormat="1" ht="26.25" customHeight="1" thickBot="1" x14ac:dyDescent="0.2">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183</v>
      </c>
      <c r="AB126" s="1053"/>
      <c r="AC126" s="1053"/>
      <c r="AD126" s="1053"/>
      <c r="AE126" s="1054"/>
      <c r="AF126" s="1055" t="s">
        <v>183</v>
      </c>
      <c r="AG126" s="1053"/>
      <c r="AH126" s="1053"/>
      <c r="AI126" s="1053"/>
      <c r="AJ126" s="1054"/>
      <c r="AK126" s="1055" t="s">
        <v>183</v>
      </c>
      <c r="AL126" s="1053"/>
      <c r="AM126" s="1053"/>
      <c r="AN126" s="1053"/>
      <c r="AO126" s="1054"/>
      <c r="AP126" s="1056" t="s">
        <v>183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183</v>
      </c>
      <c r="DH126" s="1014"/>
      <c r="DI126" s="1014"/>
      <c r="DJ126" s="1014"/>
      <c r="DK126" s="1014"/>
      <c r="DL126" s="1014" t="s">
        <v>183</v>
      </c>
      <c r="DM126" s="1014"/>
      <c r="DN126" s="1014"/>
      <c r="DO126" s="1014"/>
      <c r="DP126" s="1014"/>
      <c r="DQ126" s="1014" t="s">
        <v>183</v>
      </c>
      <c r="DR126" s="1014"/>
      <c r="DS126" s="1014"/>
      <c r="DT126" s="1014"/>
      <c r="DU126" s="1014"/>
      <c r="DV126" s="1015" t="s">
        <v>183</v>
      </c>
      <c r="DW126" s="1015"/>
      <c r="DX126" s="1015"/>
      <c r="DY126" s="1015"/>
      <c r="DZ126" s="1016"/>
    </row>
    <row r="127" spans="1:130" s="247" customFormat="1" ht="26.25" customHeight="1" x14ac:dyDescent="0.15">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183</v>
      </c>
      <c r="AB127" s="1053"/>
      <c r="AC127" s="1053"/>
      <c r="AD127" s="1053"/>
      <c r="AE127" s="1054"/>
      <c r="AF127" s="1055" t="s">
        <v>183</v>
      </c>
      <c r="AG127" s="1053"/>
      <c r="AH127" s="1053"/>
      <c r="AI127" s="1053"/>
      <c r="AJ127" s="1054"/>
      <c r="AK127" s="1055" t="s">
        <v>183</v>
      </c>
      <c r="AL127" s="1053"/>
      <c r="AM127" s="1053"/>
      <c r="AN127" s="1053"/>
      <c r="AO127" s="1054"/>
      <c r="AP127" s="1056" t="s">
        <v>183</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183</v>
      </c>
      <c r="DH127" s="1014"/>
      <c r="DI127" s="1014"/>
      <c r="DJ127" s="1014"/>
      <c r="DK127" s="1014"/>
      <c r="DL127" s="1014" t="s">
        <v>183</v>
      </c>
      <c r="DM127" s="1014"/>
      <c r="DN127" s="1014"/>
      <c r="DO127" s="1014"/>
      <c r="DP127" s="1014"/>
      <c r="DQ127" s="1014" t="s">
        <v>183</v>
      </c>
      <c r="DR127" s="1014"/>
      <c r="DS127" s="1014"/>
      <c r="DT127" s="1014"/>
      <c r="DU127" s="1014"/>
      <c r="DV127" s="1015" t="s">
        <v>183</v>
      </c>
      <c r="DW127" s="1015"/>
      <c r="DX127" s="1015"/>
      <c r="DY127" s="1015"/>
      <c r="DZ127" s="1016"/>
    </row>
    <row r="128" spans="1:130" s="247" customFormat="1" ht="26.25" customHeight="1" thickBot="1" x14ac:dyDescent="0.2">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226302</v>
      </c>
      <c r="AB128" s="1142"/>
      <c r="AC128" s="1142"/>
      <c r="AD128" s="1142"/>
      <c r="AE128" s="1143"/>
      <c r="AF128" s="1144">
        <v>232393</v>
      </c>
      <c r="AG128" s="1142"/>
      <c r="AH128" s="1142"/>
      <c r="AI128" s="1142"/>
      <c r="AJ128" s="1143"/>
      <c r="AK128" s="1144">
        <v>263040</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183</v>
      </c>
      <c r="BG128" s="1149"/>
      <c r="BH128" s="1149"/>
      <c r="BI128" s="1149"/>
      <c r="BJ128" s="1149"/>
      <c r="BK128" s="1149"/>
      <c r="BL128" s="1150"/>
      <c r="BM128" s="1148">
        <v>13.32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183</v>
      </c>
      <c r="DH128" s="1134"/>
      <c r="DI128" s="1134"/>
      <c r="DJ128" s="1134"/>
      <c r="DK128" s="1134"/>
      <c r="DL128" s="1134" t="s">
        <v>183</v>
      </c>
      <c r="DM128" s="1134"/>
      <c r="DN128" s="1134"/>
      <c r="DO128" s="1134"/>
      <c r="DP128" s="1134"/>
      <c r="DQ128" s="1134" t="s">
        <v>183</v>
      </c>
      <c r="DR128" s="1134"/>
      <c r="DS128" s="1134"/>
      <c r="DT128" s="1134"/>
      <c r="DU128" s="1134"/>
      <c r="DV128" s="1135" t="s">
        <v>183</v>
      </c>
      <c r="DW128" s="1135"/>
      <c r="DX128" s="1135"/>
      <c r="DY128" s="1135"/>
      <c r="DZ128" s="1136"/>
    </row>
    <row r="129" spans="1:131" s="247" customFormat="1" ht="26.25" customHeight="1" x14ac:dyDescent="0.15">
      <c r="A129" s="1024" t="s">
        <v>109</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9350772</v>
      </c>
      <c r="AB129" s="1053"/>
      <c r="AC129" s="1053"/>
      <c r="AD129" s="1053"/>
      <c r="AE129" s="1054"/>
      <c r="AF129" s="1055">
        <v>9612473</v>
      </c>
      <c r="AG129" s="1053"/>
      <c r="AH129" s="1053"/>
      <c r="AI129" s="1053"/>
      <c r="AJ129" s="1054"/>
      <c r="AK129" s="1055">
        <v>10064850</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183</v>
      </c>
      <c r="BG129" s="1163"/>
      <c r="BH129" s="1163"/>
      <c r="BI129" s="1163"/>
      <c r="BJ129" s="1163"/>
      <c r="BK129" s="1163"/>
      <c r="BL129" s="1164"/>
      <c r="BM129" s="1162">
        <v>18.32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788959</v>
      </c>
      <c r="AB130" s="1053"/>
      <c r="AC130" s="1053"/>
      <c r="AD130" s="1053"/>
      <c r="AE130" s="1054"/>
      <c r="AF130" s="1055">
        <v>761562</v>
      </c>
      <c r="AG130" s="1053"/>
      <c r="AH130" s="1053"/>
      <c r="AI130" s="1053"/>
      <c r="AJ130" s="1054"/>
      <c r="AK130" s="1055">
        <v>785559</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2.9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8561813</v>
      </c>
      <c r="AB131" s="1078"/>
      <c r="AC131" s="1078"/>
      <c r="AD131" s="1078"/>
      <c r="AE131" s="1079"/>
      <c r="AF131" s="1077">
        <v>8850911</v>
      </c>
      <c r="AG131" s="1078"/>
      <c r="AH131" s="1078"/>
      <c r="AI131" s="1078"/>
      <c r="AJ131" s="1079"/>
      <c r="AK131" s="1077">
        <v>9279291</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t="s">
        <v>183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4.0390393949999996</v>
      </c>
      <c r="AB132" s="1194"/>
      <c r="AC132" s="1194"/>
      <c r="AD132" s="1194"/>
      <c r="AE132" s="1195"/>
      <c r="AF132" s="1196">
        <v>3.5131072950000002</v>
      </c>
      <c r="AG132" s="1194"/>
      <c r="AH132" s="1194"/>
      <c r="AI132" s="1194"/>
      <c r="AJ132" s="1195"/>
      <c r="AK132" s="1196">
        <v>1.416897045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5.3</v>
      </c>
      <c r="AB133" s="1177"/>
      <c r="AC133" s="1177"/>
      <c r="AD133" s="1177"/>
      <c r="AE133" s="1178"/>
      <c r="AF133" s="1176">
        <v>4.2</v>
      </c>
      <c r="AG133" s="1177"/>
      <c r="AH133" s="1177"/>
      <c r="AI133" s="1177"/>
      <c r="AJ133" s="1178"/>
      <c r="AK133" s="1176">
        <v>2.9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HYbX7uiYGaKFqCHKWMDpbkhB3CjTiD0qiqJk1Qp/aUuT1LIDnGFza3QRvHs3ErSP84NFn62t3zcVIUmLjo62A==" saltValue="W4xwTqevqnqn0MhUjR4d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AphpWTIScTorks5/GPbA1lGCdUmfPyWGWjY8TqrdtYBJ/BEiEOwrtngKsOFxaML6on0haW9zuguuPTDWYu78Q==" saltValue="HFfyJFEEipFQIF3Tt+sr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1QBujk+ZEQiYW27ukRPLWHMlF/evc/XRy/c7XC88ycdhZ5oByXGyxSFbm+lC2iE4GslTVOXQO2n+VS1wD+zRg==" saltValue="viGlGFUqVMlgECgsjkX3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2914589</v>
      </c>
      <c r="AP9" s="313">
        <v>68776</v>
      </c>
      <c r="AQ9" s="314">
        <v>62963</v>
      </c>
      <c r="AR9" s="315">
        <v>9.1999999999999993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242100</v>
      </c>
      <c r="AP10" s="316">
        <v>5713</v>
      </c>
      <c r="AQ10" s="317">
        <v>6807</v>
      </c>
      <c r="AR10" s="318">
        <v>-16.100000000000001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1518</v>
      </c>
      <c r="AP11" s="316">
        <v>36</v>
      </c>
      <c r="AQ11" s="317">
        <v>9161</v>
      </c>
      <c r="AR11" s="318">
        <v>-99.6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t="s">
        <v>511</v>
      </c>
      <c r="AP12" s="316" t="s">
        <v>511</v>
      </c>
      <c r="AQ12" s="317">
        <v>469</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97354</v>
      </c>
      <c r="AP14" s="316">
        <v>2297</v>
      </c>
      <c r="AQ14" s="317">
        <v>2905</v>
      </c>
      <c r="AR14" s="318">
        <v>-20.9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88228</v>
      </c>
      <c r="AP15" s="316">
        <v>2082</v>
      </c>
      <c r="AQ15" s="317">
        <v>1486</v>
      </c>
      <c r="AR15" s="318">
        <v>40.1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-188359</v>
      </c>
      <c r="AP16" s="316">
        <v>-4445</v>
      </c>
      <c r="AQ16" s="317">
        <v>-5107</v>
      </c>
      <c r="AR16" s="318">
        <v>-13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193</v>
      </c>
      <c r="AL17" s="1220"/>
      <c r="AM17" s="1220"/>
      <c r="AN17" s="1221"/>
      <c r="AO17" s="316">
        <v>3155430</v>
      </c>
      <c r="AP17" s="316">
        <v>74459</v>
      </c>
      <c r="AQ17" s="317">
        <v>78684</v>
      </c>
      <c r="AR17" s="318">
        <v>-5.4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7.72</v>
      </c>
      <c r="AP21" s="329">
        <v>7.53</v>
      </c>
      <c r="AQ21" s="330">
        <v>0.19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99.9</v>
      </c>
      <c r="AP22" s="334">
        <v>97.4</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771268</v>
      </c>
      <c r="AP32" s="343">
        <v>18200</v>
      </c>
      <c r="AQ32" s="344">
        <v>34297</v>
      </c>
      <c r="AR32" s="345">
        <v>-46.9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511</v>
      </c>
      <c r="AP34" s="343" t="s">
        <v>511</v>
      </c>
      <c r="AQ34" s="344" t="s">
        <v>511</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383919</v>
      </c>
      <c r="AP35" s="343">
        <v>9059</v>
      </c>
      <c r="AQ35" s="344">
        <v>14866</v>
      </c>
      <c r="AR35" s="345">
        <v>-39.1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24890</v>
      </c>
      <c r="AP36" s="343">
        <v>587</v>
      </c>
      <c r="AQ36" s="344">
        <v>2278</v>
      </c>
      <c r="AR36" s="345">
        <v>-74.2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t="s">
        <v>511</v>
      </c>
      <c r="AP37" s="343" t="s">
        <v>511</v>
      </c>
      <c r="AQ37" s="344">
        <v>453</v>
      </c>
      <c r="AR37" s="345" t="s">
        <v>511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t="s">
        <v>511</v>
      </c>
      <c r="AP38" s="346" t="s">
        <v>511</v>
      </c>
      <c r="AQ38" s="347">
        <v>1</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-263040</v>
      </c>
      <c r="AP39" s="343">
        <v>-6207</v>
      </c>
      <c r="AQ39" s="344">
        <v>-3000</v>
      </c>
      <c r="AR39" s="345">
        <v>106.9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-785559</v>
      </c>
      <c r="AP40" s="343">
        <v>-18537</v>
      </c>
      <c r="AQ40" s="344">
        <v>-34641</v>
      </c>
      <c r="AR40" s="345">
        <v>-46.5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304</v>
      </c>
      <c r="AL41" s="1234"/>
      <c r="AM41" s="1234"/>
      <c r="AN41" s="1235"/>
      <c r="AO41" s="343">
        <v>131478</v>
      </c>
      <c r="AP41" s="343">
        <v>3103</v>
      </c>
      <c r="AQ41" s="344">
        <v>14254</v>
      </c>
      <c r="AR41" s="345">
        <v>-78.2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1462619</v>
      </c>
      <c r="AN51" s="365">
        <v>36701</v>
      </c>
      <c r="AO51" s="366">
        <v>48</v>
      </c>
      <c r="AP51" s="367">
        <v>56894</v>
      </c>
      <c r="AQ51" s="368">
        <v>-4.5999999999999996</v>
      </c>
      <c r="AR51" s="369">
        <v>52.6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1060946</v>
      </c>
      <c r="AN52" s="373">
        <v>26622</v>
      </c>
      <c r="AO52" s="374">
        <v>50.7</v>
      </c>
      <c r="AP52" s="375">
        <v>32548</v>
      </c>
      <c r="AQ52" s="376">
        <v>3.3</v>
      </c>
      <c r="AR52" s="377">
        <v>47.4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2085573</v>
      </c>
      <c r="AN53" s="365">
        <v>51438</v>
      </c>
      <c r="AO53" s="366">
        <v>40.200000000000003</v>
      </c>
      <c r="AP53" s="367">
        <v>57122</v>
      </c>
      <c r="AQ53" s="368">
        <v>0.4</v>
      </c>
      <c r="AR53" s="369">
        <v>39.799999999999997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926693</v>
      </c>
      <c r="AN54" s="373">
        <v>22856</v>
      </c>
      <c r="AO54" s="374">
        <v>-14.1</v>
      </c>
      <c r="AP54" s="375">
        <v>36191</v>
      </c>
      <c r="AQ54" s="376">
        <v>11.2</v>
      </c>
      <c r="AR54" s="377">
        <v>-25.3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2017997</v>
      </c>
      <c r="AN55" s="365">
        <v>49004</v>
      </c>
      <c r="AO55" s="366">
        <v>-4.7</v>
      </c>
      <c r="AP55" s="367">
        <v>53655</v>
      </c>
      <c r="AQ55" s="368">
        <v>-6.1</v>
      </c>
      <c r="AR55" s="369">
        <v>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1341153</v>
      </c>
      <c r="AN56" s="373">
        <v>32568</v>
      </c>
      <c r="AO56" s="374">
        <v>42.5</v>
      </c>
      <c r="AP56" s="375">
        <v>32719</v>
      </c>
      <c r="AQ56" s="376">
        <v>-9.6</v>
      </c>
      <c r="AR56" s="377">
        <v>52.1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1643308</v>
      </c>
      <c r="AN57" s="365">
        <v>39176</v>
      </c>
      <c r="AO57" s="366">
        <v>-20.100000000000001</v>
      </c>
      <c r="AP57" s="367">
        <v>53869</v>
      </c>
      <c r="AQ57" s="368">
        <v>0.4</v>
      </c>
      <c r="AR57" s="369">
        <v>-20.5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1371201</v>
      </c>
      <c r="AN58" s="373">
        <v>32689</v>
      </c>
      <c r="AO58" s="374">
        <v>0.4</v>
      </c>
      <c r="AP58" s="375">
        <v>35046</v>
      </c>
      <c r="AQ58" s="376">
        <v>7.1</v>
      </c>
      <c r="AR58" s="377">
        <v>-6.7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3549029</v>
      </c>
      <c r="AN59" s="365">
        <v>83747</v>
      </c>
      <c r="AO59" s="366">
        <v>113.8</v>
      </c>
      <c r="AP59" s="367">
        <v>59119</v>
      </c>
      <c r="AQ59" s="368">
        <v>9.6999999999999993</v>
      </c>
      <c r="AR59" s="369">
        <v>104.1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2323332</v>
      </c>
      <c r="AN60" s="373">
        <v>54824</v>
      </c>
      <c r="AO60" s="374">
        <v>67.7</v>
      </c>
      <c r="AP60" s="375">
        <v>29900</v>
      </c>
      <c r="AQ60" s="376">
        <v>-14.7</v>
      </c>
      <c r="AR60" s="377">
        <v>82.4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2151705</v>
      </c>
      <c r="AN61" s="380">
        <v>52013</v>
      </c>
      <c r="AO61" s="381">
        <v>35.4</v>
      </c>
      <c r="AP61" s="382">
        <v>56132</v>
      </c>
      <c r="AQ61" s="383">
        <v>0</v>
      </c>
      <c r="AR61" s="369">
        <v>35.4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1404665</v>
      </c>
      <c r="AN62" s="373">
        <v>33912</v>
      </c>
      <c r="AO62" s="374">
        <v>29.4</v>
      </c>
      <c r="AP62" s="375">
        <v>33281</v>
      </c>
      <c r="AQ62" s="376">
        <v>-0.5</v>
      </c>
      <c r="AR62" s="377">
        <v>29.9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TfbHQy3kVbzFaDz9bt3BkWPYm7E0ypqxRdSQT6qF6N93meFGet0efzXgs/2nuLqx8ZkNdJ6py9hKRfzU7EPcQ==" saltValue="hX9CE5Qx3KTENhj/veRe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Wk1q4I4X15CDtPN0VCMRsImrVKhVdpqmvcMy4STRNzXe/98VyAlUxt29B+NHhuSk1iiEwpnjdIGcfz1FRSFb/A==" saltValue="cCDqSktTDjPPUl/XDYKWb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HLwMQQ5rrwONTml37AA2MuR4+KCoeWewnY6bVnVLVqwpbmLQO86e9HpzYtQDHyzHrByXwIb2zlyOaJk/QA3qEQ==" saltValue="3BanW/KWAnNlHztIgwNVx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25.85</v>
      </c>
      <c r="G47" s="12">
        <v>35.61</v>
      </c>
      <c r="H47" s="12">
        <v>28.38</v>
      </c>
      <c r="I47" s="12">
        <v>27.75</v>
      </c>
      <c r="J47" s="13">
        <v>31.15</v>
      </c>
    </row>
    <row r="48" spans="2:10" ht="57.75" customHeight="1" x14ac:dyDescent="0.15">
      <c r="B48" s="14"/>
      <c r="C48" s="1238" t="s">
        <v>4</v>
      </c>
      <c r="D48" s="1238"/>
      <c r="E48" s="1239"/>
      <c r="F48" s="15">
        <v>9.67</v>
      </c>
      <c r="G48" s="16">
        <v>7.42</v>
      </c>
      <c r="H48" s="16">
        <v>8.11</v>
      </c>
      <c r="I48" s="16">
        <v>7.48</v>
      </c>
      <c r="J48" s="17">
        <v>7.08</v>
      </c>
    </row>
    <row r="49" spans="2:10" ht="57.75" customHeight="1" thickBot="1" x14ac:dyDescent="0.2">
      <c r="B49" s="18"/>
      <c r="C49" s="1240" t="s">
        <v>5</v>
      </c>
      <c r="D49" s="1240"/>
      <c r="E49" s="1241"/>
      <c r="F49" s="19">
        <v>1.76</v>
      </c>
      <c r="G49" s="20">
        <v>0.98</v>
      </c>
      <c r="H49" s="20" t="s">
        <v>558</v>
      </c>
      <c r="I49" s="20" t="s">
        <v>559</v>
      </c>
      <c r="J49" s="21">
        <v>4.58</v>
      </c>
    </row>
    <row r="50" spans="2:10" ht="13.5" customHeight="1" x14ac:dyDescent="0.15"/>
  </sheetData>
  <sheetProtection algorithmName="SHA-512" hashValue="oMYmJMJCE1AP9GWEbsTUIdNVf6QvEv+8I7p6eY5z3aFq/guKaDeFKaMka6UfAwy9x9alFejWepr/BKJrWbOqMA==" saltValue="NfieZl4RfIWy0qv49aRS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2021-10-15T10:35:26Z</cp:lastPrinted>
  <dcterms:created xsi:type="dcterms:W3CDTF">2021-02-05T03:04:19Z</dcterms:created>
  <dcterms:modified xsi:type="dcterms:W3CDTF">2021-10-15T10:36:12Z</dcterms:modified>
  <cp:category/>
</cp:coreProperties>
</file>