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7020" yWindow="0" windowWidth="15360" windowHeight="7635" tabRatio="881"/>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775FA31A_85FC_4335_BC02_F1E5751F73D6_.wvu.Cols" localSheetId="2" hidden="1">'各会計、関係団体の財政状況及び健全化判断比率'!$EB:$XFD</definedName>
    <definedName name="Z_775FA31A_85FC_4335_BC02_F1E5751F73D6_.wvu.Cols" localSheetId="12" hidden="1">基金残高に係る経年分析!$P:$XFD</definedName>
    <definedName name="Z_775FA31A_85FC_4335_BC02_F1E5751F73D6_.wvu.Cols" localSheetId="4" hidden="1">'経常経費分析表（経常収支比率の分析）'!$DM:$XFD</definedName>
    <definedName name="Z_775FA31A_85FC_4335_BC02_F1E5751F73D6_.wvu.Cols" localSheetId="5" hidden="1">'経常経費分析表（人件費・公債費・普通建設事業費の分析）'!$AU:$XFD</definedName>
    <definedName name="Z_775FA31A_85FC_4335_BC02_F1E5751F73D6_.wvu.Cols" localSheetId="3" hidden="1">財政比較分析表!$DQ:$XFD</definedName>
    <definedName name="Z_775FA31A_85FC_4335_BC02_F1E5751F73D6_.wvu.Cols" localSheetId="10" hidden="1">'実質公債費比率（分子）の構造'!$V:$XFD</definedName>
    <definedName name="Z_775FA31A_85FC_4335_BC02_F1E5751F73D6_.wvu.Cols" localSheetId="8" hidden="1">実質収支比率等に係る経年分析!$Q:$XFD</definedName>
    <definedName name="Z_775FA31A_85FC_4335_BC02_F1E5751F73D6_.wvu.Cols" localSheetId="11" hidden="1">'将来負担比率（分子）の構造'!$T:$XFD</definedName>
    <definedName name="Z_775FA31A_85FC_4335_BC02_F1E5751F73D6_.wvu.Cols" localSheetId="6" hidden="1">'性質別歳出決算分析表（住民一人当たりのコスト）'!$DV:$XFD</definedName>
    <definedName name="Z_775FA31A_85FC_4335_BC02_F1E5751F73D6_.wvu.Cols" localSheetId="0" hidden="1">総括表!$DP:$XFD</definedName>
    <definedName name="Z_775FA31A_85FC_4335_BC02_F1E5751F73D6_.wvu.Cols" localSheetId="1" hidden="1">普通会計の状況!$EN:$XFD</definedName>
    <definedName name="Z_775FA31A_85FC_4335_BC02_F1E5751F73D6_.wvu.Cols" localSheetId="7" hidden="1">'目的別歳出決算分析表（住民一人当たりのコスト）'!$DV:$XFD</definedName>
    <definedName name="Z_775FA31A_85FC_4335_BC02_F1E5751F73D6_.wvu.Cols" localSheetId="9" hidden="1">'連結実質赤字比率に係る赤字・黒字の構成分析 '!$Q:$XFD</definedName>
    <definedName name="Z_775FA31A_85FC_4335_BC02_F1E5751F73D6_.wvu.Rows" localSheetId="2" hidden="1">'各会計、関係団体の財政状況及び健全化判断比率'!$137:$1048576,'各会計、関係団体の財政状況及び健全化判断比率'!$89:$101,'各会計、関係団体の財政状況及び健全化判断比率'!$135:$136</definedName>
    <definedName name="Z_775FA31A_85FC_4335_BC02_F1E5751F73D6_.wvu.Rows" localSheetId="12" hidden="1">基金残高に係る経年分析!$67:$1048576,基金残高に係る経年分析!$65:$66</definedName>
    <definedName name="Z_775FA31A_85FC_4335_BC02_F1E5751F73D6_.wvu.Rows" localSheetId="4" hidden="1">'経常経費分析表（経常収支比率の分析）'!$104:$1048576,'経常経費分析表（経常収支比率の分析）'!$90:$103</definedName>
    <definedName name="Z_775FA31A_85FC_4335_BC02_F1E5751F73D6_.wvu.Rows" localSheetId="5" hidden="1">'経常経費分析表（人件費・公債費・普通建設事業費の分析）'!$75:$1048576,'経常経費分析表（人件費・公債費・普通建設事業費の分析）'!$67:$74</definedName>
    <definedName name="Z_775FA31A_85FC_4335_BC02_F1E5751F73D6_.wvu.Rows" localSheetId="3" hidden="1">財政比較分析表!$111:$1048576,財政比較分析表!$98:$110</definedName>
    <definedName name="Z_775FA31A_85FC_4335_BC02_F1E5751F73D6_.wvu.Rows" localSheetId="10" hidden="1">'実質公債費比率（分子）の構造'!$63:$1048576</definedName>
    <definedName name="Z_775FA31A_85FC_4335_BC02_F1E5751F73D6_.wvu.Rows" localSheetId="8" hidden="1">実質収支比率等に係る経年分析!$54:$1048576,実質収支比率等に係る経年分析!$51:$53</definedName>
    <definedName name="Z_775FA31A_85FC_4335_BC02_F1E5751F73D6_.wvu.Rows" localSheetId="11" hidden="1">'将来負担比率（分子）の構造'!$87:$1048576,'将来負担比率（分子）の構造'!$56:$86</definedName>
    <definedName name="Z_775FA31A_85FC_4335_BC02_F1E5751F73D6_.wvu.Rows" localSheetId="6" hidden="1">'性質別歳出決算分析表（住民一人当たりのコスト）'!$133:$1048576,'性質別歳出決算分析表（住民一人当たりのコスト）'!$117:$132</definedName>
    <definedName name="Z_775FA31A_85FC_4335_BC02_F1E5751F73D6_.wvu.Rows" localSheetId="0" hidden="1">総括表!$60:$1048576,総括表!$57:$59</definedName>
    <definedName name="Z_775FA31A_85FC_4335_BC02_F1E5751F73D6_.wvu.Rows" localSheetId="1" hidden="1">普通会計の状況!$54:$1048576,普通会計の状況!$50:$53</definedName>
    <definedName name="Z_775FA31A_85FC_4335_BC02_F1E5751F73D6_.wvu.Rows" localSheetId="7" hidden="1">'目的別歳出決算分析表（住民一人当たりのコスト）'!$133:$1048576,'目的別歳出決算分析表（住民一人当たりのコスト）'!$117:$132</definedName>
    <definedName name="Z_775FA31A_85FC_4335_BC02_F1E5751F73D6_.wvu.Rows" localSheetId="9" hidden="1">'連結実質赤字比率に係る赤字・黒字の構成分析 '!$46:$1048576</definedName>
  </definedNames>
  <calcPr calcId="162913"/>
  <customWorkbookViews>
    <customWorkbookView name="2915 高洲 和哉 - 個人用ビュー" guid="{775FA31A-85FC-4335-BC02-F1E5751F73D6}" mergeInterval="0" personalView="1" xWindow="145" yWindow="19" windowWidth="1616" windowHeight="1000" tabRatio="907" activeSheetId="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E37" i="1"/>
  <c r="AM37" i="1"/>
  <c r="U37" i="1"/>
  <c r="C37" i="1"/>
  <c r="CO36" i="1"/>
  <c r="BE36" i="1"/>
  <c r="CO35" i="1"/>
  <c r="BE35" i="1"/>
  <c r="BE34" i="1"/>
  <c r="C34" i="1"/>
  <c r="C35" i="1" s="1"/>
  <c r="C36" i="1" s="1"/>
  <c r="U34" i="1" l="1"/>
  <c r="U35" i="1" s="1"/>
  <c r="U36" i="1" s="1"/>
  <c r="AM34" i="1"/>
  <c r="AM35" i="1" s="1"/>
  <c r="AM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W34" i="1" l="1"/>
  <c r="BW35" i="1" s="1"/>
  <c r="BW36" i="1" s="1"/>
  <c r="BW37" i="1" s="1"/>
  <c r="CO34" i="1" l="1"/>
</calcChain>
</file>

<file path=xl/sharedStrings.xml><?xml version="1.0" encoding="utf-8"?>
<sst xmlns="http://schemas.openxmlformats.org/spreadsheetml/2006/main" count="1138" uniqueCount="598">
  <si>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</si>
  <si>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</si>
  <si>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</si>
  <si>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</si>
  <si>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</si>
  <si>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</si>
  <si>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</si>
  <si>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</si>
  <si>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</si>
  <si>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</si>
  <si>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</si>
  <si>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</si>
  <si>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</si>
  <si>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</si>
  <si>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</si>
  <si>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</si>
  <si>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</si>
  <si>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</si>
  <si>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</si>
  <si>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</si>
  <si>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</si>
  <si>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</si>
  <si>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</si>
  <si>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</si>
  <si>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</si>
  <si>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</si>
  <si>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</si>
  <si>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</si>
  <si>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</si>
  <si>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</si>
  <si>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</si>
  <si>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</si>
  <si>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</si>
  <si>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</si>
  <si>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</si>
  <si>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</si>
  <si>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</si>
  <si>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</si>
  <si>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</si>
  <si>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</si>
  <si>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</si>
  <si>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</si>
  <si>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</si>
  <si>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</si>
  <si>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</si>
  <si>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</si>
  <si>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</si>
  <si>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</si>
  <si>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</si>
  <si>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</si>
  <si>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</si>
  <si>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</si>
  <si>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</si>
  <si>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</si>
  <si>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</si>
  <si>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</si>
  <si>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</si>
  <si>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</si>
  <si>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</si>
  <si>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</si>
  <si>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</si>
  <si>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</si>
  <si>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</si>
  <si>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</si>
  <si>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</si>
  <si>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</si>
  <si>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</si>
  <si>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</si>
  <si>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</si>
  <si>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</si>
  <si>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</si>
  <si>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</si>
  <si>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</si>
  <si>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</si>
  <si>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</si>
  <si>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</si>
  <si>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</si>
  <si>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</si>
  <si>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</si>
  <si>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</si>
  <si>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</si>
  <si>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</si>
  <si>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</si>
  <si>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</si>
  <si>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</si>
  <si>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</si>
  <si>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</si>
  <si>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</si>
  <si>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</si>
  <si>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</si>
  <si>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</si>
  <si>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</si>
  <si>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</si>
  <si>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</si>
  <si>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</si>
  <si>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</si>
  <si>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</si>
  <si>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</si>
  <si>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</si>
  <si>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</si>
  <si>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</si>
  <si>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</si>
  <si>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</si>
  <si>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</si>
  <si>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</si>
  <si>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</si>
  <si>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</si>
  <si>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</si>
  <si>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</si>
  <si>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</si>
  <si>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</si>
  <si>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</si>
  <si>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</si>
  <si>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</si>
  <si>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</si>
  <si>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</si>
  <si>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</si>
  <si>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</si>
  <si>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</si>
  <si>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</si>
  <si>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</si>
  <si>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</si>
  <si>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</si>
  <si>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</si>
  <si>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</si>
  <si>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</si>
  <si>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</si>
  <si>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</si>
  <si>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</si>
  <si>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</si>
  <si>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</si>
  <si>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</si>
  <si>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</si>
  <si>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</si>
  <si>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</si>
  <si>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</si>
  <si>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</si>
  <si>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</si>
  <si>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</si>
  <si>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</si>
  <si>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</si>
  <si>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</si>
  <si>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</si>
  <si>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</si>
  <si>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</si>
  <si>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</si>
  <si>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</si>
  <si>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</si>
  <si>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</si>
  <si>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</si>
  <si>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</si>
  <si>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</si>
  <si>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</si>
  <si>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</si>
  <si>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</si>
  <si>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</si>
  <si>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</si>
  <si>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</si>
  <si>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</si>
  <si>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</si>
  <si>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</si>
  <si>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</si>
  <si>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</si>
  <si>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</si>
  <si>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</si>
  <si>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</si>
  <si>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</si>
  <si>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</si>
  <si>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</si>
  <si>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</si>
  <si>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</si>
  <si>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</si>
  <si>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</si>
  <si>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</si>
  <si>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</si>
  <si>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</si>
  <si>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</si>
  <si>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</si>
  <si>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</si>
  <si>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</si>
  <si>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</si>
  <si>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</si>
  <si>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</si>
  <si>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</si>
  <si>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</si>
  <si>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</si>
  <si>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</si>
  <si>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</si>
  <si>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</si>
  <si>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</si>
  <si>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</si>
  <si>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</si>
  <si>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</si>
  <si>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</si>
  <si>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</si>
  <si>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</si>
  <si>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愛知県津島市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</si>
  <si>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</si>
  <si>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</si>
  <si>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</si>
  <si>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</si>
  <si>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</si>
  <si>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</si>
  <si>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</si>
  <si>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</si>
  <si>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</si>
  <si>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</si>
  <si>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</si>
  <si>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</si>
  <si>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</si>
  <si>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</si>
  <si>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</si>
  <si>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</si>
  <si>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</si>
  <si>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</si>
  <si>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</si>
  <si>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</si>
  <si>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</si>
  <si>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</si>
  <si>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</si>
  <si>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</si>
  <si>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</si>
  <si>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</si>
  <si>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</si>
  <si>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</si>
  <si>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</si>
  <si>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</si>
  <si>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</si>
  <si>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</si>
  <si>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</si>
  <si>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</si>
  <si>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</si>
  <si>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</si>
  <si>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</si>
  <si>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</si>
  <si>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</si>
  <si>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</si>
  <si>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</si>
  <si>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</si>
  <si>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</si>
  <si>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</si>
  <si>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</si>
  <si>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</si>
  <si>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</si>
  <si>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</si>
  <si>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</si>
  <si>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</si>
  <si>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</si>
  <si>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</si>
  <si>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</si>
  <si>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</si>
  <si>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</si>
  <si>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</si>
  <si>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</si>
  <si>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</si>
  <si>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</si>
  <si>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</si>
  <si>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</si>
  <si>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</si>
  <si>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</si>
  <si>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</si>
  <si>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</si>
  <si>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</si>
  <si>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</si>
  <si>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</si>
  <si>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</si>
  <si>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</si>
  <si>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</si>
  <si>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</si>
  <si>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</si>
  <si>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</si>
  <si>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</si>
  <si>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</si>
  <si>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</si>
  <si>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</si>
  <si>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</si>
  <si>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</si>
  <si>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</si>
  <si>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</si>
  <si>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</si>
  <si>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</si>
  <si>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</si>
  <si>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</si>
  <si>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</si>
  <si>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</si>
  <si>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</si>
  <si>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</si>
  <si>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</si>
  <si>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</si>
  <si>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</si>
  <si>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</si>
  <si>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</si>
  <si>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</si>
  <si>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</si>
  <si>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</si>
  <si>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</si>
  <si>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</si>
  <si>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</si>
  <si>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</si>
  <si>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</si>
  <si>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</si>
  <si>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</si>
  <si>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</si>
  <si>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</si>
  <si>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</si>
  <si>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</si>
  <si>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</si>
  <si>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</si>
  <si>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</si>
  <si>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</si>
  <si>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</si>
  <si>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</si>
  <si>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</si>
  <si>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</si>
  <si>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</si>
  <si>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</si>
  <si>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</si>
  <si>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</si>
  <si>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</si>
  <si>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</si>
  <si>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</si>
  <si>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</si>
  <si>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</si>
  <si>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</si>
  <si>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</si>
  <si>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</si>
  <si>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</si>
  <si>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</si>
  <si>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</si>
  <si>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</si>
  <si>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</si>
  <si>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</si>
  <si>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</si>
  <si>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</si>
  <si>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</si>
  <si>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</si>
  <si>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</si>
  <si>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</si>
  <si>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</si>
  <si>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</si>
  <si>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</si>
  <si>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</si>
  <si>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</si>
  <si>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</si>
  <si>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</si>
  <si>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</si>
  <si>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愛知県津島市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</si>
  <si>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</si>
  <si>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</si>
  <si>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</si>
  <si>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</si>
  <si>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</si>
  <si>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</si>
  <si>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</si>
  <si>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</si>
  <si>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</si>
  <si>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</si>
  <si>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</si>
  <si>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</si>
  <si>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</si>
  <si>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</si>
  <si>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</si>
  <si>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</si>
  <si>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</si>
  <si>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</si>
  <si>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</si>
  <si>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</si>
  <si>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</si>
  <si>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</si>
  <si>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</si>
  <si>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</si>
  <si>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</si>
  <si>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</si>
  <si>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</si>
  <si>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</si>
  <si>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</si>
  <si>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</si>
  <si>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</si>
  <si>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</si>
  <si>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</si>
  <si>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</si>
  <si>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</si>
  <si>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</si>
  <si>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</si>
  <si>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</si>
  <si>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</si>
  <si>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</si>
  <si>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</si>
  <si>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</si>
  <si>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</si>
  <si>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</si>
  <si>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</si>
  <si>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</si>
  <si>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</si>
  <si>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</si>
  <si>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</si>
  <si>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</si>
  <si>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</si>
  <si>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</si>
  <si>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</si>
  <si>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</si>
  <si>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</si>
  <si>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</si>
  <si>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</si>
  <si>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</si>
  <si>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</si>
  <si>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</si>
  <si>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</si>
  <si>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</si>
  <si>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</si>
  <si>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</si>
  <si>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</si>
  <si>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</si>
  <si>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</si>
  <si>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</si>
  <si>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</si>
  <si>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</si>
  <si>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</si>
  <si>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</si>
  <si>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</si>
  <si>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</si>
  <si>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</si>
  <si>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</si>
  <si>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</si>
  <si>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</si>
  <si>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</si>
  <si>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</si>
  <si>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</si>
  <si>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</si>
  <si>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</si>
  <si>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</si>
  <si>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</si>
  <si>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</si>
  <si>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</si>
  <si>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</si>
  <si>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</si>
  <si>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</si>
  <si>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</si>
  <si>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</si>
  <si>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</si>
  <si>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</si>
  <si>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</si>
  <si>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</si>
  <si>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</si>
  <si>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</si>
  <si>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</si>
  <si>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</si>
  <si>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</si>
  <si>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</si>
  <si>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</si>
  <si>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</si>
  <si>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</si>
  <si>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</si>
  <si>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</si>
  <si>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</si>
  <si>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</si>
  <si>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</si>
  <si>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</si>
  <si>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</si>
  <si>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</si>
  <si>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</si>
  <si>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</si>
  <si>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</si>
  <si>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</si>
  <si>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</si>
  <si>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</si>
  <si>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</si>
  <si>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</si>
  <si>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</si>
  <si>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</si>
  <si>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</si>
  <si>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</si>
  <si>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</si>
  <si>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</si>
  <si>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</si>
  <si>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</si>
  <si>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</si>
  <si>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</si>
  <si>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</si>
  <si>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</si>
  <si>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</si>
  <si>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</si>
  <si>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</si>
  <si>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</si>
  <si>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</si>
  <si>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</si>
  <si>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</si>
  <si>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</si>
  <si>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</si>
  <si>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</si>
  <si>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</si>
  <si>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</si>
  <si>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</si>
  <si>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</si>
  <si>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</si>
  <si>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</si>
  <si>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</si>
  <si>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</si>
  <si>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</si>
  <si>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</si>
  <si>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</si>
  <si>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</si>
  <si>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</si>
  <si>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</si>
  <si>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</si>
  <si>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</si>
  <si>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</si>
  <si>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</si>
  <si>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</si>
  <si>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</si>
  <si>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</si>
  <si>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</si>
  <si>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</si>
  <si>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</si>
  <si>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</si>
  <si>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</si>
  <si>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</si>
  <si>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</si>
  <si>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</si>
  <si>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</si>
  <si>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</si>
  <si>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</si>
  <si>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</si>
  <si>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</si>
  <si>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</si>
  <si>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</si>
  <si>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</si>
  <si>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</si>
  <si>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</si>
  <si>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</si>
  <si>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</si>
  <si>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4.78</t>
  </si>
  <si>
    <t>▲ 4.84</t>
  </si>
  <si>
    <t>上水道事業会計</t>
  </si>
  <si>
    <t>一般会計</t>
  </si>
  <si>
    <t>下水道事業会計</t>
  </si>
  <si>
    <t>介護保険特別会計</t>
  </si>
  <si>
    <t>国民健康保険特別会計</t>
  </si>
  <si>
    <t>▲ 0.44</t>
  </si>
  <si>
    <t>津島市民病院事業会計</t>
  </si>
  <si>
    <t>▲ 4.38</t>
  </si>
  <si>
    <t>▲ 7.79</t>
  </si>
  <si>
    <t>▲ 5.48</t>
  </si>
  <si>
    <t>▲ 2.82</t>
  </si>
  <si>
    <t>住宅新築資金等貸付事業特別会計</t>
  </si>
  <si>
    <t>後期高齢者医療特別会計</t>
  </si>
  <si>
    <t>その他会計（赤字）</t>
  </si>
  <si>
    <t>その他会計（黒字）</t>
  </si>
  <si>
    <t>ふるさとつしま応援基金</t>
    <rPh sb="7" eb="9">
      <t>オウエン</t>
    </rPh>
    <rPh sb="9" eb="11">
      <t>キキン</t>
    </rPh>
    <phoneticPr fontId="2"/>
  </si>
  <si>
    <t>美術館建設基金</t>
    <rPh sb="0" eb="3">
      <t>ビジュツカン</t>
    </rPh>
    <rPh sb="3" eb="5">
      <t>ケンセツ</t>
    </rPh>
    <rPh sb="5" eb="7">
      <t>キキン</t>
    </rPh>
    <phoneticPr fontId="2"/>
  </si>
  <si>
    <t>女性会館建設基金</t>
    <rPh sb="0" eb="2">
      <t>ジョセイ</t>
    </rPh>
    <rPh sb="2" eb="4">
      <t>カイカン</t>
    </rPh>
    <rPh sb="4" eb="6">
      <t>ケンセツ</t>
    </rPh>
    <rPh sb="6" eb="8">
      <t>キキン</t>
    </rPh>
    <phoneticPr fontId="2"/>
  </si>
  <si>
    <t>国際交流基金</t>
    <rPh sb="0" eb="2">
      <t>コクサイ</t>
    </rPh>
    <rPh sb="2" eb="4">
      <t>コウリュウ</t>
    </rPh>
    <rPh sb="4" eb="6">
      <t>キキン</t>
    </rPh>
    <phoneticPr fontId="2"/>
  </si>
  <si>
    <t>福祉基金</t>
    <rPh sb="0" eb="2">
      <t>フクシ</t>
    </rPh>
    <rPh sb="2" eb="4">
      <t>キキン</t>
    </rPh>
    <phoneticPr fontId="2"/>
  </si>
  <si>
    <t>将来負担額(A)</t>
    <phoneticPr fontId="5"/>
  </si>
  <si>
    <t>うち、健全化法施行規則附則第三条に係る負担見込額</t>
    <phoneticPr fontId="5"/>
  </si>
  <si>
    <t>充当可能財源等(B)</t>
    <phoneticPr fontId="5"/>
  </si>
  <si>
    <t>(A)－(B)</t>
    <phoneticPr fontId="5"/>
  </si>
  <si>
    <t>※平成31年度中に市町村合併した団体で、合併前の団体ごとの決算に基づく将来負担比率を算出していない団体については、グラフを表記しない。</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</si>
  <si>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</si>
  <si>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</si>
  <si>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</si>
  <si>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</si>
  <si>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</si>
  <si>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</si>
  <si>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</si>
  <si>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</si>
  <si>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H25末</t>
    <phoneticPr fontId="5"/>
  </si>
  <si>
    <t>H26末</t>
    <phoneticPr fontId="5"/>
  </si>
  <si>
    <t>H27末</t>
    <phoneticPr fontId="5"/>
  </si>
  <si>
    <t>H28末</t>
    <phoneticPr fontId="5"/>
  </si>
  <si>
    <t>H29末</t>
    <phoneticPr fontId="5"/>
  </si>
  <si>
    <t>標準財政規模比（％）</t>
    <phoneticPr fontId="5"/>
  </si>
  <si>
    <t>※平成31年度中に市町村合併した団体で、合併前の団体ごとの決算に基づく連結実質赤字比率を算出していない団体については、グラフを表記しない。</t>
    <phoneticPr fontId="5"/>
  </si>
  <si>
    <t>-</t>
    <phoneticPr fontId="2"/>
  </si>
  <si>
    <t>-</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</si>
  <si>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</si>
  <si>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</si>
  <si>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</si>
  <si>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</si>
  <si>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名古屋西流通センター（株）</t>
    <rPh sb="0" eb="3">
      <t>ナゴヤ</t>
    </rPh>
    <rPh sb="3" eb="4">
      <t>ニシ</t>
    </rPh>
    <rPh sb="4" eb="6">
      <t>リュウツウ</t>
    </rPh>
    <rPh sb="11" eb="12">
      <t>カブ</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</si>
  <si>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</si>
  <si>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</si>
  <si>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</si>
  <si>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</si>
  <si>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</si>
  <si>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</si>
  <si>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</si>
  <si>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</si>
  <si>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</si>
  <si>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</si>
  <si>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</si>
  <si>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</si>
  <si>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将来負担比率</t>
    <phoneticPr fontId="5"/>
  </si>
  <si>
    <t>実質公債費比率</t>
    <phoneticPr fontId="5"/>
  </si>
  <si>
    <t xml:space="preserve"> </t>
    <phoneticPr fontId="5"/>
  </si>
  <si>
    <t xml:space="preserve"> </t>
    <phoneticPr fontId="5"/>
  </si>
  <si>
    <t>類似団体と比較して、将来負担比率・有形固定資産減価償却率、共に上回っている。将来負担比率については、投資的事業をなるべく抑えていることと、その他の地方債の新規発行を抑制してきたことによって前年度と比較して0.9%減少している。ただし充当可能財源となる基金残高が類似団体と比較して低いことから類似団体より6%高い結果となった。近年大規模な投資的事業を行っていないことによって有形固定資産減価償却率は増加している。今後は学校施設や公園施設に関する大規模改修が予定されているため、数値が増加することが見込まれる。数値の急激な増減を抑制するため、公共施設等総合管理計画に基づき施設の適正な管理に努めていく。</t>
    <phoneticPr fontId="5"/>
  </si>
  <si>
    <t>将来負担比率は類似団体と比較して高く、実質公債費比率は前年度と比較して横ばいとなっており、類似団体と比較すると低い水準となっている。今後は学校施設や公園施設に関する大規模改修に伴い、実質公債費比率は増加することが考えられるため、公共施設整備の優先順位付けを行って抑えるべき投資的事業は抑える等、公債費の適正化に取り組んでいく。</t>
    <rPh sb="123" eb="125">
      <t>ジュンイ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</si>
</sst>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6827-4B8E-A564-E345E22FED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38696</c:v>
                </c:pt>
                <c:pt idx="1">
                  <c:v>20595</c:v>
                </c:pt>
                <c:pt idx="2">
                  <c:v>24935</c:v>
                </c:pt>
                <c:pt idx="3">
                  <c:v>17567</c:v>
                </c:pt>
                <c:pt idx="4">
                  <c:v>20241</c:v>
                </c:pt>
              </c:numCache>
            </c:numRef>
          </c:val>
          <c:smooth val="0"/>
          <c:extLst>
            <c:ext xmlns:c16="http://schemas.microsoft.com/office/drawing/2014/chart" uri="{C3380CC4-5D6E-409C-BE32-E72D297353CC}">
              <c16:uniqueId val="{00000001-6827-4B8E-A564-E345E22FED20}"/>
            </c:ext>
          </c:extLst>
        </c:ser>
        <c:dLbls>
          <c:showLegendKey val="0"/>
          <c:showVal val="0"/>
          <c:showCatName val="0"/>
          <c:showSerName val="0"/>
          <c:showPercent val="0"/>
          <c:showBubbleSize val="0"/>
        </c:dLbls>
        <c:marker val="1"/>
        <c:smooth val="0"/>
        <c:axId val="531578152"/>
        <c:axId val="531580112"/>
      </c:lineChart>
      <c:catAx>
        <c:axId val="53157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580112"/>
        <c:crosses val="autoZero"/>
        <c:auto val="1"/>
        <c:lblAlgn val="ctr"/>
        <c:lblOffset val="100"/>
        <c:tickLblSkip val="1"/>
        <c:tickMarkSkip val="1"/>
        <c:noMultiLvlLbl val="0"/>
      </c:catAx>
      <c:valAx>
        <c:axId val="531580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57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5.85</c:v>
                </c:pt>
                <c:pt idx="1">
                  <c:v>11.05</c:v>
                </c:pt>
                <c:pt idx="2">
                  <c:v>6.77</c:v>
                </c:pt>
                <c:pt idx="3">
                  <c:v>7.33</c:v>
                </c:pt>
                <c:pt idx="4">
                  <c:v>7.8</c:v>
                </c:pt>
              </c:numCache>
            </c:numRef>
          </c:val>
          <c:extLst>
            <c:ext xmlns:c16="http://schemas.microsoft.com/office/drawing/2014/chart" uri="{C3380CC4-5D6E-409C-BE32-E72D297353CC}">
              <c16:uniqueId val="{00000000-3550-4827-A0E6-1141B744344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13.49</c:v>
                </c:pt>
                <c:pt idx="1">
                  <c:v>12.5</c:v>
                </c:pt>
                <c:pt idx="2">
                  <c:v>12.55</c:v>
                </c:pt>
                <c:pt idx="3">
                  <c:v>7.4</c:v>
                </c:pt>
                <c:pt idx="4">
                  <c:v>8.3000000000000007</c:v>
                </c:pt>
              </c:numCache>
            </c:numRef>
          </c:val>
          <c:extLst>
            <c:ext xmlns:c16="http://schemas.microsoft.com/office/drawing/2014/chart" uri="{C3380CC4-5D6E-409C-BE32-E72D297353CC}">
              <c16:uniqueId val="{00000001-3550-4827-A0E6-1141B744344F}"/>
            </c:ext>
          </c:extLst>
        </c:ser>
        <c:dLbls>
          <c:showLegendKey val="0"/>
          <c:showVal val="0"/>
          <c:showCatName val="0"/>
          <c:showSerName val="0"/>
          <c:showPercent val="0"/>
          <c:showBubbleSize val="0"/>
        </c:dLbls>
        <c:gapWidth val="250"/>
        <c:overlap val="100"/>
        <c:axId val="523856336"/>
        <c:axId val="5238520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0.2</c:v>
                </c:pt>
                <c:pt idx="1">
                  <c:v>4.34</c:v>
                </c:pt>
                <c:pt idx="2">
                  <c:v>-4.78</c:v>
                </c:pt>
                <c:pt idx="3">
                  <c:v>-4.84</c:v>
                </c:pt>
                <c:pt idx="4">
                  <c:v>1.42</c:v>
                </c:pt>
              </c:numCache>
            </c:numRef>
          </c:val>
          <c:smooth val="0"/>
          <c:extLst>
            <c:ext xmlns:c16="http://schemas.microsoft.com/office/drawing/2014/chart" uri="{C3380CC4-5D6E-409C-BE32-E72D297353CC}">
              <c16:uniqueId val="{00000002-3550-4827-A0E6-1141B744344F}"/>
            </c:ext>
          </c:extLst>
        </c:ser>
        <c:dLbls>
          <c:showLegendKey val="0"/>
          <c:showVal val="0"/>
          <c:showCatName val="0"/>
          <c:showSerName val="0"/>
          <c:showPercent val="0"/>
          <c:showBubbleSize val="0"/>
        </c:dLbls>
        <c:marker val="1"/>
        <c:smooth val="0"/>
        <c:axId val="523856336"/>
        <c:axId val="523852024"/>
      </c:lineChart>
      <c:catAx>
        <c:axId val="52385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3852024"/>
        <c:crosses val="autoZero"/>
        <c:auto val="1"/>
        <c:lblAlgn val="ctr"/>
        <c:lblOffset val="100"/>
        <c:tickLblSkip val="1"/>
        <c:tickMarkSkip val="1"/>
        <c:noMultiLvlLbl val="0"/>
      </c:catAx>
      <c:valAx>
        <c:axId val="52385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85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#N/A</c:v>
                </c:pt>
                <c:pt idx="1">
                  <c:v>0.11</c:v>
                </c:pt>
                <c:pt idx="2">
                  <c:v>#N/A</c:v>
                </c:pt>
                <c:pt idx="3">
                  <c:v>0.05</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0-E59B-495B-9929-2CF1597A903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9B-495B-9929-2CF1597A9036}"/>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0.1</c:v>
                </c:pt>
                <c:pt idx="2">
                  <c:v>#N/A</c:v>
                </c:pt>
                <c:pt idx="3">
                  <c:v>0.11</c:v>
                </c:pt>
                <c:pt idx="4">
                  <c:v>#N/A</c:v>
                </c:pt>
                <c:pt idx="5">
                  <c:v>0.05</c:v>
                </c:pt>
                <c:pt idx="6">
                  <c:v>#N/A</c:v>
                </c:pt>
                <c:pt idx="7">
                  <c:v>0.03</c:v>
                </c:pt>
                <c:pt idx="8">
                  <c:v>#N/A</c:v>
                </c:pt>
                <c:pt idx="9">
                  <c:v>0.05</c:v>
                </c:pt>
              </c:numCache>
            </c:numRef>
          </c:val>
          <c:extLst>
            <c:ext xmlns:c16="http://schemas.microsoft.com/office/drawing/2014/chart" uri="{C3380CC4-5D6E-409C-BE32-E72D297353CC}">
              <c16:uniqueId val="{00000002-E59B-495B-9929-2CF1597A9036}"/>
            </c:ext>
          </c:extLst>
        </c:ser>
        <c:ser>
          <c:idx val="3"/>
          <c:order val="3"/>
          <c:tx>
            <c:strRef>
              <c:f>[1]データシート!$A$30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7.0000000000000007E-2</c:v>
                </c:pt>
                <c:pt idx="2">
                  <c:v>#N/A</c:v>
                </c:pt>
                <c:pt idx="3">
                  <c:v>7.0000000000000007E-2</c:v>
                </c:pt>
                <c:pt idx="4">
                  <c:v>#N/A</c:v>
                </c:pt>
                <c:pt idx="5">
                  <c:v>0.09</c:v>
                </c:pt>
                <c:pt idx="6">
                  <c:v>#N/A</c:v>
                </c:pt>
                <c:pt idx="7">
                  <c:v>0.1</c:v>
                </c:pt>
                <c:pt idx="8">
                  <c:v>#N/A</c:v>
                </c:pt>
                <c:pt idx="9">
                  <c:v>0.1</c:v>
                </c:pt>
              </c:numCache>
            </c:numRef>
          </c:val>
          <c:extLst>
            <c:ext xmlns:c16="http://schemas.microsoft.com/office/drawing/2014/chart" uri="{C3380CC4-5D6E-409C-BE32-E72D297353CC}">
              <c16:uniqueId val="{00000003-E59B-495B-9929-2CF1597A9036}"/>
            </c:ext>
          </c:extLst>
        </c:ser>
        <c:ser>
          <c:idx val="4"/>
          <c:order val="4"/>
          <c:tx>
            <c:strRef>
              <c:f>[1]データシート!$A$31</c:f>
              <c:strCache>
                <c:ptCount val="1"/>
                <c:pt idx="0">
                  <c:v>津島市民病院事業会計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4.38</c:v>
                </c:pt>
                <c:pt idx="1">
                  <c:v>#N/A</c:v>
                </c:pt>
                <c:pt idx="2">
                  <c:v>7.79</c:v>
                </c:pt>
                <c:pt idx="3">
                  <c:v>#N/A</c:v>
                </c:pt>
                <c:pt idx="4">
                  <c:v>5.48</c:v>
                </c:pt>
                <c:pt idx="5">
                  <c:v>#N/A</c:v>
                </c:pt>
                <c:pt idx="6">
                  <c:v>2.82</c:v>
                </c:pt>
                <c:pt idx="7">
                  <c:v>#N/A</c:v>
                </c:pt>
                <c:pt idx="8">
                  <c:v>#N/A</c:v>
                </c:pt>
                <c:pt idx="9">
                  <c:v>0.48</c:v>
                </c:pt>
              </c:numCache>
            </c:numRef>
          </c:val>
          <c:extLst>
            <c:ext xmlns:c16="http://schemas.microsoft.com/office/drawing/2014/chart" uri="{C3380CC4-5D6E-409C-BE32-E72D297353CC}">
              <c16:uniqueId val="{00000004-E59B-495B-9929-2CF1597A9036}"/>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0.44</c:v>
                </c:pt>
                <c:pt idx="1">
                  <c:v>#N/A</c:v>
                </c:pt>
                <c:pt idx="2">
                  <c:v>#N/A</c:v>
                </c:pt>
                <c:pt idx="3">
                  <c:v>1.97</c:v>
                </c:pt>
                <c:pt idx="4">
                  <c:v>#N/A</c:v>
                </c:pt>
                <c:pt idx="5">
                  <c:v>4.16</c:v>
                </c:pt>
                <c:pt idx="6">
                  <c:v>#N/A</c:v>
                </c:pt>
                <c:pt idx="7">
                  <c:v>3.63</c:v>
                </c:pt>
                <c:pt idx="8">
                  <c:v>#N/A</c:v>
                </c:pt>
                <c:pt idx="9">
                  <c:v>1.61</c:v>
                </c:pt>
              </c:numCache>
            </c:numRef>
          </c:val>
          <c:extLst>
            <c:ext xmlns:c16="http://schemas.microsoft.com/office/drawing/2014/chart" uri="{C3380CC4-5D6E-409C-BE32-E72D297353CC}">
              <c16:uniqueId val="{00000005-E59B-495B-9929-2CF1597A9036}"/>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1.4</c:v>
                </c:pt>
                <c:pt idx="2">
                  <c:v>#N/A</c:v>
                </c:pt>
                <c:pt idx="3">
                  <c:v>1.1100000000000001</c:v>
                </c:pt>
                <c:pt idx="4">
                  <c:v>#N/A</c:v>
                </c:pt>
                <c:pt idx="5">
                  <c:v>2.17</c:v>
                </c:pt>
                <c:pt idx="6">
                  <c:v>#N/A</c:v>
                </c:pt>
                <c:pt idx="7">
                  <c:v>2.06</c:v>
                </c:pt>
                <c:pt idx="8">
                  <c:v>#N/A</c:v>
                </c:pt>
                <c:pt idx="9">
                  <c:v>1.66</c:v>
                </c:pt>
              </c:numCache>
            </c:numRef>
          </c:val>
          <c:extLst>
            <c:ext xmlns:c16="http://schemas.microsoft.com/office/drawing/2014/chart" uri="{C3380CC4-5D6E-409C-BE32-E72D297353CC}">
              <c16:uniqueId val="{00000006-E59B-495B-9929-2CF1597A9036}"/>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1.18</c:v>
                </c:pt>
                <c:pt idx="2">
                  <c:v>#N/A</c:v>
                </c:pt>
                <c:pt idx="3">
                  <c:v>1.02</c:v>
                </c:pt>
                <c:pt idx="4">
                  <c:v>#N/A</c:v>
                </c:pt>
                <c:pt idx="5">
                  <c:v>0.83</c:v>
                </c:pt>
                <c:pt idx="6">
                  <c:v>#N/A</c:v>
                </c:pt>
                <c:pt idx="7">
                  <c:v>1.83</c:v>
                </c:pt>
                <c:pt idx="8">
                  <c:v>#N/A</c:v>
                </c:pt>
                <c:pt idx="9">
                  <c:v>2.4900000000000002</c:v>
                </c:pt>
              </c:numCache>
            </c:numRef>
          </c:val>
          <c:extLst>
            <c:ext xmlns:c16="http://schemas.microsoft.com/office/drawing/2014/chart" uri="{C3380CC4-5D6E-409C-BE32-E72D297353CC}">
              <c16:uniqueId val="{00000007-E59B-495B-9929-2CF1597A9036}"/>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5.76</c:v>
                </c:pt>
                <c:pt idx="2">
                  <c:v>#N/A</c:v>
                </c:pt>
                <c:pt idx="3">
                  <c:v>10.96</c:v>
                </c:pt>
                <c:pt idx="4">
                  <c:v>#N/A</c:v>
                </c:pt>
                <c:pt idx="5">
                  <c:v>6.67</c:v>
                </c:pt>
                <c:pt idx="6">
                  <c:v>#N/A</c:v>
                </c:pt>
                <c:pt idx="7">
                  <c:v>7.22</c:v>
                </c:pt>
                <c:pt idx="8">
                  <c:v>#N/A</c:v>
                </c:pt>
                <c:pt idx="9">
                  <c:v>7.68</c:v>
                </c:pt>
              </c:numCache>
            </c:numRef>
          </c:val>
          <c:extLst>
            <c:ext xmlns:c16="http://schemas.microsoft.com/office/drawing/2014/chart" uri="{C3380CC4-5D6E-409C-BE32-E72D297353CC}">
              <c16:uniqueId val="{00000008-E59B-495B-9929-2CF1597A9036}"/>
            </c:ext>
          </c:extLst>
        </c:ser>
        <c:ser>
          <c:idx val="9"/>
          <c:order val="9"/>
          <c:tx>
            <c:strRef>
              <c:f>[1]データシート!$A$36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7.05</c:v>
                </c:pt>
                <c:pt idx="2">
                  <c:v>#N/A</c:v>
                </c:pt>
                <c:pt idx="3">
                  <c:v>8.01</c:v>
                </c:pt>
                <c:pt idx="4">
                  <c:v>#N/A</c:v>
                </c:pt>
                <c:pt idx="5">
                  <c:v>10.47</c:v>
                </c:pt>
                <c:pt idx="6">
                  <c:v>#N/A</c:v>
                </c:pt>
                <c:pt idx="7">
                  <c:v>9.67</c:v>
                </c:pt>
                <c:pt idx="8">
                  <c:v>#N/A</c:v>
                </c:pt>
                <c:pt idx="9">
                  <c:v>10.18</c:v>
                </c:pt>
              </c:numCache>
            </c:numRef>
          </c:val>
          <c:extLst>
            <c:ext xmlns:c16="http://schemas.microsoft.com/office/drawing/2014/chart" uri="{C3380CC4-5D6E-409C-BE32-E72D297353CC}">
              <c16:uniqueId val="{00000009-E59B-495B-9929-2CF1597A9036}"/>
            </c:ext>
          </c:extLst>
        </c:ser>
        <c:dLbls>
          <c:showLegendKey val="0"/>
          <c:showVal val="0"/>
          <c:showCatName val="0"/>
          <c:showSerName val="0"/>
          <c:showPercent val="0"/>
          <c:showBubbleSize val="0"/>
        </c:dLbls>
        <c:gapWidth val="150"/>
        <c:overlap val="100"/>
        <c:axId val="523855160"/>
        <c:axId val="523855552"/>
      </c:barChart>
      <c:catAx>
        <c:axId val="52385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855552"/>
        <c:crosses val="autoZero"/>
        <c:auto val="1"/>
        <c:lblAlgn val="ctr"/>
        <c:lblOffset val="100"/>
        <c:tickLblSkip val="1"/>
        <c:tickMarkSkip val="1"/>
        <c:noMultiLvlLbl val="0"/>
      </c:catAx>
      <c:valAx>
        <c:axId val="52385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855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2183</c:v>
                </c:pt>
                <c:pt idx="3">
                  <c:v>0</c:v>
                </c:pt>
                <c:pt idx="4">
                  <c:v>0</c:v>
                </c:pt>
                <c:pt idx="5">
                  <c:v>1919</c:v>
                </c:pt>
                <c:pt idx="6">
                  <c:v>0</c:v>
                </c:pt>
                <c:pt idx="7">
                  <c:v>0</c:v>
                </c:pt>
                <c:pt idx="8">
                  <c:v>1931</c:v>
                </c:pt>
                <c:pt idx="9">
                  <c:v>0</c:v>
                </c:pt>
                <c:pt idx="10">
                  <c:v>0</c:v>
                </c:pt>
                <c:pt idx="11">
                  <c:v>1870</c:v>
                </c:pt>
                <c:pt idx="12">
                  <c:v>0</c:v>
                </c:pt>
                <c:pt idx="13">
                  <c:v>0</c:v>
                </c:pt>
                <c:pt idx="14">
                  <c:v>1878</c:v>
                </c:pt>
              </c:numCache>
            </c:numRef>
          </c:val>
          <c:extLst>
            <c:ext xmlns:c16="http://schemas.microsoft.com/office/drawing/2014/chart" uri="{C3380CC4-5D6E-409C-BE32-E72D297353CC}">
              <c16:uniqueId val="{00000000-D6D0-4FF6-B151-878B078A031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D6D0-4FF6-B151-878B078A031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D6D0-4FF6-B151-878B078A031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195</c:v>
                </c:pt>
                <c:pt idx="1">
                  <c:v>0</c:v>
                </c:pt>
                <c:pt idx="2">
                  <c:v>0</c:v>
                </c:pt>
                <c:pt idx="3">
                  <c:v>106</c:v>
                </c:pt>
                <c:pt idx="4">
                  <c:v>0</c:v>
                </c:pt>
                <c:pt idx="5">
                  <c:v>0</c:v>
                </c:pt>
                <c:pt idx="6">
                  <c:v>37</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D6D0-4FF6-B151-878B078A031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762</c:v>
                </c:pt>
                <c:pt idx="1">
                  <c:v>0</c:v>
                </c:pt>
                <c:pt idx="2">
                  <c:v>0</c:v>
                </c:pt>
                <c:pt idx="3">
                  <c:v>772</c:v>
                </c:pt>
                <c:pt idx="4">
                  <c:v>0</c:v>
                </c:pt>
                <c:pt idx="5">
                  <c:v>0</c:v>
                </c:pt>
                <c:pt idx="6">
                  <c:v>814</c:v>
                </c:pt>
                <c:pt idx="7">
                  <c:v>0</c:v>
                </c:pt>
                <c:pt idx="8">
                  <c:v>0</c:v>
                </c:pt>
                <c:pt idx="9">
                  <c:v>853</c:v>
                </c:pt>
                <c:pt idx="10">
                  <c:v>0</c:v>
                </c:pt>
                <c:pt idx="11">
                  <c:v>0</c:v>
                </c:pt>
                <c:pt idx="12">
                  <c:v>851</c:v>
                </c:pt>
                <c:pt idx="13">
                  <c:v>0</c:v>
                </c:pt>
                <c:pt idx="14">
                  <c:v>0</c:v>
                </c:pt>
              </c:numCache>
            </c:numRef>
          </c:val>
          <c:extLst>
            <c:ext xmlns:c16="http://schemas.microsoft.com/office/drawing/2014/chart" uri="{C3380CC4-5D6E-409C-BE32-E72D297353CC}">
              <c16:uniqueId val="{00000004-D6D0-4FF6-B151-878B078A031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D6D0-4FF6-B151-878B078A031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D6D0-4FF6-B151-878B078A031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1868</c:v>
                </c:pt>
                <c:pt idx="1">
                  <c:v>0</c:v>
                </c:pt>
                <c:pt idx="2">
                  <c:v>0</c:v>
                </c:pt>
                <c:pt idx="3">
                  <c:v>1538</c:v>
                </c:pt>
                <c:pt idx="4">
                  <c:v>0</c:v>
                </c:pt>
                <c:pt idx="5">
                  <c:v>0</c:v>
                </c:pt>
                <c:pt idx="6">
                  <c:v>1680</c:v>
                </c:pt>
                <c:pt idx="7">
                  <c:v>0</c:v>
                </c:pt>
                <c:pt idx="8">
                  <c:v>0</c:v>
                </c:pt>
                <c:pt idx="9">
                  <c:v>1616</c:v>
                </c:pt>
                <c:pt idx="10">
                  <c:v>0</c:v>
                </c:pt>
                <c:pt idx="11">
                  <c:v>0</c:v>
                </c:pt>
                <c:pt idx="12">
                  <c:v>1494</c:v>
                </c:pt>
                <c:pt idx="13">
                  <c:v>0</c:v>
                </c:pt>
                <c:pt idx="14">
                  <c:v>0</c:v>
                </c:pt>
              </c:numCache>
            </c:numRef>
          </c:val>
          <c:extLst>
            <c:ext xmlns:c16="http://schemas.microsoft.com/office/drawing/2014/chart" uri="{C3380CC4-5D6E-409C-BE32-E72D297353CC}">
              <c16:uniqueId val="{00000007-D6D0-4FF6-B151-878B078A031D}"/>
            </c:ext>
          </c:extLst>
        </c:ser>
        <c:dLbls>
          <c:showLegendKey val="0"/>
          <c:showVal val="0"/>
          <c:showCatName val="0"/>
          <c:showSerName val="0"/>
          <c:showPercent val="0"/>
          <c:showBubbleSize val="0"/>
        </c:dLbls>
        <c:gapWidth val="100"/>
        <c:overlap val="100"/>
        <c:axId val="523856728"/>
        <c:axId val="5238571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642</c:v>
                </c:pt>
                <c:pt idx="2">
                  <c:v>#N/A</c:v>
                </c:pt>
                <c:pt idx="3">
                  <c:v>#N/A</c:v>
                </c:pt>
                <c:pt idx="4">
                  <c:v>497</c:v>
                </c:pt>
                <c:pt idx="5">
                  <c:v>#N/A</c:v>
                </c:pt>
                <c:pt idx="6">
                  <c:v>#N/A</c:v>
                </c:pt>
                <c:pt idx="7">
                  <c:v>600</c:v>
                </c:pt>
                <c:pt idx="8">
                  <c:v>#N/A</c:v>
                </c:pt>
                <c:pt idx="9">
                  <c:v>#N/A</c:v>
                </c:pt>
                <c:pt idx="10">
                  <c:v>599</c:v>
                </c:pt>
                <c:pt idx="11">
                  <c:v>#N/A</c:v>
                </c:pt>
                <c:pt idx="12">
                  <c:v>#N/A</c:v>
                </c:pt>
                <c:pt idx="13">
                  <c:v>467</c:v>
                </c:pt>
                <c:pt idx="14">
                  <c:v>#N/A</c:v>
                </c:pt>
              </c:numCache>
            </c:numRef>
          </c:val>
          <c:smooth val="0"/>
          <c:extLst>
            <c:ext xmlns:c16="http://schemas.microsoft.com/office/drawing/2014/chart" uri="{C3380CC4-5D6E-409C-BE32-E72D297353CC}">
              <c16:uniqueId val="{00000008-D6D0-4FF6-B151-878B078A031D}"/>
            </c:ext>
          </c:extLst>
        </c:ser>
        <c:dLbls>
          <c:showLegendKey val="0"/>
          <c:showVal val="0"/>
          <c:showCatName val="0"/>
          <c:showSerName val="0"/>
          <c:showPercent val="0"/>
          <c:showBubbleSize val="0"/>
        </c:dLbls>
        <c:marker val="1"/>
        <c:smooth val="0"/>
        <c:axId val="523856728"/>
        <c:axId val="523857120"/>
      </c:lineChart>
      <c:catAx>
        <c:axId val="52385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857120"/>
        <c:crosses val="autoZero"/>
        <c:auto val="1"/>
        <c:lblAlgn val="ctr"/>
        <c:lblOffset val="100"/>
        <c:tickLblSkip val="1"/>
        <c:tickMarkSkip val="1"/>
        <c:noMultiLvlLbl val="0"/>
      </c:catAx>
      <c:valAx>
        <c:axId val="52385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85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19654</c:v>
                </c:pt>
                <c:pt idx="3">
                  <c:v>0</c:v>
                </c:pt>
                <c:pt idx="4">
                  <c:v>0</c:v>
                </c:pt>
                <c:pt idx="5">
                  <c:v>19913</c:v>
                </c:pt>
                <c:pt idx="6">
                  <c:v>0</c:v>
                </c:pt>
                <c:pt idx="7">
                  <c:v>0</c:v>
                </c:pt>
                <c:pt idx="8">
                  <c:v>19871</c:v>
                </c:pt>
                <c:pt idx="9">
                  <c:v>0</c:v>
                </c:pt>
                <c:pt idx="10">
                  <c:v>0</c:v>
                </c:pt>
                <c:pt idx="11">
                  <c:v>19706</c:v>
                </c:pt>
                <c:pt idx="12">
                  <c:v>0</c:v>
                </c:pt>
                <c:pt idx="13">
                  <c:v>0</c:v>
                </c:pt>
                <c:pt idx="14">
                  <c:v>19819</c:v>
                </c:pt>
              </c:numCache>
            </c:numRef>
          </c:val>
          <c:extLst>
            <c:ext xmlns:c16="http://schemas.microsoft.com/office/drawing/2014/chart" uri="{C3380CC4-5D6E-409C-BE32-E72D297353CC}">
              <c16:uniqueId val="{00000000-2C42-4589-B3B9-5327580FCE0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5233</c:v>
                </c:pt>
                <c:pt idx="3">
                  <c:v>0</c:v>
                </c:pt>
                <c:pt idx="4">
                  <c:v>0</c:v>
                </c:pt>
                <c:pt idx="5">
                  <c:v>5351</c:v>
                </c:pt>
                <c:pt idx="6">
                  <c:v>0</c:v>
                </c:pt>
                <c:pt idx="7">
                  <c:v>0</c:v>
                </c:pt>
                <c:pt idx="8">
                  <c:v>5936</c:v>
                </c:pt>
                <c:pt idx="9">
                  <c:v>0</c:v>
                </c:pt>
                <c:pt idx="10">
                  <c:v>0</c:v>
                </c:pt>
                <c:pt idx="11">
                  <c:v>3964</c:v>
                </c:pt>
                <c:pt idx="12">
                  <c:v>0</c:v>
                </c:pt>
                <c:pt idx="13">
                  <c:v>0</c:v>
                </c:pt>
                <c:pt idx="14">
                  <c:v>4810</c:v>
                </c:pt>
              </c:numCache>
            </c:numRef>
          </c:val>
          <c:extLst>
            <c:ext xmlns:c16="http://schemas.microsoft.com/office/drawing/2014/chart" uri="{C3380CC4-5D6E-409C-BE32-E72D297353CC}">
              <c16:uniqueId val="{00000001-2C42-4589-B3B9-5327580FCE0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2002</c:v>
                </c:pt>
                <c:pt idx="3">
                  <c:v>0</c:v>
                </c:pt>
                <c:pt idx="4">
                  <c:v>0</c:v>
                </c:pt>
                <c:pt idx="5">
                  <c:v>1965</c:v>
                </c:pt>
                <c:pt idx="6">
                  <c:v>0</c:v>
                </c:pt>
                <c:pt idx="7">
                  <c:v>0</c:v>
                </c:pt>
                <c:pt idx="8">
                  <c:v>2001</c:v>
                </c:pt>
                <c:pt idx="9">
                  <c:v>0</c:v>
                </c:pt>
                <c:pt idx="10">
                  <c:v>0</c:v>
                </c:pt>
                <c:pt idx="11">
                  <c:v>1449</c:v>
                </c:pt>
                <c:pt idx="12">
                  <c:v>0</c:v>
                </c:pt>
                <c:pt idx="13">
                  <c:v>0</c:v>
                </c:pt>
                <c:pt idx="14">
                  <c:v>1766</c:v>
                </c:pt>
              </c:numCache>
            </c:numRef>
          </c:val>
          <c:extLst>
            <c:ext xmlns:c16="http://schemas.microsoft.com/office/drawing/2014/chart" uri="{C3380CC4-5D6E-409C-BE32-E72D297353CC}">
              <c16:uniqueId val="{00000002-2C42-4589-B3B9-5327580FCE0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2C42-4589-B3B9-5327580FCE0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2C42-4589-B3B9-5327580FCE0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2C42-4589-B3B9-5327580FCE0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2979</c:v>
                </c:pt>
                <c:pt idx="1">
                  <c:v>0</c:v>
                </c:pt>
                <c:pt idx="2">
                  <c:v>0</c:v>
                </c:pt>
                <c:pt idx="3">
                  <c:v>2881</c:v>
                </c:pt>
                <c:pt idx="4">
                  <c:v>0</c:v>
                </c:pt>
                <c:pt idx="5">
                  <c:v>0</c:v>
                </c:pt>
                <c:pt idx="6">
                  <c:v>2728</c:v>
                </c:pt>
                <c:pt idx="7">
                  <c:v>0</c:v>
                </c:pt>
                <c:pt idx="8">
                  <c:v>0</c:v>
                </c:pt>
                <c:pt idx="9">
                  <c:v>2726</c:v>
                </c:pt>
                <c:pt idx="10">
                  <c:v>0</c:v>
                </c:pt>
                <c:pt idx="11">
                  <c:v>0</c:v>
                </c:pt>
                <c:pt idx="12">
                  <c:v>2725</c:v>
                </c:pt>
                <c:pt idx="13">
                  <c:v>0</c:v>
                </c:pt>
                <c:pt idx="14">
                  <c:v>0</c:v>
                </c:pt>
              </c:numCache>
            </c:numRef>
          </c:val>
          <c:extLst>
            <c:ext xmlns:c16="http://schemas.microsoft.com/office/drawing/2014/chart" uri="{C3380CC4-5D6E-409C-BE32-E72D297353CC}">
              <c16:uniqueId val="{00000006-2C42-4589-B3B9-5327580FCE0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179</c:v>
                </c:pt>
                <c:pt idx="1">
                  <c:v>0</c:v>
                </c:pt>
                <c:pt idx="2">
                  <c:v>0</c:v>
                </c:pt>
                <c:pt idx="3">
                  <c:v>42</c:v>
                </c:pt>
                <c:pt idx="4">
                  <c:v>0</c:v>
                </c:pt>
                <c:pt idx="5">
                  <c:v>0</c:v>
                </c:pt>
                <c:pt idx="6">
                  <c:v>0</c:v>
                </c:pt>
                <c:pt idx="7">
                  <c:v>0</c:v>
                </c:pt>
                <c:pt idx="8">
                  <c:v>0</c:v>
                </c:pt>
                <c:pt idx="9">
                  <c:v>0</c:v>
                </c:pt>
                <c:pt idx="10">
                  <c:v>0</c:v>
                </c:pt>
                <c:pt idx="11">
                  <c:v>0</c:v>
                </c:pt>
                <c:pt idx="12">
                  <c:v>116</c:v>
                </c:pt>
                <c:pt idx="13">
                  <c:v>0</c:v>
                </c:pt>
                <c:pt idx="14">
                  <c:v>0</c:v>
                </c:pt>
              </c:numCache>
            </c:numRef>
          </c:val>
          <c:extLst>
            <c:ext xmlns:c16="http://schemas.microsoft.com/office/drawing/2014/chart" uri="{C3380CC4-5D6E-409C-BE32-E72D297353CC}">
              <c16:uniqueId val="{00000007-2C42-4589-B3B9-5327580FCE0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12268</c:v>
                </c:pt>
                <c:pt idx="1">
                  <c:v>0</c:v>
                </c:pt>
                <c:pt idx="2">
                  <c:v>0</c:v>
                </c:pt>
                <c:pt idx="3">
                  <c:v>12345</c:v>
                </c:pt>
                <c:pt idx="4">
                  <c:v>0</c:v>
                </c:pt>
                <c:pt idx="5">
                  <c:v>0</c:v>
                </c:pt>
                <c:pt idx="6">
                  <c:v>12448</c:v>
                </c:pt>
                <c:pt idx="7">
                  <c:v>0</c:v>
                </c:pt>
                <c:pt idx="8">
                  <c:v>0</c:v>
                </c:pt>
                <c:pt idx="9">
                  <c:v>9741</c:v>
                </c:pt>
                <c:pt idx="10">
                  <c:v>0</c:v>
                </c:pt>
                <c:pt idx="11">
                  <c:v>0</c:v>
                </c:pt>
                <c:pt idx="12">
                  <c:v>10775</c:v>
                </c:pt>
                <c:pt idx="13">
                  <c:v>0</c:v>
                </c:pt>
                <c:pt idx="14">
                  <c:v>0</c:v>
                </c:pt>
              </c:numCache>
            </c:numRef>
          </c:val>
          <c:extLst>
            <c:ext xmlns:c16="http://schemas.microsoft.com/office/drawing/2014/chart" uri="{C3380CC4-5D6E-409C-BE32-E72D297353CC}">
              <c16:uniqueId val="{00000008-2C42-4589-B3B9-5327580FCE0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9-2C42-4589-B3B9-5327580FCE0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16483</c:v>
                </c:pt>
                <c:pt idx="1">
                  <c:v>0</c:v>
                </c:pt>
                <c:pt idx="2">
                  <c:v>0</c:v>
                </c:pt>
                <c:pt idx="3">
                  <c:v>16591</c:v>
                </c:pt>
                <c:pt idx="4">
                  <c:v>0</c:v>
                </c:pt>
                <c:pt idx="5">
                  <c:v>0</c:v>
                </c:pt>
                <c:pt idx="6">
                  <c:v>16413</c:v>
                </c:pt>
                <c:pt idx="7">
                  <c:v>0</c:v>
                </c:pt>
                <c:pt idx="8">
                  <c:v>0</c:v>
                </c:pt>
                <c:pt idx="9">
                  <c:v>16213</c:v>
                </c:pt>
                <c:pt idx="10">
                  <c:v>0</c:v>
                </c:pt>
                <c:pt idx="11">
                  <c:v>0</c:v>
                </c:pt>
                <c:pt idx="12">
                  <c:v>16240</c:v>
                </c:pt>
                <c:pt idx="13">
                  <c:v>0</c:v>
                </c:pt>
                <c:pt idx="14">
                  <c:v>0</c:v>
                </c:pt>
              </c:numCache>
            </c:numRef>
          </c:val>
          <c:extLst>
            <c:ext xmlns:c16="http://schemas.microsoft.com/office/drawing/2014/chart" uri="{C3380CC4-5D6E-409C-BE32-E72D297353CC}">
              <c16:uniqueId val="{0000000A-2C42-4589-B3B9-5327580FCE0B}"/>
            </c:ext>
          </c:extLst>
        </c:ser>
        <c:dLbls>
          <c:showLegendKey val="0"/>
          <c:showVal val="0"/>
          <c:showCatName val="0"/>
          <c:showSerName val="0"/>
          <c:showPercent val="0"/>
          <c:showBubbleSize val="0"/>
        </c:dLbls>
        <c:gapWidth val="100"/>
        <c:overlap val="100"/>
        <c:axId val="536724032"/>
        <c:axId val="5367236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5020</c:v>
                </c:pt>
                <c:pt idx="2">
                  <c:v>#N/A</c:v>
                </c:pt>
                <c:pt idx="3">
                  <c:v>#N/A</c:v>
                </c:pt>
                <c:pt idx="4">
                  <c:v>4630</c:v>
                </c:pt>
                <c:pt idx="5">
                  <c:v>#N/A</c:v>
                </c:pt>
                <c:pt idx="6">
                  <c:v>#N/A</c:v>
                </c:pt>
                <c:pt idx="7">
                  <c:v>3782</c:v>
                </c:pt>
                <c:pt idx="8">
                  <c:v>#N/A</c:v>
                </c:pt>
                <c:pt idx="9">
                  <c:v>#N/A</c:v>
                </c:pt>
                <c:pt idx="10">
                  <c:v>3561</c:v>
                </c:pt>
                <c:pt idx="11">
                  <c:v>#N/A</c:v>
                </c:pt>
                <c:pt idx="12">
                  <c:v>#N/A</c:v>
                </c:pt>
                <c:pt idx="13">
                  <c:v>3461</c:v>
                </c:pt>
                <c:pt idx="14">
                  <c:v>#N/A</c:v>
                </c:pt>
              </c:numCache>
            </c:numRef>
          </c:val>
          <c:smooth val="0"/>
          <c:extLst>
            <c:ext xmlns:c16="http://schemas.microsoft.com/office/drawing/2014/chart" uri="{C3380CC4-5D6E-409C-BE32-E72D297353CC}">
              <c16:uniqueId val="{0000000B-2C42-4589-B3B9-5327580FCE0B}"/>
            </c:ext>
          </c:extLst>
        </c:ser>
        <c:dLbls>
          <c:showLegendKey val="0"/>
          <c:showVal val="0"/>
          <c:showCatName val="0"/>
          <c:showSerName val="0"/>
          <c:showPercent val="0"/>
          <c:showBubbleSize val="0"/>
        </c:dLbls>
        <c:marker val="1"/>
        <c:smooth val="0"/>
        <c:axId val="536724032"/>
        <c:axId val="536723640"/>
      </c:lineChart>
      <c:catAx>
        <c:axId val="5367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6723640"/>
        <c:crosses val="autoZero"/>
        <c:auto val="1"/>
        <c:lblAlgn val="ctr"/>
        <c:lblOffset val="100"/>
        <c:tickLblSkip val="1"/>
        <c:tickMarkSkip val="1"/>
        <c:noMultiLvlLbl val="0"/>
      </c:catAx>
      <c:valAx>
        <c:axId val="53672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7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1602</c:v>
                </c:pt>
                <c:pt idx="1">
                  <c:v>932</c:v>
                </c:pt>
                <c:pt idx="2">
                  <c:v>1049</c:v>
                </c:pt>
              </c:numCache>
            </c:numRef>
          </c:val>
          <c:extLst>
            <c:ext xmlns:c16="http://schemas.microsoft.com/office/drawing/2014/chart" uri="{C3380CC4-5D6E-409C-BE32-E72D297353CC}">
              <c16:uniqueId val="{00000000-9D24-46C1-8038-CF21BF6DE7F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11</c:v>
                </c:pt>
                <c:pt idx="1">
                  <c:v>11</c:v>
                </c:pt>
                <c:pt idx="2">
                  <c:v>11</c:v>
                </c:pt>
              </c:numCache>
            </c:numRef>
          </c:val>
          <c:extLst>
            <c:ext xmlns:c16="http://schemas.microsoft.com/office/drawing/2014/chart" uri="{C3380CC4-5D6E-409C-BE32-E72D297353CC}">
              <c16:uniqueId val="{00000001-9D24-46C1-8038-CF21BF6DE7F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175</c:v>
                </c:pt>
                <c:pt idx="1">
                  <c:v>202</c:v>
                </c:pt>
                <c:pt idx="2">
                  <c:v>254</c:v>
                </c:pt>
              </c:numCache>
            </c:numRef>
          </c:val>
          <c:extLst>
            <c:ext xmlns:c16="http://schemas.microsoft.com/office/drawing/2014/chart" uri="{C3380CC4-5D6E-409C-BE32-E72D297353CC}">
              <c16:uniqueId val="{00000002-9D24-46C1-8038-CF21BF6DE7FD}"/>
            </c:ext>
          </c:extLst>
        </c:ser>
        <c:dLbls>
          <c:showLegendKey val="0"/>
          <c:showVal val="0"/>
          <c:showCatName val="0"/>
          <c:showSerName val="0"/>
          <c:showPercent val="0"/>
          <c:showBubbleSize val="0"/>
        </c:dLbls>
        <c:gapWidth val="120"/>
        <c:overlap val="100"/>
        <c:axId val="536720504"/>
        <c:axId val="536725992"/>
      </c:barChart>
      <c:catAx>
        <c:axId val="53672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6725992"/>
        <c:crosses val="autoZero"/>
        <c:auto val="1"/>
        <c:lblAlgn val="ctr"/>
        <c:lblOffset val="100"/>
        <c:tickLblSkip val="1"/>
        <c:tickMarkSkip val="1"/>
        <c:noMultiLvlLbl val="0"/>
      </c:catAx>
      <c:valAx>
        <c:axId val="536725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672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{B8A43938-3EFF-4D19-90D3-8859B087F674}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FB8-4079-8583-058B69E7A9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{675D371B-265E-428B-B9ED-8980E661DC1B}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B8-4079-8583-058B69E7A9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{4D5CF1F4-FA0B-4387-AE42-3C0DFE3B0A0F}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B8-4079-8583-058B69E7A9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{F161EDC6-3F2A-4EFC-B57E-1FE8210F1DC0}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B8-4079-8583-058B69E7A9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{0FC09F43-25B1-41C6-9748-6FB561CF8B02}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B8-4079-8583-058B69E7A9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{9EB57B62-F3F8-4E78-9F05-25E72754FD37}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FB8-4079-8583-058B69E7A9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{EDC67B37-54B3-4FBB-A2E9-355EF4EE81AB}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FB8-4079-8583-058B69E7A9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{0B5BBF2F-0974-4F8D-ABF2-68B26B30B1C3}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FB8-4079-8583-058B69E7A9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{68A117FE-C6AA-4AEA-86D5-3D68C5E67749}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FB8-4079-8583-058B69E7A9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60.8</c:v>
                </c:pt>
                <c:pt idx="32">
                  <c:v>62.4</c:v>
                </c:pt>
              </c:numCache>
            </c:numRef>
          </c:xVal>
          <c:yVal>
            <c:numRef>
              <c:f>公会計指標分析・財政指標組合せ分析表!$BP$51:$DC$51</c:f>
              <c:numCache>
                <c:formatCode>#,##0.0;"▲ "#,##0.0</c:formatCode>
                <c:ptCount val="40"/>
                <c:pt idx="16">
                  <c:v>33.700000000000003</c:v>
                </c:pt>
                <c:pt idx="24">
                  <c:v>32.200000000000003</c:v>
                </c:pt>
                <c:pt idx="32">
                  <c:v>31.3</c:v>
                </c:pt>
              </c:numCache>
            </c:numRef>
          </c:yVal>
          <c:smooth val="0"/>
          <c:extLst>
            <c:ext xmlns:c16="http://schemas.microsoft.com/office/drawing/2014/chart" uri="{C3380CC4-5D6E-409C-BE32-E72D297353CC}">
              <c16:uniqueId val="{00000009-FFB8-4079-8583-058B69E7A9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{3ACE60B3-89E8-4CCC-8852-743E09F70A23}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FB8-4079-8583-058B69E7A9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{F992B44D-2ED6-4785-B4B6-1AB672BC96B0}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B8-4079-8583-058B69E7A9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{C6128595-D8E0-49C3-A688-68B3BC5964C2}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B8-4079-8583-058B69E7A9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{ADE547B8-51DF-4C75-A42A-26565AFD55B7}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B8-4079-8583-058B69E7A9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{BE1D3E57-24C7-46F9-8C26-701C4AC2D0D1}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B8-4079-8583-058B69E7A9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{3CAE05E5-7659-4593-AB8E-FB9311B748FF}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FB8-4079-8583-058B69E7A9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{12AAF47B-DFDC-404B-8E74-6A4419AB4384}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FB8-4079-8583-058B69E7A9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{FE3187C7-D24C-4F20-8F17-E3E23A085237}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FB8-4079-8583-058B69E7A9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{DC15C569-A449-4608-B2F2-2DF3BFA8CB70}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FB8-4079-8583-058B69E7A9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FFB8-4079-8583-058B69E7A94C}"/>
            </c:ext>
          </c:extLst>
        </c:ser>
        <c:dLbls>
          <c:showLegendKey val="0"/>
          <c:showVal val="1"/>
          <c:showCatName val="0"/>
          <c:showSerName val="0"/>
          <c:showPercent val="0"/>
          <c:showBubbleSize val="0"/>
        </c:dLbls>
        <c:axId val="536720896"/>
        <c:axId val="536726384"/>
      </c:scatterChart>
      <c:valAx>
        <c:axId val="536720896"/>
        <c:scaling>
          <c:orientation val="minMax"/>
          <c:max val="62.9"/>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726384"/>
        <c:crosses val="autoZero"/>
        <c:crossBetween val="midCat"/>
      </c:valAx>
      <c:valAx>
        <c:axId val="536726384"/>
        <c:scaling>
          <c:orientation val="minMax"/>
          <c:max val="35.1"/>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720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{077720AD-390B-4CF7-8066-B3FFC1D08FCD}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AF9-482D-B4D5-2BCA4CD83B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{B3715BED-B1C4-430E-A565-94D010C052B3}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F9-482D-B4D5-2BCA4CD83B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{D00C3DE3-C068-4FC9-A0DC-A40125C6E565}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F9-482D-B4D5-2BCA4CD83B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{C0BB1C62-B33F-4AD9-BE47-260BFBCDEC18}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F9-482D-B4D5-2BCA4CD83B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{AC550630-7225-4485-BC25-6EB427FA73E1}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F9-482D-B4D5-2BCA4CD83B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{C6289C1A-C8D5-47B1-A000-67ED0D64FF1F}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AF9-482D-B4D5-2BCA4CD83B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{E353ADA5-899E-450B-8E9C-BD2246F47494}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AF9-482D-B4D5-2BCA4CD83BB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{23B05D72-FA0A-4426-A837-8E7A71ADE043}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AF9-482D-B4D5-2BCA4CD83BB6}"/>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{B7ACC856-C092-4F44-8DA0-208703988F39}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AF9-482D-B4D5-2BCA4CD83B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5.9</c:v>
                </c:pt>
                <c:pt idx="16">
                  <c:v>5.0999999999999996</c:v>
                </c:pt>
                <c:pt idx="24">
                  <c:v>5</c:v>
                </c:pt>
                <c:pt idx="32">
                  <c:v>5</c:v>
                </c:pt>
              </c:numCache>
            </c:numRef>
          </c:xVal>
          <c:yVal>
            <c:numRef>
              <c:f>公会計指標分析・財政指標組合せ分析表!$BP$73:$DC$73</c:f>
              <c:numCache>
                <c:formatCode>#,##0.0;"▲ "#,##0.0</c:formatCode>
                <c:ptCount val="40"/>
                <c:pt idx="0">
                  <c:v>44.9</c:v>
                </c:pt>
                <c:pt idx="8">
                  <c:v>40.200000000000003</c:v>
                </c:pt>
                <c:pt idx="16">
                  <c:v>33.700000000000003</c:v>
                </c:pt>
                <c:pt idx="24">
                  <c:v>32.200000000000003</c:v>
                </c:pt>
                <c:pt idx="32">
                  <c:v>31.3</c:v>
                </c:pt>
              </c:numCache>
            </c:numRef>
          </c:yVal>
          <c:smooth val="0"/>
          <c:extLst>
            <c:ext xmlns:c16="http://schemas.microsoft.com/office/drawing/2014/chart" uri="{C3380CC4-5D6E-409C-BE32-E72D297353CC}">
              <c16:uniqueId val="{00000009-6AF9-482D-B4D5-2BCA4CD83B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{D8062A95-4723-43EB-9ED1-A372B07B7E26}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AF9-482D-B4D5-2BCA4CD83B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{FB334948-6CCB-4478-A585-AC20C6FA53CC}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F9-482D-B4D5-2BCA4CD83B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{8C9A0093-9AF5-4CE2-8B69-8B2A66C94246}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F9-482D-B4D5-2BCA4CD83B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{14E87E17-3AB1-4167-8C7B-A00D4AF83995}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F9-482D-B4D5-2BCA4CD83B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{2C324D0A-E81B-4C41-B018-1D2443B9C856}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F9-482D-B4D5-2BCA4CD83B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{7A67F985-BFAA-4A06-A848-94878DCA95D3}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AF9-482D-B4D5-2BCA4CD83B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{438C6BE9-E501-4DA5-B374-D90592478796}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AF9-482D-B4D5-2BCA4CD83BB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{EBE99AC5-A6FF-49F2-B6BC-4AB00174764E}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AF9-482D-B4D5-2BCA4CD83BB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{50B589DD-88CB-4985-98C3-19C1084FF360}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AF9-482D-B4D5-2BCA4CD83B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6AF9-482D-B4D5-2BCA4CD83BB6}"/>
            </c:ext>
          </c:extLst>
        </c:ser>
        <c:dLbls>
          <c:showLegendKey val="0"/>
          <c:showVal val="1"/>
          <c:showCatName val="0"/>
          <c:showSerName val="0"/>
          <c:showPercent val="0"/>
          <c:showBubbleSize val="0"/>
        </c:dLbls>
        <c:axId val="536721288"/>
        <c:axId val="536724816"/>
      </c:scatterChart>
      <c:valAx>
        <c:axId val="536721288"/>
        <c:scaling>
          <c:orientation val="minMax"/>
          <c:max val="9.1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724816"/>
        <c:crosses val="autoZero"/>
        <c:crossBetween val="midCat"/>
      </c:valAx>
      <c:valAx>
        <c:axId val="536724816"/>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721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大型投資事業での地方債償還額がピークを過ぎたこと、利率見直しにより利率も下がっていること、海部地区環境事務組合の起こした地方債の償還が終了したこと等により元利償還金等は一旦増加した平成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年度から再度減少した。</a:t>
          </a:r>
        </a:p>
        <a:p>
          <a:r>
            <a:rPr kumimoji="1" lang="ja-JP" altLang="en-US" sz="1400">
              <a:latin typeface="ＭＳ ゴシック" pitchFamily="49" charset="-128"/>
              <a:ea typeface="ＭＳ ゴシック" pitchFamily="49" charset="-128"/>
            </a:rPr>
            <a:t>近年実施した耐震改修工事等の償還により元利償還金の額が増加する見込みであるので、今後も建設地方債（特に交付税非算入となる地方債）発行額の抑制等により、財政の健全化を図っていく。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においてはピークを過ぎ、多少の増減はあるものの今後は減少が見込まれる。また、公営企業債等繰入見込額については流域関連公共下水道事業特別会計が法適化したことに伴い、準元金償還金の比率が伸びたことにより増加した。</a:t>
          </a:r>
        </a:p>
        <a:p>
          <a:r>
            <a:rPr kumimoji="1" lang="ja-JP" altLang="en-US" sz="1400">
              <a:latin typeface="ＭＳ ゴシック" pitchFamily="49" charset="-128"/>
              <a:ea typeface="ＭＳ ゴシック" pitchFamily="49" charset="-128"/>
            </a:rPr>
            <a:t>さらに、新たな大型投資事業等により地方債残高の増加が見込まれるため、地方債の計画的な発行、基金の計画的な積立等により財政の健全化を図っていく。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る。その他特定目的基金については、ふるさと納税の寄付額増に伴いふるさとつしま応援基金が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億を目標としている。厳しい財政状況のなか、事務事業の見直し・施設の統廃合等により経費の削減に取り組み、計画的に積立を行えるよう努めていく。その他基金については積立の主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なるのはふるさと応援基金になるため、市外に積極的にアピールすることにより、ふるさと納税の増に努めていく。基金残高は将来負担比率にも大きく関係してくる要素なため、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率が急激に変動しないよう不要な取崩は行わないよう努める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津島市を応援しようとする人々からの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金を活用し、個性豊かで活力あるまちづくりに資するため。</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女性会館建設基金：女性会館建設のための財源として充てるため。（現状建設の予定はない）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市民の国際感覚を高め、もって国際交流の振興を図るため。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主な増減要因としてはふるさとつしま応援基金が上げられる。平成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月よりふるさと納税の返礼品事業を本格的に実施してことから寄付金額が伸びており、平成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百万円増加した。その他基金についてはほとんど増減はしていない。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ふるさとつしま応援基金については返礼品の基準等に配慮しつつ、市外に向けて最大限アピールをし、寄付額の増加に努める。その他基金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ついては大きな積立の予定はないため適切な運用に努める。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年度当初予算では財源不足分として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百万円の繰入を予算計上していたが、繰越金の確定や、年間を通して、歳出の抑制・事業の見直し等を行ったことにより繰入予算については０円となった。歳出では３月補正において、積立金として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百万円を計上し、３月末に積立を行ったため増となった。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財政調整基金の必要額としては災害等の緊急的な対応を踏まえ、標準財政規模の２割程度と考えており、当面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の目標としている。ただ今後についても、市税の増収も見込めず、扶助費等は確実に増加することが予想される。そのような状況のなか今後はあらゆる事業を選択と集中の視点で事務経費の縮減や事務事業の見直しなどを行うとともに行財政改革等による更なる歳出の抑制や財源確保策に向けた検討を行い、計画的に基金への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類似団体と比較してほぼ同じ水準となっている。当市では近年、大規模な投資的事業や除却を行っていないため、有形固定資産減価償却率は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緩やかに上昇している。今後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月に策定した「津島市公共施設等総合管理計画」に基づき、施設の集約化・複合化や除却に取り組んでいく。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1" name="楕円 80"/>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2" name="有形固定資産減価償却率該当値テキスト"/>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59236</xdr:rowOff>
    </xdr:from>
    <xdr:to>
      <xdr:col>19</xdr:col>
      <xdr:colOff>187325</xdr:colOff>
      <xdr:row>29</xdr:row>
      <xdr:rowOff>160836</xdr:rowOff>
    </xdr:to>
    <xdr:sp macro="" textlink="">
      <xdr:nvSpPr>
        <xdr:cNvPr id="83" name="楕円 82"/>
        <xdr:cNvSpPr/>
      </xdr:nvSpPr>
      <xdr:spPr>
        <a:xfrm>
          <a:off x="400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110036</xdr:rowOff>
    </xdr:to>
    <xdr:cxnSp macro="">
      <xdr:nvCxnSpPr>
        <xdr:cNvPr id="84" name="直線コネクタ 83"/>
        <xdr:cNvCxnSpPr/>
      </xdr:nvCxnSpPr>
      <xdr:spPr>
        <a:xfrm flipV="1">
          <a:off x="4051300" y="580426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5" name="楕円 84"/>
        <xdr:cNvSpPr/>
      </xdr:nvSpPr>
      <xdr:spPr>
        <a:xfrm>
          <a:off x="3238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162469</xdr:rowOff>
    </xdr:to>
    <xdr:cxnSp macro="">
      <xdr:nvCxnSpPr>
        <xdr:cNvPr id="86" name="直線コネクタ 85"/>
        <xdr:cNvCxnSpPr/>
      </xdr:nvCxnSpPr>
      <xdr:spPr>
        <a:xfrm flipV="1">
          <a:off x="3289300" y="585361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5913</xdr:rowOff>
    </xdr:from>
    <xdr:ext cx="405111" cy="259045"/>
    <xdr:sp macro="" textlink="">
      <xdr:nvSpPr>
        <xdr:cNvPr id="90" name="n_1mainValue有形固定資産減価償却率"/>
        <xdr:cNvSpPr txBox="1"/>
      </xdr:nvSpPr>
      <xdr:spPr>
        <a:xfrm>
          <a:off x="38360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91" name="n_2mainValue有形固定資産減価償却率"/>
        <xdr:cNvSpPr txBox="1"/>
      </xdr:nvSpPr>
      <xdr:spPr>
        <a:xfrm>
          <a:off x="3086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類似団体と比較</a:t>
          </a:r>
          <a:r>
            <a:rPr kumimoji="1" lang="ja-JP" altLang="en-US" sz="1000">
              <a:solidFill>
                <a:schemeClr val="dk1"/>
              </a:solidFill>
              <a:effectLst/>
              <a:latin typeface="+mn-lt"/>
              <a:ea typeface="+mn-ea"/>
              <a:cs typeface="+mn-cs"/>
            </a:rPr>
            <a:t>してやや高く、県平均と比べると高めとなっている</a:t>
          </a:r>
          <a:r>
            <a:rPr kumimoji="1" lang="ja-JP" altLang="ja-JP" sz="1000">
              <a:solidFill>
                <a:schemeClr val="dk1"/>
              </a:solidFill>
              <a:effectLst/>
              <a:latin typeface="+mn-lt"/>
              <a:ea typeface="+mn-ea"/>
              <a:cs typeface="+mn-cs"/>
            </a:rPr>
            <a:t>。当市では、近年大規模な投資的事業を行っていないことから地方債残高も右肩下がりとなっているが</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今後施設の更新</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が始まると地方債残高も増加することが見込まれる。また公営企業に関する準元利償還金も今後減となる見込みはなく、一般財源の急増が見込めない現状を踏まえると、債務償還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については大幅に減となることはないと思われる。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91073</xdr:rowOff>
    </xdr:from>
    <xdr:to>
      <xdr:col>76</xdr:col>
      <xdr:colOff>73025</xdr:colOff>
      <xdr:row>30</xdr:row>
      <xdr:rowOff>21223</xdr:rowOff>
    </xdr:to>
    <xdr:sp macro="" textlink="">
      <xdr:nvSpPr>
        <xdr:cNvPr id="133" name="楕円 132"/>
        <xdr:cNvSpPr/>
      </xdr:nvSpPr>
      <xdr:spPr>
        <a:xfrm>
          <a:off x="14744700" y="58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113950</xdr:rowOff>
    </xdr:from>
    <xdr:ext cx="469744" cy="259045"/>
    <xdr:sp macro="" textlink="">
      <xdr:nvSpPr>
        <xdr:cNvPr id="134" name="債務償還比率該当値テキスト"/>
        <xdr:cNvSpPr txBox="1"/>
      </xdr:nvSpPr>
      <xdr:spPr>
        <a:xfrm>
          <a:off x="14846300" y="568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120579</xdr:rowOff>
    </xdr:from>
    <xdr:to>
      <xdr:col>72</xdr:col>
      <xdr:colOff>123825</xdr:colOff>
      <xdr:row>30</xdr:row>
      <xdr:rowOff>50729</xdr:rowOff>
    </xdr:to>
    <xdr:sp macro="" textlink="">
      <xdr:nvSpPr>
        <xdr:cNvPr id="135" name="楕円 134"/>
        <xdr:cNvSpPr/>
      </xdr:nvSpPr>
      <xdr:spPr>
        <a:xfrm>
          <a:off x="14033500" y="58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141873</xdr:rowOff>
    </xdr:from>
    <xdr:to>
      <xdr:col>76</xdr:col>
      <xdr:colOff>22225</xdr:colOff>
      <xdr:row>29</xdr:row>
      <xdr:rowOff>171379</xdr:rowOff>
    </xdr:to>
    <xdr:cxnSp macro="">
      <xdr:nvCxnSpPr>
        <xdr:cNvPr id="136" name="直線コネクタ 135"/>
        <xdr:cNvCxnSpPr/>
      </xdr:nvCxnSpPr>
      <xdr:spPr>
        <a:xfrm flipV="1">
          <a:off x="14084300" y="5885448"/>
          <a:ext cx="7112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67256</xdr:rowOff>
    </xdr:from>
    <xdr:ext cx="469744" cy="259045"/>
    <xdr:sp macro="" textlink="">
      <xdr:nvSpPr>
        <xdr:cNvPr id="138" name="n_1mainValue債務償還比率"/>
        <xdr:cNvSpPr txBox="1"/>
      </xdr:nvSpPr>
      <xdr:spPr>
        <a:xfrm>
          <a:off x="13836727" y="56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2"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3" name="楕円 72"/>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106680</xdr:rowOff>
    </xdr:to>
    <xdr:cxnSp macro="">
      <xdr:nvCxnSpPr>
        <xdr:cNvPr id="74" name="直線コネクタ 73"/>
        <xdr:cNvCxnSpPr/>
      </xdr:nvCxnSpPr>
      <xdr:spPr>
        <a:xfrm flipV="1">
          <a:off x="3797300" y="64160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5" name="楕円 74"/>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140970</xdr:rowOff>
    </xdr:to>
    <xdr:cxnSp macro="">
      <xdr:nvCxnSpPr>
        <xdr:cNvPr id="76" name="直線コネクタ 75"/>
        <xdr:cNvCxnSpPr/>
      </xdr:nvCxnSpPr>
      <xdr:spPr>
        <a:xfrm flipV="1">
          <a:off x="2908300" y="6450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0"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1" name="n_2main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30715</xdr:rowOff>
    </xdr:from>
    <xdr:to>
      <xdr:col>55</xdr:col>
      <xdr:colOff>50800</xdr:colOff>
      <xdr:row>41</xdr:row>
      <xdr:rowOff>132315</xdr:rowOff>
    </xdr:to>
    <xdr:sp macro="" textlink="">
      <xdr:nvSpPr>
        <xdr:cNvPr id="120" name="楕円 119"/>
        <xdr:cNvSpPr/>
      </xdr:nvSpPr>
      <xdr:spPr>
        <a:xfrm>
          <a:off x="10426700" y="7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117092</xdr:rowOff>
    </xdr:from>
    <xdr:ext cx="469744" cy="259045"/>
    <xdr:sp macro="" textlink="">
      <xdr:nvSpPr>
        <xdr:cNvPr id="121" name="【道路】&#10;一人当たり延長該当値テキスト"/>
        <xdr:cNvSpPr txBox="1"/>
      </xdr:nvSpPr>
      <xdr:spPr>
        <a:xfrm>
          <a:off x="10515600" y="697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34049</xdr:rowOff>
    </xdr:from>
    <xdr:to>
      <xdr:col>50</xdr:col>
      <xdr:colOff>165100</xdr:colOff>
      <xdr:row>41</xdr:row>
      <xdr:rowOff>135649</xdr:rowOff>
    </xdr:to>
    <xdr:sp macro="" textlink="">
      <xdr:nvSpPr>
        <xdr:cNvPr id="122" name="楕円 121"/>
        <xdr:cNvSpPr/>
      </xdr:nvSpPr>
      <xdr:spPr>
        <a:xfrm>
          <a:off x="9588500" y="7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81515</xdr:rowOff>
    </xdr:from>
    <xdr:to>
      <xdr:col>55</xdr:col>
      <xdr:colOff>0</xdr:colOff>
      <xdr:row>41</xdr:row>
      <xdr:rowOff>84849</xdr:rowOff>
    </xdr:to>
    <xdr:cxnSp macro="">
      <xdr:nvCxnSpPr>
        <xdr:cNvPr id="123" name="直線コネクタ 122"/>
        <xdr:cNvCxnSpPr/>
      </xdr:nvCxnSpPr>
      <xdr:spPr>
        <a:xfrm flipV="1">
          <a:off x="9639300" y="7110965"/>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36811</xdr:rowOff>
    </xdr:from>
    <xdr:to>
      <xdr:col>46</xdr:col>
      <xdr:colOff>38100</xdr:colOff>
      <xdr:row>41</xdr:row>
      <xdr:rowOff>138411</xdr:rowOff>
    </xdr:to>
    <xdr:sp macro="" textlink="">
      <xdr:nvSpPr>
        <xdr:cNvPr id="124" name="楕円 123"/>
        <xdr:cNvSpPr/>
      </xdr:nvSpPr>
      <xdr:spPr>
        <a:xfrm>
          <a:off x="8699500" y="7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84849</xdr:rowOff>
    </xdr:from>
    <xdr:to>
      <xdr:col>50</xdr:col>
      <xdr:colOff>114300</xdr:colOff>
      <xdr:row>41</xdr:row>
      <xdr:rowOff>87611</xdr:rowOff>
    </xdr:to>
    <xdr:cxnSp macro="">
      <xdr:nvCxnSpPr>
        <xdr:cNvPr id="125" name="直線コネクタ 124"/>
        <xdr:cNvCxnSpPr/>
      </xdr:nvCxnSpPr>
      <xdr:spPr>
        <a:xfrm flipV="1">
          <a:off x="8750300" y="711429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126776</xdr:rowOff>
    </xdr:from>
    <xdr:ext cx="469744" cy="259045"/>
    <xdr:sp macro="" textlink="">
      <xdr:nvSpPr>
        <xdr:cNvPr id="129" name="n_1mainValue【道路】&#10;一人当たり延長"/>
        <xdr:cNvSpPr txBox="1"/>
      </xdr:nvSpPr>
      <xdr:spPr>
        <a:xfrm>
          <a:off x="9391727" y="7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129538</xdr:rowOff>
    </xdr:from>
    <xdr:ext cx="469744" cy="259045"/>
    <xdr:sp macro="" textlink="">
      <xdr:nvSpPr>
        <xdr:cNvPr id="130" name="n_2mainValue【道路】&#10;一人当たり延長"/>
        <xdr:cNvSpPr txBox="1"/>
      </xdr:nvSpPr>
      <xdr:spPr>
        <a:xfrm>
          <a:off x="8515427" y="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70" name="楕円 169"/>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71" name="【橋りょう・トンネ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72" name="楕円 171"/>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76200</xdr:rowOff>
    </xdr:to>
    <xdr:cxnSp macro="">
      <xdr:nvCxnSpPr>
        <xdr:cNvPr id="173" name="直線コネクタ 172"/>
        <xdr:cNvCxnSpPr/>
      </xdr:nvCxnSpPr>
      <xdr:spPr>
        <a:xfrm flipV="1">
          <a:off x="3797300" y="10334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74" name="楕円 173"/>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108585</xdr:rowOff>
    </xdr:to>
    <xdr:cxnSp macro="">
      <xdr:nvCxnSpPr>
        <xdr:cNvPr id="175" name="直線コネクタ 174"/>
        <xdr:cNvCxnSpPr/>
      </xdr:nvCxnSpPr>
      <xdr:spPr>
        <a:xfrm flipV="1">
          <a:off x="2908300" y="1036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79" name="n_1mainValue【橋りょう・トンネ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80" name="n_2main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162635</xdr:rowOff>
    </xdr:from>
    <xdr:to>
      <xdr:col>55</xdr:col>
      <xdr:colOff>50800</xdr:colOff>
      <xdr:row>61</xdr:row>
      <xdr:rowOff>92785</xdr:rowOff>
    </xdr:to>
    <xdr:sp macro="" textlink="">
      <xdr:nvSpPr>
        <xdr:cNvPr id="217" name="楕円 216"/>
        <xdr:cNvSpPr/>
      </xdr:nvSpPr>
      <xdr:spPr>
        <a:xfrm>
          <a:off x="10426700" y="104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141062</xdr:rowOff>
    </xdr:from>
    <xdr:ext cx="599010" cy="259045"/>
    <xdr:sp macro="" textlink="">
      <xdr:nvSpPr>
        <xdr:cNvPr id="218" name="【橋りょう・トンネル】&#10;一人当たり有形固定資産（償却資産）額該当値テキスト"/>
        <xdr:cNvSpPr txBox="1"/>
      </xdr:nvSpPr>
      <xdr:spPr>
        <a:xfrm>
          <a:off x="10515600" y="104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167579</xdr:rowOff>
    </xdr:from>
    <xdr:to>
      <xdr:col>50</xdr:col>
      <xdr:colOff>165100</xdr:colOff>
      <xdr:row>61</xdr:row>
      <xdr:rowOff>97729</xdr:rowOff>
    </xdr:to>
    <xdr:sp macro="" textlink="">
      <xdr:nvSpPr>
        <xdr:cNvPr id="219" name="楕円 218"/>
        <xdr:cNvSpPr/>
      </xdr:nvSpPr>
      <xdr:spPr>
        <a:xfrm>
          <a:off x="9588500" y="104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41985</xdr:rowOff>
    </xdr:from>
    <xdr:to>
      <xdr:col>55</xdr:col>
      <xdr:colOff>0</xdr:colOff>
      <xdr:row>61</xdr:row>
      <xdr:rowOff>46929</xdr:rowOff>
    </xdr:to>
    <xdr:cxnSp macro="">
      <xdr:nvCxnSpPr>
        <xdr:cNvPr id="220" name="直線コネクタ 219"/>
        <xdr:cNvCxnSpPr/>
      </xdr:nvCxnSpPr>
      <xdr:spPr>
        <a:xfrm flipV="1">
          <a:off x="9639300" y="10500435"/>
          <a:ext cx="8382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153150</xdr:rowOff>
    </xdr:from>
    <xdr:to>
      <xdr:col>46</xdr:col>
      <xdr:colOff>38100</xdr:colOff>
      <xdr:row>61</xdr:row>
      <xdr:rowOff>83300</xdr:rowOff>
    </xdr:to>
    <xdr:sp macro="" textlink="">
      <xdr:nvSpPr>
        <xdr:cNvPr id="221" name="楕円 220"/>
        <xdr:cNvSpPr/>
      </xdr:nvSpPr>
      <xdr:spPr>
        <a:xfrm>
          <a:off x="8699500" y="10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32500</xdr:rowOff>
    </xdr:from>
    <xdr:to>
      <xdr:col>50</xdr:col>
      <xdr:colOff>114300</xdr:colOff>
      <xdr:row>61</xdr:row>
      <xdr:rowOff>46929</xdr:rowOff>
    </xdr:to>
    <xdr:cxnSp macro="">
      <xdr:nvCxnSpPr>
        <xdr:cNvPr id="222" name="直線コネクタ 221"/>
        <xdr:cNvCxnSpPr/>
      </xdr:nvCxnSpPr>
      <xdr:spPr>
        <a:xfrm>
          <a:off x="8750300" y="10490950"/>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114256</xdr:rowOff>
    </xdr:from>
    <xdr:ext cx="599010" cy="259045"/>
    <xdr:sp macro="" textlink="">
      <xdr:nvSpPr>
        <xdr:cNvPr id="226" name="n_1mainValue【橋りょう・トンネル】&#10;一人当たり有形固定資産（償却資産）額"/>
        <xdr:cNvSpPr txBox="1"/>
      </xdr:nvSpPr>
      <xdr:spPr>
        <a:xfrm>
          <a:off x="9327095" y="1022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99827</xdr:rowOff>
    </xdr:from>
    <xdr:ext cx="599010" cy="259045"/>
    <xdr:sp macro="" textlink="">
      <xdr:nvSpPr>
        <xdr:cNvPr id="227" name="n_2mainValue【橋りょう・トンネル】&#10;一人当たり有形固定資産（償却資産）額"/>
        <xdr:cNvSpPr txBox="1"/>
      </xdr:nvSpPr>
      <xdr:spPr>
        <a:xfrm>
          <a:off x="8450795" y="102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268" name="楕円 267"/>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4915</xdr:rowOff>
    </xdr:from>
    <xdr:ext cx="405111" cy="259045"/>
    <xdr:sp macro="" textlink="">
      <xdr:nvSpPr>
        <xdr:cNvPr id="269" name="【公営住宅】&#10;有形固定資産減価償却率該当値テキスト"/>
        <xdr:cNvSpPr txBox="1"/>
      </xdr:nvSpPr>
      <xdr:spPr>
        <a:xfrm>
          <a:off x="4673600" y="13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54248</xdr:rowOff>
    </xdr:from>
    <xdr:to>
      <xdr:col>20</xdr:col>
      <xdr:colOff>38100</xdr:colOff>
      <xdr:row>81</xdr:row>
      <xdr:rowOff>155848</xdr:rowOff>
    </xdr:to>
    <xdr:sp macro="" textlink="">
      <xdr:nvSpPr>
        <xdr:cNvPr id="270" name="楕円 269"/>
        <xdr:cNvSpPr/>
      </xdr:nvSpPr>
      <xdr:spPr>
        <a:xfrm>
          <a:off x="3746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77288</xdr:rowOff>
    </xdr:from>
    <xdr:to>
      <xdr:col>24</xdr:col>
      <xdr:colOff>63500</xdr:colOff>
      <xdr:row>81</xdr:row>
      <xdr:rowOff>105048</xdr:rowOff>
    </xdr:to>
    <xdr:cxnSp macro="">
      <xdr:nvCxnSpPr>
        <xdr:cNvPr id="271" name="直線コネクタ 270"/>
        <xdr:cNvCxnSpPr/>
      </xdr:nvCxnSpPr>
      <xdr:spPr>
        <a:xfrm flipV="1">
          <a:off x="3797300" y="1396473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72208</xdr:rowOff>
    </xdr:from>
    <xdr:to>
      <xdr:col>15</xdr:col>
      <xdr:colOff>101600</xdr:colOff>
      <xdr:row>82</xdr:row>
      <xdr:rowOff>2358</xdr:rowOff>
    </xdr:to>
    <xdr:sp macro="" textlink="">
      <xdr:nvSpPr>
        <xdr:cNvPr id="272" name="楕円 271"/>
        <xdr:cNvSpPr/>
      </xdr:nvSpPr>
      <xdr:spPr>
        <a:xfrm>
          <a:off x="2857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81</xdr:row>
      <xdr:rowOff>123008</xdr:rowOff>
    </xdr:to>
    <xdr:cxnSp macro="">
      <xdr:nvCxnSpPr>
        <xdr:cNvPr id="273" name="直線コネクタ 272"/>
        <xdr:cNvCxnSpPr/>
      </xdr:nvCxnSpPr>
      <xdr:spPr>
        <a:xfrm flipV="1">
          <a:off x="2908300" y="139924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146975</xdr:rowOff>
    </xdr:from>
    <xdr:ext cx="405111" cy="259045"/>
    <xdr:sp macro="" textlink="">
      <xdr:nvSpPr>
        <xdr:cNvPr id="277" name="n_1mainValue【公営住宅】&#10;有形固定資産減価償却率"/>
        <xdr:cNvSpPr txBox="1"/>
      </xdr:nvSpPr>
      <xdr:spPr>
        <a:xfrm>
          <a:off x="3582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164935</xdr:rowOff>
    </xdr:from>
    <xdr:ext cx="405111" cy="259045"/>
    <xdr:sp macro="" textlink="">
      <xdr:nvSpPr>
        <xdr:cNvPr id="278" name="n_2mainValue【公営住宅】&#10;有形固定資産減価償却率"/>
        <xdr:cNvSpPr txBox="1"/>
      </xdr:nvSpPr>
      <xdr:spPr>
        <a:xfrm>
          <a:off x="27057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143511</xdr:rowOff>
    </xdr:from>
    <xdr:to>
      <xdr:col>55</xdr:col>
      <xdr:colOff>50800</xdr:colOff>
      <xdr:row>83</xdr:row>
      <xdr:rowOff>73661</xdr:rowOff>
    </xdr:to>
    <xdr:sp macro="" textlink="">
      <xdr:nvSpPr>
        <xdr:cNvPr id="317" name="楕円 316"/>
        <xdr:cNvSpPr/>
      </xdr:nvSpPr>
      <xdr:spPr>
        <a:xfrm>
          <a:off x="10426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166388</xdr:rowOff>
    </xdr:from>
    <xdr:ext cx="469744" cy="259045"/>
    <xdr:sp macro="" textlink="">
      <xdr:nvSpPr>
        <xdr:cNvPr id="318" name="【公営住宅】&#10;一人当たり面積該当値テキスト"/>
        <xdr:cNvSpPr txBox="1"/>
      </xdr:nvSpPr>
      <xdr:spPr>
        <a:xfrm>
          <a:off x="10515600"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148844</xdr:rowOff>
    </xdr:from>
    <xdr:to>
      <xdr:col>50</xdr:col>
      <xdr:colOff>165100</xdr:colOff>
      <xdr:row>83</xdr:row>
      <xdr:rowOff>78994</xdr:rowOff>
    </xdr:to>
    <xdr:sp macro="" textlink="">
      <xdr:nvSpPr>
        <xdr:cNvPr id="319" name="楕円 318"/>
        <xdr:cNvSpPr/>
      </xdr:nvSpPr>
      <xdr:spPr>
        <a:xfrm>
          <a:off x="9588500" y="142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22861</xdr:rowOff>
    </xdr:from>
    <xdr:to>
      <xdr:col>55</xdr:col>
      <xdr:colOff>0</xdr:colOff>
      <xdr:row>83</xdr:row>
      <xdr:rowOff>28194</xdr:rowOff>
    </xdr:to>
    <xdr:cxnSp macro="">
      <xdr:nvCxnSpPr>
        <xdr:cNvPr id="320" name="直線コネクタ 319"/>
        <xdr:cNvCxnSpPr/>
      </xdr:nvCxnSpPr>
      <xdr:spPr>
        <a:xfrm flipV="1">
          <a:off x="9639300" y="14253211"/>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141224</xdr:rowOff>
    </xdr:from>
    <xdr:to>
      <xdr:col>46</xdr:col>
      <xdr:colOff>38100</xdr:colOff>
      <xdr:row>83</xdr:row>
      <xdr:rowOff>71374</xdr:rowOff>
    </xdr:to>
    <xdr:sp macro="" textlink="">
      <xdr:nvSpPr>
        <xdr:cNvPr id="321" name="楕円 320"/>
        <xdr:cNvSpPr/>
      </xdr:nvSpPr>
      <xdr:spPr>
        <a:xfrm>
          <a:off x="8699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20574</xdr:rowOff>
    </xdr:from>
    <xdr:to>
      <xdr:col>50</xdr:col>
      <xdr:colOff>114300</xdr:colOff>
      <xdr:row>83</xdr:row>
      <xdr:rowOff>28194</xdr:rowOff>
    </xdr:to>
    <xdr:cxnSp macro="">
      <xdr:nvCxnSpPr>
        <xdr:cNvPr id="322" name="直線コネクタ 321"/>
        <xdr:cNvCxnSpPr/>
      </xdr:nvCxnSpPr>
      <xdr:spPr>
        <a:xfrm>
          <a:off x="8750300" y="1425092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95521</xdr:rowOff>
    </xdr:from>
    <xdr:ext cx="469744" cy="259045"/>
    <xdr:sp macro="" textlink="">
      <xdr:nvSpPr>
        <xdr:cNvPr id="326" name="n_1mainValue【公営住宅】&#10;一人当たり面積"/>
        <xdr:cNvSpPr txBox="1"/>
      </xdr:nvSpPr>
      <xdr:spPr>
        <a:xfrm>
          <a:off x="939172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87901</xdr:rowOff>
    </xdr:from>
    <xdr:ext cx="469744" cy="259045"/>
    <xdr:sp macro="" textlink="">
      <xdr:nvSpPr>
        <xdr:cNvPr id="327" name="n_2mainValue【公営住宅】&#10;一人当たり面積"/>
        <xdr:cNvSpPr txBox="1"/>
      </xdr:nvSpPr>
      <xdr:spPr>
        <a:xfrm>
          <a:off x="85154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383" name="楕円 382"/>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102252</xdr:rowOff>
    </xdr:from>
    <xdr:ext cx="405111" cy="259045"/>
    <xdr:sp macro="" textlink="">
      <xdr:nvSpPr>
        <xdr:cNvPr id="384" name="【認定こども園・幼稚園・保育所】&#10;有形固定資産減価償却率該当値テキスト"/>
        <xdr:cNvSpPr txBox="1"/>
      </xdr:nvSpPr>
      <xdr:spPr>
        <a:xfrm>
          <a:off x="16357600" y="576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85" name="楕円 384"/>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99060</xdr:rowOff>
    </xdr:to>
    <xdr:cxnSp macro="">
      <xdr:nvCxnSpPr>
        <xdr:cNvPr id="386" name="直線コネクタ 385"/>
        <xdr:cNvCxnSpPr/>
      </xdr:nvCxnSpPr>
      <xdr:spPr>
        <a:xfrm flipV="1">
          <a:off x="15481300" y="58959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109220</xdr:rowOff>
    </xdr:from>
    <xdr:to>
      <xdr:col>76</xdr:col>
      <xdr:colOff>165100</xdr:colOff>
      <xdr:row>35</xdr:row>
      <xdr:rowOff>39370</xdr:rowOff>
    </xdr:to>
    <xdr:sp macro="" textlink="">
      <xdr:nvSpPr>
        <xdr:cNvPr id="387" name="楕円 386"/>
        <xdr:cNvSpPr/>
      </xdr:nvSpPr>
      <xdr:spPr>
        <a:xfrm>
          <a:off x="14541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160020</xdr:rowOff>
    </xdr:to>
    <xdr:cxnSp macro="">
      <xdr:nvCxnSpPr>
        <xdr:cNvPr id="388" name="直線コネクタ 387"/>
        <xdr:cNvCxnSpPr/>
      </xdr:nvCxnSpPr>
      <xdr:spPr>
        <a:xfrm flipV="1">
          <a:off x="14592300" y="5928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392" name="n_1mainValue【認定こども園・幼稚園・保育所】&#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55897</xdr:rowOff>
    </xdr:from>
    <xdr:ext cx="405111" cy="259045"/>
    <xdr:sp macro="" textlink="">
      <xdr:nvSpPr>
        <xdr:cNvPr id="393" name="n_2mainValue【認定こども園・幼稚園・保育所】&#10;有形固定資産減価償却率"/>
        <xdr:cNvSpPr txBox="1"/>
      </xdr:nvSpPr>
      <xdr:spPr>
        <a:xfrm>
          <a:off x="14389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432" name="楕円 431"/>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33"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34" name="楕円 433"/>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35" name="直線コネクタ 434"/>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36" name="楕円 435"/>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80010</xdr:rowOff>
    </xdr:to>
    <xdr:cxnSp macro="">
      <xdr:nvCxnSpPr>
        <xdr:cNvPr id="437" name="直線コネクタ 436"/>
        <xdr:cNvCxnSpPr/>
      </xdr:nvCxnSpPr>
      <xdr:spPr>
        <a:xfrm>
          <a:off x="20434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41"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42"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84" name="楕円 483"/>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85" name="【学校施設】&#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486" name="楕円 485"/>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168184</xdr:rowOff>
    </xdr:to>
    <xdr:cxnSp macro="">
      <xdr:nvCxnSpPr>
        <xdr:cNvPr id="487" name="直線コネクタ 486"/>
        <xdr:cNvCxnSpPr/>
      </xdr:nvCxnSpPr>
      <xdr:spPr>
        <a:xfrm flipV="1">
          <a:off x="15481300" y="102118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88" name="楕円 487"/>
        <xdr:cNvSpPr/>
      </xdr:nvSpPr>
      <xdr:spPr>
        <a:xfrm>
          <a:off x="14541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71846</xdr:rowOff>
    </xdr:to>
    <xdr:cxnSp macro="">
      <xdr:nvCxnSpPr>
        <xdr:cNvPr id="489" name="直線コネクタ 488"/>
        <xdr:cNvCxnSpPr/>
      </xdr:nvCxnSpPr>
      <xdr:spPr>
        <a:xfrm flipV="1">
          <a:off x="14592300" y="102837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64061</xdr:rowOff>
    </xdr:from>
    <xdr:ext cx="405111" cy="259045"/>
    <xdr:sp macro="" textlink="">
      <xdr:nvSpPr>
        <xdr:cNvPr id="493" name="n_1mainValue【学校施設】&#10;有形固定資産減価償却率"/>
        <xdr:cNvSpPr txBox="1"/>
      </xdr:nvSpPr>
      <xdr:spPr>
        <a:xfrm>
          <a:off x="15266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94" name="n_2main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538" name="楕円 537"/>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95267</xdr:rowOff>
    </xdr:from>
    <xdr:ext cx="469744" cy="259045"/>
    <xdr:sp macro="" textlink="">
      <xdr:nvSpPr>
        <xdr:cNvPr id="539" name="【学校施設】&#10;一人当たり面積該当値テキスト"/>
        <xdr:cNvSpPr txBox="1"/>
      </xdr:nvSpPr>
      <xdr:spPr>
        <a:xfrm>
          <a:off x="22199600"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127318</xdr:rowOff>
    </xdr:from>
    <xdr:to>
      <xdr:col>112</xdr:col>
      <xdr:colOff>38100</xdr:colOff>
      <xdr:row>62</xdr:row>
      <xdr:rowOff>57468</xdr:rowOff>
    </xdr:to>
    <xdr:sp macro="" textlink="">
      <xdr:nvSpPr>
        <xdr:cNvPr id="540" name="楕円 539"/>
        <xdr:cNvSpPr/>
      </xdr:nvSpPr>
      <xdr:spPr>
        <a:xfrm>
          <a:off x="21272500" y="105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62</xdr:row>
      <xdr:rowOff>6668</xdr:rowOff>
    </xdr:to>
    <xdr:cxnSp macro="">
      <xdr:nvCxnSpPr>
        <xdr:cNvPr id="541" name="直線コネクタ 540"/>
        <xdr:cNvCxnSpPr/>
      </xdr:nvCxnSpPr>
      <xdr:spPr>
        <a:xfrm flipV="1">
          <a:off x="21323300" y="10626090"/>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137795</xdr:rowOff>
    </xdr:from>
    <xdr:to>
      <xdr:col>107</xdr:col>
      <xdr:colOff>101600</xdr:colOff>
      <xdr:row>62</xdr:row>
      <xdr:rowOff>67945</xdr:rowOff>
    </xdr:to>
    <xdr:sp macro="" textlink="">
      <xdr:nvSpPr>
        <xdr:cNvPr id="542" name="楕円 541"/>
        <xdr:cNvSpPr/>
      </xdr:nvSpPr>
      <xdr:spPr>
        <a:xfrm>
          <a:off x="2038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6668</xdr:rowOff>
    </xdr:from>
    <xdr:to>
      <xdr:col>111</xdr:col>
      <xdr:colOff>177800</xdr:colOff>
      <xdr:row>62</xdr:row>
      <xdr:rowOff>17145</xdr:rowOff>
    </xdr:to>
    <xdr:cxnSp macro="">
      <xdr:nvCxnSpPr>
        <xdr:cNvPr id="543" name="直線コネクタ 542"/>
        <xdr:cNvCxnSpPr/>
      </xdr:nvCxnSpPr>
      <xdr:spPr>
        <a:xfrm flipV="1">
          <a:off x="20434300" y="1063656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48595</xdr:rowOff>
    </xdr:from>
    <xdr:ext cx="469744" cy="259045"/>
    <xdr:sp macro="" textlink="">
      <xdr:nvSpPr>
        <xdr:cNvPr id="547" name="n_1mainValue【学校施設】&#10;一人当たり面積"/>
        <xdr:cNvSpPr txBox="1"/>
      </xdr:nvSpPr>
      <xdr:spPr>
        <a:xfrm>
          <a:off x="21075727" y="106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59072</xdr:rowOff>
    </xdr:from>
    <xdr:ext cx="469744" cy="259045"/>
    <xdr:sp macro="" textlink="">
      <xdr:nvSpPr>
        <xdr:cNvPr id="548" name="n_2mainValue【学校施設】&#10;一人当たり面積"/>
        <xdr:cNvSpPr txBox="1"/>
      </xdr:nvSpPr>
      <xdr:spPr>
        <a:xfrm>
          <a:off x="201994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69214</xdr:rowOff>
    </xdr:from>
    <xdr:to>
      <xdr:col>85</xdr:col>
      <xdr:colOff>177800</xdr:colOff>
      <xdr:row>80</xdr:row>
      <xdr:rowOff>170814</xdr:rowOff>
    </xdr:to>
    <xdr:sp macro="" textlink="">
      <xdr:nvSpPr>
        <xdr:cNvPr id="588" name="楕円 587"/>
        <xdr:cNvSpPr/>
      </xdr:nvSpPr>
      <xdr:spPr>
        <a:xfrm>
          <a:off x="16268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92091</xdr:rowOff>
    </xdr:from>
    <xdr:ext cx="405111" cy="259045"/>
    <xdr:sp macro="" textlink="">
      <xdr:nvSpPr>
        <xdr:cNvPr id="589" name="【児童館】&#10;有形固定資産減価償却率該当値テキスト"/>
        <xdr:cNvSpPr txBox="1"/>
      </xdr:nvSpPr>
      <xdr:spPr>
        <a:xfrm>
          <a:off x="16357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107314</xdr:rowOff>
    </xdr:from>
    <xdr:to>
      <xdr:col>81</xdr:col>
      <xdr:colOff>101600</xdr:colOff>
      <xdr:row>81</xdr:row>
      <xdr:rowOff>37464</xdr:rowOff>
    </xdr:to>
    <xdr:sp macro="" textlink="">
      <xdr:nvSpPr>
        <xdr:cNvPr id="590" name="楕円 589"/>
        <xdr:cNvSpPr/>
      </xdr:nvSpPr>
      <xdr:spPr>
        <a:xfrm>
          <a:off x="15430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120014</xdr:rowOff>
    </xdr:from>
    <xdr:to>
      <xdr:col>85</xdr:col>
      <xdr:colOff>127000</xdr:colOff>
      <xdr:row>80</xdr:row>
      <xdr:rowOff>158114</xdr:rowOff>
    </xdr:to>
    <xdr:cxnSp macro="">
      <xdr:nvCxnSpPr>
        <xdr:cNvPr id="591" name="直線コネクタ 590"/>
        <xdr:cNvCxnSpPr/>
      </xdr:nvCxnSpPr>
      <xdr:spPr>
        <a:xfrm flipV="1">
          <a:off x="15481300" y="138360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592" name="楕円 591"/>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158114</xdr:rowOff>
    </xdr:from>
    <xdr:to>
      <xdr:col>81</xdr:col>
      <xdr:colOff>50800</xdr:colOff>
      <xdr:row>80</xdr:row>
      <xdr:rowOff>160020</xdr:rowOff>
    </xdr:to>
    <xdr:cxnSp macro="">
      <xdr:nvCxnSpPr>
        <xdr:cNvPr id="593" name="直線コネクタ 592"/>
        <xdr:cNvCxnSpPr/>
      </xdr:nvCxnSpPr>
      <xdr:spPr>
        <a:xfrm flipV="1">
          <a:off x="14592300" y="138741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53991</xdr:rowOff>
    </xdr:from>
    <xdr:ext cx="405111" cy="259045"/>
    <xdr:sp macro="" textlink="">
      <xdr:nvSpPr>
        <xdr:cNvPr id="597" name="n_1mainValue【児童館】&#10;有形固定資産減価償却率"/>
        <xdr:cNvSpPr txBox="1"/>
      </xdr:nvSpPr>
      <xdr:spPr>
        <a:xfrm>
          <a:off x="15266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55897</xdr:rowOff>
    </xdr:from>
    <xdr:ext cx="405111" cy="259045"/>
    <xdr:sp macro="" textlink="">
      <xdr:nvSpPr>
        <xdr:cNvPr id="598" name="n_2mainValue【児童館】&#10;有形固定資産減価償却率"/>
        <xdr:cNvSpPr txBox="1"/>
      </xdr:nvSpPr>
      <xdr:spPr>
        <a:xfrm>
          <a:off x="14389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37" name="楕円 636"/>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38"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39" name="楕円 638"/>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40" name="直線コネクタ 639"/>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41" name="楕円 640"/>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57150</xdr:rowOff>
    </xdr:to>
    <xdr:cxnSp macro="">
      <xdr:nvCxnSpPr>
        <xdr:cNvPr id="642" name="直線コネクタ 641"/>
        <xdr:cNvCxnSpPr/>
      </xdr:nvCxnSpPr>
      <xdr:spPr>
        <a:xfrm flipV="1">
          <a:off x="20434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46"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47"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99695</xdr:rowOff>
    </xdr:from>
    <xdr:to>
      <xdr:col>85</xdr:col>
      <xdr:colOff>177800</xdr:colOff>
      <xdr:row>102</xdr:row>
      <xdr:rowOff>29845</xdr:rowOff>
    </xdr:to>
    <xdr:sp macro="" textlink="">
      <xdr:nvSpPr>
        <xdr:cNvPr id="687" name="楕円 686"/>
        <xdr:cNvSpPr/>
      </xdr:nvSpPr>
      <xdr:spPr>
        <a:xfrm>
          <a:off x="16268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122572</xdr:rowOff>
    </xdr:from>
    <xdr:ext cx="405111" cy="259045"/>
    <xdr:sp macro="" textlink="">
      <xdr:nvSpPr>
        <xdr:cNvPr id="688" name="【公民館】&#10;有形固定資産減価償却率該当値テキスト"/>
        <xdr:cNvSpPr txBox="1"/>
      </xdr:nvSpPr>
      <xdr:spPr>
        <a:xfrm>
          <a:off x="16357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118745</xdr:rowOff>
    </xdr:from>
    <xdr:to>
      <xdr:col>81</xdr:col>
      <xdr:colOff>101600</xdr:colOff>
      <xdr:row>102</xdr:row>
      <xdr:rowOff>48895</xdr:rowOff>
    </xdr:to>
    <xdr:sp macro="" textlink="">
      <xdr:nvSpPr>
        <xdr:cNvPr id="689" name="楕円 688"/>
        <xdr:cNvSpPr/>
      </xdr:nvSpPr>
      <xdr:spPr>
        <a:xfrm>
          <a:off x="15430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150495</xdr:rowOff>
    </xdr:from>
    <xdr:to>
      <xdr:col>85</xdr:col>
      <xdr:colOff>127000</xdr:colOff>
      <xdr:row>101</xdr:row>
      <xdr:rowOff>169545</xdr:rowOff>
    </xdr:to>
    <xdr:cxnSp macro="">
      <xdr:nvCxnSpPr>
        <xdr:cNvPr id="690" name="直線コネクタ 689"/>
        <xdr:cNvCxnSpPr/>
      </xdr:nvCxnSpPr>
      <xdr:spPr>
        <a:xfrm flipV="1">
          <a:off x="15481300" y="174669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691" name="楕円 690"/>
        <xdr:cNvSpPr/>
      </xdr:nvSpPr>
      <xdr:spPr>
        <a:xfrm>
          <a:off x="14541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169545</xdr:rowOff>
    </xdr:from>
    <xdr:to>
      <xdr:col>81</xdr:col>
      <xdr:colOff>50800</xdr:colOff>
      <xdr:row>102</xdr:row>
      <xdr:rowOff>57150</xdr:rowOff>
    </xdr:to>
    <xdr:cxnSp macro="">
      <xdr:nvCxnSpPr>
        <xdr:cNvPr id="692" name="直線コネクタ 691"/>
        <xdr:cNvCxnSpPr/>
      </xdr:nvCxnSpPr>
      <xdr:spPr>
        <a:xfrm flipV="1">
          <a:off x="14592300" y="174859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65422</xdr:rowOff>
    </xdr:from>
    <xdr:ext cx="405111" cy="259045"/>
    <xdr:sp macro="" textlink="">
      <xdr:nvSpPr>
        <xdr:cNvPr id="696" name="n_1mainValue【公民館】&#10;有形固定資産減価償却率"/>
        <xdr:cNvSpPr txBox="1"/>
      </xdr:nvSpPr>
      <xdr:spPr>
        <a:xfrm>
          <a:off x="152660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124477</xdr:rowOff>
    </xdr:from>
    <xdr:ext cx="405111" cy="259045"/>
    <xdr:sp macro="" textlink="">
      <xdr:nvSpPr>
        <xdr:cNvPr id="697" name="n_2mainValue【公民館】&#10;有形固定資産減価償却率"/>
        <xdr:cNvSpPr txBox="1"/>
      </xdr:nvSpPr>
      <xdr:spPr>
        <a:xfrm>
          <a:off x="14389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36" name="楕円 735"/>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114316</xdr:rowOff>
    </xdr:from>
    <xdr:ext cx="469744" cy="259045"/>
    <xdr:sp macro="" textlink="">
      <xdr:nvSpPr>
        <xdr:cNvPr id="737" name="【公民館】&#10;一人当たり面積該当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38" name="楕円 737"/>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30480</xdr:rowOff>
    </xdr:to>
    <xdr:cxnSp macro="">
      <xdr:nvCxnSpPr>
        <xdr:cNvPr id="739" name="直線コネクタ 738"/>
        <xdr:cNvCxnSpPr/>
      </xdr:nvCxnSpPr>
      <xdr:spPr>
        <a:xfrm flipV="1">
          <a:off x="21323300" y="18531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740" name="楕円 739"/>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64770</xdr:rowOff>
    </xdr:to>
    <xdr:cxnSp macro="">
      <xdr:nvCxnSpPr>
        <xdr:cNvPr id="741" name="直線コネクタ 740"/>
        <xdr:cNvCxnSpPr/>
      </xdr:nvCxnSpPr>
      <xdr:spPr>
        <a:xfrm flipV="1">
          <a:off x="20434300" y="18547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45"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746" name="n_2mainValue【公民館】&#10;一人当たり面積"/>
        <xdr:cNvSpPr txBox="1"/>
      </xdr:nvSpPr>
      <xdr:spPr>
        <a:xfrm>
          <a:off x="20199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有形固定資産減価償却率が高くなっている施設は、認定こども園・幼稚園・保育所と、公民館である。</a:t>
          </a:r>
          <a:endParaRPr lang="ja-JP" altLang="ja-JP" sz="1400">
            <a:effectLst/>
          </a:endParaRPr>
        </a:p>
        <a:p>
          <a:r>
            <a:rPr kumimoji="1" lang="ja-JP" altLang="ja-JP" sz="1100">
              <a:solidFill>
                <a:schemeClr val="dk1"/>
              </a:solidFill>
              <a:effectLst/>
              <a:latin typeface="+mn-lt"/>
              <a:ea typeface="+mn-ea"/>
              <a:cs typeface="+mn-cs"/>
            </a:rPr>
            <a:t>認定こども園・幼稚園・保育所、公民館については、対象施設がいずれも建築後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経過しており、必要に応じた修繕は行っているものの、</a:t>
          </a:r>
          <a:r>
            <a:rPr kumimoji="1" lang="ja-JP" altLang="en-US" sz="1100">
              <a:solidFill>
                <a:schemeClr val="dk1"/>
              </a:solidFill>
              <a:effectLst/>
              <a:latin typeface="+mn-lt"/>
              <a:ea typeface="+mn-ea"/>
              <a:cs typeface="+mn-cs"/>
            </a:rPr>
            <a:t>施設の長寿命化に有効な</a:t>
          </a:r>
          <a:r>
            <a:rPr kumimoji="1" lang="ja-JP" altLang="ja-JP" sz="1100">
              <a:solidFill>
                <a:schemeClr val="dk1"/>
              </a:solidFill>
              <a:effectLst/>
              <a:latin typeface="+mn-lt"/>
              <a:ea typeface="+mn-ea"/>
              <a:cs typeface="+mn-cs"/>
            </a:rPr>
            <a:t>大規模</a:t>
          </a:r>
          <a:r>
            <a:rPr kumimoji="1" lang="ja-JP" altLang="en-US" sz="1100">
              <a:solidFill>
                <a:schemeClr val="dk1"/>
              </a:solidFill>
              <a:effectLst/>
              <a:latin typeface="+mn-lt"/>
              <a:ea typeface="+mn-ea"/>
              <a:cs typeface="+mn-cs"/>
            </a:rPr>
            <a:t>改修等</a:t>
          </a:r>
          <a:r>
            <a:rPr kumimoji="1" lang="ja-JP" altLang="ja-JP" sz="1100">
              <a:solidFill>
                <a:schemeClr val="dk1"/>
              </a:solidFill>
              <a:effectLst/>
              <a:latin typeface="+mn-lt"/>
              <a:ea typeface="+mn-ea"/>
              <a:cs typeface="+mn-cs"/>
            </a:rPr>
            <a:t>は実施できていないため数値が高くなっている。</a:t>
          </a:r>
          <a:endParaRPr lang="ja-JP" altLang="ja-JP" sz="1400">
            <a:effectLst/>
          </a:endParaRPr>
        </a:p>
        <a:p>
          <a:r>
            <a:rPr kumimoji="1" lang="ja-JP" altLang="ja-JP" sz="1100">
              <a:solidFill>
                <a:schemeClr val="dk1"/>
              </a:solidFill>
              <a:effectLst/>
              <a:latin typeface="+mn-lt"/>
              <a:ea typeface="+mn-ea"/>
              <a:cs typeface="+mn-cs"/>
            </a:rPr>
            <a:t>市内の保育所</a:t>
          </a:r>
          <a:r>
            <a:rPr kumimoji="1" lang="ja-JP" altLang="en-US" sz="1100">
              <a:solidFill>
                <a:schemeClr val="dk1"/>
              </a:solidFill>
              <a:effectLst/>
              <a:latin typeface="+mn-lt"/>
              <a:ea typeface="+mn-ea"/>
              <a:cs typeface="+mn-cs"/>
            </a:rPr>
            <a:t>等については</a:t>
          </a:r>
          <a:r>
            <a:rPr kumimoji="1" lang="ja-JP" altLang="ja-JP" sz="1100">
              <a:solidFill>
                <a:schemeClr val="dk1"/>
              </a:solidFill>
              <a:effectLst/>
              <a:latin typeface="+mn-lt"/>
              <a:ea typeface="+mn-ea"/>
              <a:cs typeface="+mn-cs"/>
            </a:rPr>
            <a:t>、認定こども園化することについても検討を行っていき、そのうえで必要とされる施設の長寿命化</a:t>
          </a:r>
          <a:r>
            <a:rPr kumimoji="1" lang="ja-JP" altLang="en-US" sz="1100">
              <a:solidFill>
                <a:schemeClr val="dk1"/>
              </a:solidFill>
              <a:effectLst/>
              <a:latin typeface="+mn-lt"/>
              <a:ea typeface="+mn-ea"/>
              <a:cs typeface="+mn-cs"/>
            </a:rPr>
            <a:t>または統合・廃止による適正化</a:t>
          </a:r>
          <a:r>
            <a:rPr kumimoji="1" lang="ja-JP" altLang="ja-JP" sz="1100">
              <a:solidFill>
                <a:schemeClr val="dk1"/>
              </a:solidFill>
              <a:effectLst/>
              <a:latin typeface="+mn-lt"/>
              <a:ea typeface="+mn-ea"/>
              <a:cs typeface="+mn-cs"/>
            </a:rPr>
            <a:t>を図っていく。</a:t>
          </a:r>
          <a:endParaRPr lang="ja-JP" altLang="ja-JP" sz="1400">
            <a:effectLst/>
          </a:endParaRPr>
        </a:p>
        <a:p>
          <a:r>
            <a:rPr kumimoji="1" lang="ja-JP" altLang="ja-JP" sz="1100">
              <a:solidFill>
                <a:schemeClr val="dk1"/>
              </a:solidFill>
              <a:effectLst/>
              <a:latin typeface="+mn-lt"/>
              <a:ea typeface="+mn-ea"/>
              <a:cs typeface="+mn-cs"/>
            </a:rPr>
            <a:t>公民館については老朽化が著しいが、</a:t>
          </a:r>
          <a:r>
            <a:rPr kumimoji="1" lang="ja-JP" altLang="en-US" sz="1100">
              <a:solidFill>
                <a:schemeClr val="dk1"/>
              </a:solidFill>
              <a:effectLst/>
              <a:latin typeface="+mn-lt"/>
              <a:ea typeface="+mn-ea"/>
              <a:cs typeface="+mn-cs"/>
            </a:rPr>
            <a:t>一部施設</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年度をもって廃止し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年度に除却するため、</a:t>
          </a:r>
          <a:r>
            <a:rPr kumimoji="1" lang="ja-JP" altLang="ja-JP" sz="1100">
              <a:solidFill>
                <a:schemeClr val="dk1"/>
              </a:solidFill>
              <a:effectLst/>
              <a:latin typeface="+mn-lt"/>
              <a:ea typeface="+mn-ea"/>
              <a:cs typeface="+mn-cs"/>
            </a:rPr>
            <a:t>有形固定資産減価償却率については若干低くなると思われる。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72" name="楕円 71"/>
        <xdr:cNvSpPr/>
      </xdr:nvSpPr>
      <xdr:spPr>
        <a:xfrm>
          <a:off x="4584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111596</xdr:rowOff>
    </xdr:from>
    <xdr:ext cx="405111" cy="259045"/>
    <xdr:sp macro="" textlink="">
      <xdr:nvSpPr>
        <xdr:cNvPr id="73" name="【図書館】&#10;有形固定資産減価償却率該当値テキスト"/>
        <xdr:cNvSpPr txBox="1"/>
      </xdr:nvSpPr>
      <xdr:spPr>
        <a:xfrm>
          <a:off x="4673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4" name="楕円 73"/>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45176</xdr:rowOff>
    </xdr:to>
    <xdr:cxnSp macro="">
      <xdr:nvCxnSpPr>
        <xdr:cNvPr id="75" name="直線コネクタ 74"/>
        <xdr:cNvCxnSpPr/>
      </xdr:nvCxnSpPr>
      <xdr:spPr>
        <a:xfrm flipV="1">
          <a:off x="3797300" y="66990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6" name="楕円 75"/>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84365</xdr:rowOff>
    </xdr:to>
    <xdr:cxnSp macro="">
      <xdr:nvCxnSpPr>
        <xdr:cNvPr id="77" name="直線コネクタ 76"/>
        <xdr:cNvCxnSpPr/>
      </xdr:nvCxnSpPr>
      <xdr:spPr>
        <a:xfrm flipV="1">
          <a:off x="2908300" y="67317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1" name="n_1mainValue【図書館】&#10;有形固定資産減価償却率"/>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2"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165100</xdr:rowOff>
    </xdr:from>
    <xdr:to>
      <xdr:col>55</xdr:col>
      <xdr:colOff>50800</xdr:colOff>
      <xdr:row>35</xdr:row>
      <xdr:rowOff>95250</xdr:rowOff>
    </xdr:to>
    <xdr:sp macro="" textlink="">
      <xdr:nvSpPr>
        <xdr:cNvPr id="121" name="楕円 120"/>
        <xdr:cNvSpPr/>
      </xdr:nvSpPr>
      <xdr:spPr>
        <a:xfrm>
          <a:off x="10426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16527</xdr:rowOff>
    </xdr:from>
    <xdr:ext cx="469744" cy="259045"/>
    <xdr:sp macro="" textlink="">
      <xdr:nvSpPr>
        <xdr:cNvPr id="122" name="【図書館】&#10;一人当たり面積該当値テキスト"/>
        <xdr:cNvSpPr txBox="1"/>
      </xdr:nvSpPr>
      <xdr:spPr>
        <a:xfrm>
          <a:off x="105156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23" name="楕円 122"/>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44450</xdr:rowOff>
    </xdr:from>
    <xdr:to>
      <xdr:col>55</xdr:col>
      <xdr:colOff>0</xdr:colOff>
      <xdr:row>35</xdr:row>
      <xdr:rowOff>57150</xdr:rowOff>
    </xdr:to>
    <xdr:cxnSp macro="">
      <xdr:nvCxnSpPr>
        <xdr:cNvPr id="124" name="直線コネクタ 123"/>
        <xdr:cNvCxnSpPr/>
      </xdr:nvCxnSpPr>
      <xdr:spPr>
        <a:xfrm flipV="1">
          <a:off x="9639300" y="604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19050</xdr:rowOff>
    </xdr:from>
    <xdr:to>
      <xdr:col>46</xdr:col>
      <xdr:colOff>38100</xdr:colOff>
      <xdr:row>35</xdr:row>
      <xdr:rowOff>120650</xdr:rowOff>
    </xdr:to>
    <xdr:sp macro="" textlink="">
      <xdr:nvSpPr>
        <xdr:cNvPr id="125" name="楕円 124"/>
        <xdr:cNvSpPr/>
      </xdr:nvSpPr>
      <xdr:spPr>
        <a:xfrm>
          <a:off x="8699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69850</xdr:rowOff>
    </xdr:to>
    <xdr:cxnSp macro="">
      <xdr:nvCxnSpPr>
        <xdr:cNvPr id="126" name="直線コネクタ 125"/>
        <xdr:cNvCxnSpPr/>
      </xdr:nvCxnSpPr>
      <xdr:spPr>
        <a:xfrm flipV="1">
          <a:off x="87503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30" name="n_1mainValue【図書館】&#10;一人当たり面積"/>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137177</xdr:rowOff>
    </xdr:from>
    <xdr:ext cx="469744" cy="259045"/>
    <xdr:sp macro="" textlink="">
      <xdr:nvSpPr>
        <xdr:cNvPr id="131" name="n_2mainValue【図書館】&#10;一人当たり面積"/>
        <xdr:cNvSpPr txBox="1"/>
      </xdr:nvSpPr>
      <xdr:spPr>
        <a:xfrm>
          <a:off x="8515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32476</xdr:rowOff>
    </xdr:from>
    <xdr:to>
      <xdr:col>24</xdr:col>
      <xdr:colOff>114300</xdr:colOff>
      <xdr:row>58</xdr:row>
      <xdr:rowOff>134076</xdr:rowOff>
    </xdr:to>
    <xdr:sp macro="" textlink="">
      <xdr:nvSpPr>
        <xdr:cNvPr id="172" name="楕円 171"/>
        <xdr:cNvSpPr/>
      </xdr:nvSpPr>
      <xdr:spPr>
        <a:xfrm>
          <a:off x="4584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55353</xdr:rowOff>
    </xdr:from>
    <xdr:ext cx="405111" cy="259045"/>
    <xdr:sp macro="" textlink="">
      <xdr:nvSpPr>
        <xdr:cNvPr id="173" name="【体育館・プール】&#10;有形固定資産減価償却率該当値テキスト"/>
        <xdr:cNvSpPr txBox="1"/>
      </xdr:nvSpPr>
      <xdr:spPr>
        <a:xfrm>
          <a:off x="4673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74" name="楕円 173"/>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83276</xdr:rowOff>
    </xdr:from>
    <xdr:to>
      <xdr:col>24</xdr:col>
      <xdr:colOff>63500</xdr:colOff>
      <xdr:row>58</xdr:row>
      <xdr:rowOff>114300</xdr:rowOff>
    </xdr:to>
    <xdr:cxnSp macro="">
      <xdr:nvCxnSpPr>
        <xdr:cNvPr id="175" name="直線コネクタ 174"/>
        <xdr:cNvCxnSpPr/>
      </xdr:nvCxnSpPr>
      <xdr:spPr>
        <a:xfrm flipV="1">
          <a:off x="3797300" y="100273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96157</xdr:rowOff>
    </xdr:from>
    <xdr:to>
      <xdr:col>15</xdr:col>
      <xdr:colOff>101600</xdr:colOff>
      <xdr:row>59</xdr:row>
      <xdr:rowOff>26307</xdr:rowOff>
    </xdr:to>
    <xdr:sp macro="" textlink="">
      <xdr:nvSpPr>
        <xdr:cNvPr id="176" name="楕円 175"/>
        <xdr:cNvSpPr/>
      </xdr:nvSpPr>
      <xdr:spPr>
        <a:xfrm>
          <a:off x="2857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146957</xdr:rowOff>
    </xdr:to>
    <xdr:cxnSp macro="">
      <xdr:nvCxnSpPr>
        <xdr:cNvPr id="177" name="直線コネクタ 176"/>
        <xdr:cNvCxnSpPr/>
      </xdr:nvCxnSpPr>
      <xdr:spPr>
        <a:xfrm flipV="1">
          <a:off x="2908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81" name="n_1main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42834</xdr:rowOff>
    </xdr:from>
    <xdr:ext cx="405111" cy="259045"/>
    <xdr:sp macro="" textlink="">
      <xdr:nvSpPr>
        <xdr:cNvPr id="182" name="n_2mainValue【体育館・プール】&#10;有形固定資産減価償却率"/>
        <xdr:cNvSpPr txBox="1"/>
      </xdr:nvSpPr>
      <xdr:spPr>
        <a:xfrm>
          <a:off x="2705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4064</xdr:rowOff>
    </xdr:from>
    <xdr:to>
      <xdr:col>55</xdr:col>
      <xdr:colOff>50800</xdr:colOff>
      <xdr:row>64</xdr:row>
      <xdr:rowOff>105664</xdr:rowOff>
    </xdr:to>
    <xdr:sp macro="" textlink="">
      <xdr:nvSpPr>
        <xdr:cNvPr id="221" name="楕円 220"/>
        <xdr:cNvSpPr/>
      </xdr:nvSpPr>
      <xdr:spPr>
        <a:xfrm>
          <a:off x="104267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90441</xdr:rowOff>
    </xdr:from>
    <xdr:ext cx="469744" cy="259045"/>
    <xdr:sp macro="" textlink="">
      <xdr:nvSpPr>
        <xdr:cNvPr id="222" name="【体育館・プール】&#10;一人当たり面積該当値テキスト"/>
        <xdr:cNvSpPr txBox="1"/>
      </xdr:nvSpPr>
      <xdr:spPr>
        <a:xfrm>
          <a:off x="10515600" y="108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4064</xdr:rowOff>
    </xdr:from>
    <xdr:to>
      <xdr:col>50</xdr:col>
      <xdr:colOff>165100</xdr:colOff>
      <xdr:row>64</xdr:row>
      <xdr:rowOff>105664</xdr:rowOff>
    </xdr:to>
    <xdr:sp macro="" textlink="">
      <xdr:nvSpPr>
        <xdr:cNvPr id="223" name="楕円 222"/>
        <xdr:cNvSpPr/>
      </xdr:nvSpPr>
      <xdr:spPr>
        <a:xfrm>
          <a:off x="9588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54864</xdr:rowOff>
    </xdr:from>
    <xdr:to>
      <xdr:col>55</xdr:col>
      <xdr:colOff>0</xdr:colOff>
      <xdr:row>64</xdr:row>
      <xdr:rowOff>54864</xdr:rowOff>
    </xdr:to>
    <xdr:cxnSp macro="">
      <xdr:nvCxnSpPr>
        <xdr:cNvPr id="224" name="直線コネクタ 223"/>
        <xdr:cNvCxnSpPr/>
      </xdr:nvCxnSpPr>
      <xdr:spPr>
        <a:xfrm>
          <a:off x="9639300" y="11027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10160</xdr:rowOff>
    </xdr:from>
    <xdr:to>
      <xdr:col>46</xdr:col>
      <xdr:colOff>38100</xdr:colOff>
      <xdr:row>64</xdr:row>
      <xdr:rowOff>111760</xdr:rowOff>
    </xdr:to>
    <xdr:sp macro="" textlink="">
      <xdr:nvSpPr>
        <xdr:cNvPr id="225" name="楕円 224"/>
        <xdr:cNvSpPr/>
      </xdr:nvSpPr>
      <xdr:spPr>
        <a:xfrm>
          <a:off x="8699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54864</xdr:rowOff>
    </xdr:from>
    <xdr:to>
      <xdr:col>50</xdr:col>
      <xdr:colOff>114300</xdr:colOff>
      <xdr:row>64</xdr:row>
      <xdr:rowOff>60960</xdr:rowOff>
    </xdr:to>
    <xdr:cxnSp macro="">
      <xdr:nvCxnSpPr>
        <xdr:cNvPr id="226" name="直線コネクタ 225"/>
        <xdr:cNvCxnSpPr/>
      </xdr:nvCxnSpPr>
      <xdr:spPr>
        <a:xfrm flipV="1">
          <a:off x="8750300" y="1102766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96791</xdr:rowOff>
    </xdr:from>
    <xdr:ext cx="469744" cy="259045"/>
    <xdr:sp macro="" textlink="">
      <xdr:nvSpPr>
        <xdr:cNvPr id="230" name="n_1mainValue【体育館・プール】&#10;一人当たり面積"/>
        <xdr:cNvSpPr txBox="1"/>
      </xdr:nvSpPr>
      <xdr:spPr>
        <a:xfrm>
          <a:off x="93917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102887</xdr:rowOff>
    </xdr:from>
    <xdr:ext cx="469744" cy="259045"/>
    <xdr:sp macro="" textlink="">
      <xdr:nvSpPr>
        <xdr:cNvPr id="231" name="n_2mainValue【体育館・プール】&#10;一人当たり面積"/>
        <xdr:cNvSpPr txBox="1"/>
      </xdr:nvSpPr>
      <xdr:spPr>
        <a:xfrm>
          <a:off x="8515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71" name="楕円 270"/>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72" name="【福祉施設】&#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73" name="楕円 272"/>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156211</xdr:rowOff>
    </xdr:to>
    <xdr:cxnSp macro="">
      <xdr:nvCxnSpPr>
        <xdr:cNvPr id="274" name="直線コネクタ 273"/>
        <xdr:cNvCxnSpPr/>
      </xdr:nvCxnSpPr>
      <xdr:spPr>
        <a:xfrm flipV="1">
          <a:off x="3797300" y="138341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75" name="楕円 274"/>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81</xdr:row>
      <xdr:rowOff>17145</xdr:rowOff>
    </xdr:to>
    <xdr:cxnSp macro="">
      <xdr:nvCxnSpPr>
        <xdr:cNvPr id="276" name="直線コネクタ 275"/>
        <xdr:cNvCxnSpPr/>
      </xdr:nvCxnSpPr>
      <xdr:spPr>
        <a:xfrm flipV="1">
          <a:off x="2908300" y="138722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80" name="n_1mainValue【福祉施設】&#10;有形固定資産減価償却率"/>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81" name="n_2mainValue【福祉施設】&#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22" name="楕円 321"/>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99803</xdr:rowOff>
    </xdr:from>
    <xdr:ext cx="469744" cy="259045"/>
    <xdr:sp macro="" textlink="">
      <xdr:nvSpPr>
        <xdr:cNvPr id="323" name="【福祉施設】&#10;一人当たり面積該当値テキスト"/>
        <xdr:cNvSpPr txBox="1"/>
      </xdr:nvSpPr>
      <xdr:spPr>
        <a:xfrm>
          <a:off x="10515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24" name="楕円 323"/>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64226</xdr:rowOff>
    </xdr:to>
    <xdr:cxnSp macro="">
      <xdr:nvCxnSpPr>
        <xdr:cNvPr id="325" name="直線コネクタ 324"/>
        <xdr:cNvCxnSpPr/>
      </xdr:nvCxnSpPr>
      <xdr:spPr>
        <a:xfrm>
          <a:off x="9639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326" name="楕円 325"/>
        <xdr:cNvSpPr/>
      </xdr:nvSpPr>
      <xdr:spPr>
        <a:xfrm>
          <a:off x="8699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64226</xdr:rowOff>
    </xdr:from>
    <xdr:to>
      <xdr:col>50</xdr:col>
      <xdr:colOff>114300</xdr:colOff>
      <xdr:row>86</xdr:row>
      <xdr:rowOff>77288</xdr:rowOff>
    </xdr:to>
    <xdr:cxnSp macro="">
      <xdr:nvCxnSpPr>
        <xdr:cNvPr id="327" name="直線コネクタ 326"/>
        <xdr:cNvCxnSpPr/>
      </xdr:nvCxnSpPr>
      <xdr:spPr>
        <a:xfrm flipV="1">
          <a:off x="8750300" y="14808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31" name="n_1mainValue【福祉施設】&#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332" name="n_2mainValue【福祉施設】&#10;一人当たり面積"/>
        <xdr:cNvSpPr txBox="1"/>
      </xdr:nvSpPr>
      <xdr:spPr>
        <a:xfrm>
          <a:off x="8515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113574</xdr:rowOff>
    </xdr:from>
    <xdr:to>
      <xdr:col>24</xdr:col>
      <xdr:colOff>114300</xdr:colOff>
      <xdr:row>106</xdr:row>
      <xdr:rowOff>43724</xdr:rowOff>
    </xdr:to>
    <xdr:sp macro="" textlink="">
      <xdr:nvSpPr>
        <xdr:cNvPr id="373" name="楕円 372"/>
        <xdr:cNvSpPr/>
      </xdr:nvSpPr>
      <xdr:spPr>
        <a:xfrm>
          <a:off x="4584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92001</xdr:rowOff>
    </xdr:from>
    <xdr:ext cx="405111" cy="259045"/>
    <xdr:sp macro="" textlink="">
      <xdr:nvSpPr>
        <xdr:cNvPr id="374" name="【市民会館】&#10;有形固定資産減価償却率該当値テキスト"/>
        <xdr:cNvSpPr txBox="1"/>
      </xdr:nvSpPr>
      <xdr:spPr>
        <a:xfrm>
          <a:off x="4673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146231</xdr:rowOff>
    </xdr:from>
    <xdr:to>
      <xdr:col>20</xdr:col>
      <xdr:colOff>38100</xdr:colOff>
      <xdr:row>106</xdr:row>
      <xdr:rowOff>76381</xdr:rowOff>
    </xdr:to>
    <xdr:sp macro="" textlink="">
      <xdr:nvSpPr>
        <xdr:cNvPr id="375" name="楕円 374"/>
        <xdr:cNvSpPr/>
      </xdr:nvSpPr>
      <xdr:spPr>
        <a:xfrm>
          <a:off x="3746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164374</xdr:rowOff>
    </xdr:from>
    <xdr:to>
      <xdr:col>24</xdr:col>
      <xdr:colOff>63500</xdr:colOff>
      <xdr:row>106</xdr:row>
      <xdr:rowOff>25581</xdr:rowOff>
    </xdr:to>
    <xdr:cxnSp macro="">
      <xdr:nvCxnSpPr>
        <xdr:cNvPr id="376" name="直線コネクタ 375"/>
        <xdr:cNvCxnSpPr/>
      </xdr:nvCxnSpPr>
      <xdr:spPr>
        <a:xfrm flipV="1">
          <a:off x="3797300" y="181666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xdr:rowOff>
    </xdr:from>
    <xdr:to>
      <xdr:col>15</xdr:col>
      <xdr:colOff>101600</xdr:colOff>
      <xdr:row>106</xdr:row>
      <xdr:rowOff>109038</xdr:rowOff>
    </xdr:to>
    <xdr:sp macro="" textlink="">
      <xdr:nvSpPr>
        <xdr:cNvPr id="377" name="楕円 376"/>
        <xdr:cNvSpPr/>
      </xdr:nvSpPr>
      <xdr:spPr>
        <a:xfrm>
          <a:off x="2857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25581</xdr:rowOff>
    </xdr:from>
    <xdr:to>
      <xdr:col>19</xdr:col>
      <xdr:colOff>177800</xdr:colOff>
      <xdr:row>106</xdr:row>
      <xdr:rowOff>58238</xdr:rowOff>
    </xdr:to>
    <xdr:cxnSp macro="">
      <xdr:nvCxnSpPr>
        <xdr:cNvPr id="378" name="直線コネクタ 377"/>
        <xdr:cNvCxnSpPr/>
      </xdr:nvCxnSpPr>
      <xdr:spPr>
        <a:xfrm flipV="1">
          <a:off x="2908300" y="181992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67508</xdr:rowOff>
    </xdr:from>
    <xdr:ext cx="405111" cy="259045"/>
    <xdr:sp macro="" textlink="">
      <xdr:nvSpPr>
        <xdr:cNvPr id="382" name="n_1mainValue【市民会館】&#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100165</xdr:rowOff>
    </xdr:from>
    <xdr:ext cx="405111" cy="259045"/>
    <xdr:sp macro="" textlink="">
      <xdr:nvSpPr>
        <xdr:cNvPr id="383" name="n_2mainValue【市民会館】&#10;有形固定資産減価償却率"/>
        <xdr:cNvSpPr txBox="1"/>
      </xdr:nvSpPr>
      <xdr:spPr>
        <a:xfrm>
          <a:off x="2705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46627</xdr:rowOff>
    </xdr:from>
    <xdr:to>
      <xdr:col>55</xdr:col>
      <xdr:colOff>50800</xdr:colOff>
      <xdr:row>99</xdr:row>
      <xdr:rowOff>148227</xdr:rowOff>
    </xdr:to>
    <xdr:sp macro="" textlink="">
      <xdr:nvSpPr>
        <xdr:cNvPr id="424" name="楕円 423"/>
        <xdr:cNvSpPr/>
      </xdr:nvSpPr>
      <xdr:spPr>
        <a:xfrm>
          <a:off x="104267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171104</xdr:rowOff>
    </xdr:from>
    <xdr:ext cx="469744" cy="259045"/>
    <xdr:sp macro="" textlink="">
      <xdr:nvSpPr>
        <xdr:cNvPr id="425" name="【市民会館】&#10;一人当たり面積該当値テキスト"/>
        <xdr:cNvSpPr txBox="1"/>
      </xdr:nvSpPr>
      <xdr:spPr>
        <a:xfrm>
          <a:off x="10515600" y="1697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59689</xdr:rowOff>
    </xdr:from>
    <xdr:to>
      <xdr:col>50</xdr:col>
      <xdr:colOff>165100</xdr:colOff>
      <xdr:row>99</xdr:row>
      <xdr:rowOff>161289</xdr:rowOff>
    </xdr:to>
    <xdr:sp macro="" textlink="">
      <xdr:nvSpPr>
        <xdr:cNvPr id="426" name="楕円 425"/>
        <xdr:cNvSpPr/>
      </xdr:nvSpPr>
      <xdr:spPr>
        <a:xfrm>
          <a:off x="9588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97427</xdr:rowOff>
    </xdr:from>
    <xdr:to>
      <xdr:col>55</xdr:col>
      <xdr:colOff>0</xdr:colOff>
      <xdr:row>99</xdr:row>
      <xdr:rowOff>110489</xdr:rowOff>
    </xdr:to>
    <xdr:cxnSp macro="">
      <xdr:nvCxnSpPr>
        <xdr:cNvPr id="427" name="直線コネクタ 426"/>
        <xdr:cNvCxnSpPr/>
      </xdr:nvCxnSpPr>
      <xdr:spPr>
        <a:xfrm flipV="1">
          <a:off x="9639300" y="170709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72752</xdr:rowOff>
    </xdr:from>
    <xdr:to>
      <xdr:col>46</xdr:col>
      <xdr:colOff>38100</xdr:colOff>
      <xdr:row>100</xdr:row>
      <xdr:rowOff>2902</xdr:rowOff>
    </xdr:to>
    <xdr:sp macro="" textlink="">
      <xdr:nvSpPr>
        <xdr:cNvPr id="428" name="楕円 427"/>
        <xdr:cNvSpPr/>
      </xdr:nvSpPr>
      <xdr:spPr>
        <a:xfrm>
          <a:off x="8699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110489</xdr:rowOff>
    </xdr:from>
    <xdr:to>
      <xdr:col>50</xdr:col>
      <xdr:colOff>114300</xdr:colOff>
      <xdr:row>99</xdr:row>
      <xdr:rowOff>123552</xdr:rowOff>
    </xdr:to>
    <xdr:cxnSp macro="">
      <xdr:nvCxnSpPr>
        <xdr:cNvPr id="429" name="直線コネクタ 428"/>
        <xdr:cNvCxnSpPr/>
      </xdr:nvCxnSpPr>
      <xdr:spPr>
        <a:xfrm flipV="1">
          <a:off x="8750300" y="17084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6366</xdr:rowOff>
    </xdr:from>
    <xdr:ext cx="469744" cy="259045"/>
    <xdr:sp macro="" textlink="">
      <xdr:nvSpPr>
        <xdr:cNvPr id="433" name="n_1mainValue【市民会館】&#10;一人当たり面積"/>
        <xdr:cNvSpPr txBox="1"/>
      </xdr:nvSpPr>
      <xdr:spPr>
        <a:xfrm>
          <a:off x="93917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19429</xdr:rowOff>
    </xdr:from>
    <xdr:ext cx="469744" cy="259045"/>
    <xdr:sp macro="" textlink="">
      <xdr:nvSpPr>
        <xdr:cNvPr id="434" name="n_2mainValue【市民会館】&#10;一人当たり面積"/>
        <xdr:cNvSpPr txBox="1"/>
      </xdr:nvSpPr>
      <xdr:spPr>
        <a:xfrm>
          <a:off x="85154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51526</xdr:rowOff>
    </xdr:from>
    <xdr:to>
      <xdr:col>85</xdr:col>
      <xdr:colOff>177800</xdr:colOff>
      <xdr:row>34</xdr:row>
      <xdr:rowOff>153126</xdr:rowOff>
    </xdr:to>
    <xdr:sp macro="" textlink="">
      <xdr:nvSpPr>
        <xdr:cNvPr id="475" name="楕円 474"/>
        <xdr:cNvSpPr/>
      </xdr:nvSpPr>
      <xdr:spPr>
        <a:xfrm>
          <a:off x="162687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74403</xdr:rowOff>
    </xdr:from>
    <xdr:ext cx="405111" cy="259045"/>
    <xdr:sp macro="" textlink="">
      <xdr:nvSpPr>
        <xdr:cNvPr id="476" name="【一般廃棄物処理施設】&#10;有形固定資産減価償却率該当値テキスト"/>
        <xdr:cNvSpPr txBox="1"/>
      </xdr:nvSpPr>
      <xdr:spPr>
        <a:xfrm>
          <a:off x="16357600"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477" name="楕円 476"/>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102326</xdr:rowOff>
    </xdr:from>
    <xdr:to>
      <xdr:col>85</xdr:col>
      <xdr:colOff>127000</xdr:colOff>
      <xdr:row>34</xdr:row>
      <xdr:rowOff>156210</xdr:rowOff>
    </xdr:to>
    <xdr:cxnSp macro="">
      <xdr:nvCxnSpPr>
        <xdr:cNvPr id="478" name="直線コネクタ 477"/>
        <xdr:cNvCxnSpPr/>
      </xdr:nvCxnSpPr>
      <xdr:spPr>
        <a:xfrm flipV="1">
          <a:off x="15481300" y="593162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159294</xdr:rowOff>
    </xdr:from>
    <xdr:to>
      <xdr:col>76</xdr:col>
      <xdr:colOff>165100</xdr:colOff>
      <xdr:row>35</xdr:row>
      <xdr:rowOff>89444</xdr:rowOff>
    </xdr:to>
    <xdr:sp macro="" textlink="">
      <xdr:nvSpPr>
        <xdr:cNvPr id="479" name="楕円 478"/>
        <xdr:cNvSpPr/>
      </xdr:nvSpPr>
      <xdr:spPr>
        <a:xfrm>
          <a:off x="14541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38644</xdr:rowOff>
    </xdr:to>
    <xdr:cxnSp macro="">
      <xdr:nvCxnSpPr>
        <xdr:cNvPr id="480" name="直線コネクタ 479"/>
        <xdr:cNvCxnSpPr/>
      </xdr:nvCxnSpPr>
      <xdr:spPr>
        <a:xfrm flipV="1">
          <a:off x="14592300" y="59855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484" name="n_1mainValue【一般廃棄物処理施設】&#10;有形固定資産減価償却率"/>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105971</xdr:rowOff>
    </xdr:from>
    <xdr:ext cx="405111" cy="259045"/>
    <xdr:sp macro="" textlink="">
      <xdr:nvSpPr>
        <xdr:cNvPr id="485" name="n_2mainValue【一般廃棄物処理施設】&#10;有形固定資産減価償却率"/>
        <xdr:cNvSpPr txBox="1"/>
      </xdr:nvSpPr>
      <xdr:spPr>
        <a:xfrm>
          <a:off x="14389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157645</xdr:rowOff>
    </xdr:from>
    <xdr:to>
      <xdr:col>116</xdr:col>
      <xdr:colOff>114300</xdr:colOff>
      <xdr:row>42</xdr:row>
      <xdr:rowOff>87795</xdr:rowOff>
    </xdr:to>
    <xdr:sp macro="" textlink="">
      <xdr:nvSpPr>
        <xdr:cNvPr id="524" name="楕円 523"/>
        <xdr:cNvSpPr/>
      </xdr:nvSpPr>
      <xdr:spPr>
        <a:xfrm>
          <a:off x="22110700" y="71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72572</xdr:rowOff>
    </xdr:from>
    <xdr:ext cx="378565" cy="259045"/>
    <xdr:sp macro="" textlink="">
      <xdr:nvSpPr>
        <xdr:cNvPr id="525" name="【一般廃棄物処理施設】&#10;一人当たり有形固定資産（償却資産）額該当値テキスト"/>
        <xdr:cNvSpPr txBox="1"/>
      </xdr:nvSpPr>
      <xdr:spPr>
        <a:xfrm>
          <a:off x="22199600" y="710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157655</xdr:rowOff>
    </xdr:from>
    <xdr:to>
      <xdr:col>112</xdr:col>
      <xdr:colOff>38100</xdr:colOff>
      <xdr:row>42</xdr:row>
      <xdr:rowOff>87805</xdr:rowOff>
    </xdr:to>
    <xdr:sp macro="" textlink="">
      <xdr:nvSpPr>
        <xdr:cNvPr id="526" name="楕円 525"/>
        <xdr:cNvSpPr/>
      </xdr:nvSpPr>
      <xdr:spPr>
        <a:xfrm>
          <a:off x="21272500" y="71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36995</xdr:rowOff>
    </xdr:from>
    <xdr:to>
      <xdr:col>116</xdr:col>
      <xdr:colOff>63500</xdr:colOff>
      <xdr:row>42</xdr:row>
      <xdr:rowOff>37005</xdr:rowOff>
    </xdr:to>
    <xdr:cxnSp macro="">
      <xdr:nvCxnSpPr>
        <xdr:cNvPr id="527" name="直線コネクタ 526"/>
        <xdr:cNvCxnSpPr/>
      </xdr:nvCxnSpPr>
      <xdr:spPr>
        <a:xfrm flipV="1">
          <a:off x="21323300" y="7237895"/>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157662</xdr:rowOff>
    </xdr:from>
    <xdr:to>
      <xdr:col>107</xdr:col>
      <xdr:colOff>101600</xdr:colOff>
      <xdr:row>42</xdr:row>
      <xdr:rowOff>87812</xdr:rowOff>
    </xdr:to>
    <xdr:sp macro="" textlink="">
      <xdr:nvSpPr>
        <xdr:cNvPr id="528" name="楕円 527"/>
        <xdr:cNvSpPr/>
      </xdr:nvSpPr>
      <xdr:spPr>
        <a:xfrm>
          <a:off x="20383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37005</xdr:rowOff>
    </xdr:from>
    <xdr:to>
      <xdr:col>111</xdr:col>
      <xdr:colOff>177800</xdr:colOff>
      <xdr:row>42</xdr:row>
      <xdr:rowOff>37012</xdr:rowOff>
    </xdr:to>
    <xdr:cxnSp macro="">
      <xdr:nvCxnSpPr>
        <xdr:cNvPr id="529" name="直線コネクタ 528"/>
        <xdr:cNvCxnSpPr/>
      </xdr:nvCxnSpPr>
      <xdr:spPr>
        <a:xfrm flipV="1">
          <a:off x="20434300" y="723790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78932</xdr:rowOff>
    </xdr:from>
    <xdr:ext cx="378565" cy="259045"/>
    <xdr:sp macro="" textlink="">
      <xdr:nvSpPr>
        <xdr:cNvPr id="533" name="n_1mainValue【一般廃棄物処理施設】&#10;一人当たり有形固定資産（償却資産）額"/>
        <xdr:cNvSpPr txBox="1"/>
      </xdr:nvSpPr>
      <xdr:spPr>
        <a:xfrm>
          <a:off x="21121317" y="727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78939</xdr:rowOff>
    </xdr:from>
    <xdr:ext cx="378565" cy="259045"/>
    <xdr:sp macro="" textlink="">
      <xdr:nvSpPr>
        <xdr:cNvPr id="534" name="n_2mainValue【一般廃棄物処理施設】&#10;一人当たり有形固定資産（償却資産）額"/>
        <xdr:cNvSpPr txBox="1"/>
      </xdr:nvSpPr>
      <xdr:spPr>
        <a:xfrm>
          <a:off x="20245017" y="727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6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75" name="楕円 574"/>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76"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77" name="楕円 576"/>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78" name="直線コネクタ 577"/>
        <xdr:cNvCxnSpPr/>
      </xdr:nvCxnSpPr>
      <xdr:spPr>
        <a:xfrm flipV="1">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79" name="楕円 578"/>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80" name="直線コネクタ 579"/>
        <xdr:cNvCxnSpPr/>
      </xdr:nvCxnSpPr>
      <xdr:spPr>
        <a:xfrm flipV="1">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81"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82"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84"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85"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68943</xdr:rowOff>
    </xdr:from>
    <xdr:to>
      <xdr:col>116</xdr:col>
      <xdr:colOff>114300</xdr:colOff>
      <xdr:row>60</xdr:row>
      <xdr:rowOff>170543</xdr:rowOff>
    </xdr:to>
    <xdr:sp macro="" textlink="">
      <xdr:nvSpPr>
        <xdr:cNvPr id="626" name="楕円 625"/>
        <xdr:cNvSpPr/>
      </xdr:nvSpPr>
      <xdr:spPr>
        <a:xfrm>
          <a:off x="221107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91820</xdr:rowOff>
    </xdr:from>
    <xdr:ext cx="469744" cy="259045"/>
    <xdr:sp macro="" textlink="">
      <xdr:nvSpPr>
        <xdr:cNvPr id="627" name="【保健センター・保健所】&#10;一人当たり面積該当値テキスト"/>
        <xdr:cNvSpPr txBox="1"/>
      </xdr:nvSpPr>
      <xdr:spPr>
        <a:xfrm>
          <a:off x="22199600"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68943</xdr:rowOff>
    </xdr:from>
    <xdr:to>
      <xdr:col>112</xdr:col>
      <xdr:colOff>38100</xdr:colOff>
      <xdr:row>60</xdr:row>
      <xdr:rowOff>170543</xdr:rowOff>
    </xdr:to>
    <xdr:sp macro="" textlink="">
      <xdr:nvSpPr>
        <xdr:cNvPr id="628" name="楕円 627"/>
        <xdr:cNvSpPr/>
      </xdr:nvSpPr>
      <xdr:spPr>
        <a:xfrm>
          <a:off x="21272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119743</xdr:rowOff>
    </xdr:from>
    <xdr:to>
      <xdr:col>116</xdr:col>
      <xdr:colOff>63500</xdr:colOff>
      <xdr:row>60</xdr:row>
      <xdr:rowOff>119743</xdr:rowOff>
    </xdr:to>
    <xdr:cxnSp macro="">
      <xdr:nvCxnSpPr>
        <xdr:cNvPr id="629" name="直線コネクタ 628"/>
        <xdr:cNvCxnSpPr/>
      </xdr:nvCxnSpPr>
      <xdr:spPr>
        <a:xfrm>
          <a:off x="21323300" y="10406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630" name="楕円 629"/>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119743</xdr:rowOff>
    </xdr:from>
    <xdr:to>
      <xdr:col>111</xdr:col>
      <xdr:colOff>177800</xdr:colOff>
      <xdr:row>60</xdr:row>
      <xdr:rowOff>163285</xdr:rowOff>
    </xdr:to>
    <xdr:cxnSp macro="">
      <xdr:nvCxnSpPr>
        <xdr:cNvPr id="631" name="直線コネクタ 630"/>
        <xdr:cNvCxnSpPr/>
      </xdr:nvCxnSpPr>
      <xdr:spPr>
        <a:xfrm flipV="1">
          <a:off x="20434300" y="104067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32"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33"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15620</xdr:rowOff>
    </xdr:from>
    <xdr:ext cx="469744" cy="259045"/>
    <xdr:sp macro="" textlink="">
      <xdr:nvSpPr>
        <xdr:cNvPr id="635" name="n_1mainValue【保健センター・保健所】&#10;一人当たり面積"/>
        <xdr:cNvSpPr txBox="1"/>
      </xdr:nvSpPr>
      <xdr:spPr>
        <a:xfrm>
          <a:off x="21075727"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636" name="n_2main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6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77" name="楕円 676"/>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52269</xdr:rowOff>
    </xdr:from>
    <xdr:ext cx="405111" cy="259045"/>
    <xdr:sp macro="" textlink="">
      <xdr:nvSpPr>
        <xdr:cNvPr id="678" name="【消防施設】&#10;有形固定資産減価償却率該当値テキスト"/>
        <xdr:cNvSpPr txBox="1"/>
      </xdr:nvSpPr>
      <xdr:spPr>
        <a:xfrm>
          <a:off x="16357600"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79" name="楕円 678"/>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81</xdr:row>
      <xdr:rowOff>157299</xdr:rowOff>
    </xdr:to>
    <xdr:cxnSp macro="">
      <xdr:nvCxnSpPr>
        <xdr:cNvPr id="680" name="直線コネクタ 679"/>
        <xdr:cNvCxnSpPr/>
      </xdr:nvCxnSpPr>
      <xdr:spPr>
        <a:xfrm flipV="1">
          <a:off x="15481300" y="1401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81" name="楕円 680"/>
        <xdr:cNvSpPr/>
      </xdr:nvSpPr>
      <xdr:spPr>
        <a:xfrm>
          <a:off x="14541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157299</xdr:rowOff>
    </xdr:from>
    <xdr:to>
      <xdr:col>81</xdr:col>
      <xdr:colOff>50800</xdr:colOff>
      <xdr:row>82</xdr:row>
      <xdr:rowOff>18506</xdr:rowOff>
    </xdr:to>
    <xdr:cxnSp macro="">
      <xdr:nvCxnSpPr>
        <xdr:cNvPr id="682" name="直線コネクタ 681"/>
        <xdr:cNvCxnSpPr/>
      </xdr:nvCxnSpPr>
      <xdr:spPr>
        <a:xfrm flipV="1">
          <a:off x="14592300" y="1404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8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27776</xdr:rowOff>
    </xdr:from>
    <xdr:ext cx="405111" cy="259045"/>
    <xdr:sp macro="" textlink="">
      <xdr:nvSpPr>
        <xdr:cNvPr id="686" name="n_1mainValue【消防施設】&#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87" name="n_2mainValue【消防施設】&#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24" name="楕円 723"/>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25"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26" name="楕円 725"/>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27" name="直線コネクタ 726"/>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28" name="楕円 727"/>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729" name="直線コネクタ 728"/>
        <xdr:cNvCxnSpPr/>
      </xdr:nvCxnSpPr>
      <xdr:spPr>
        <a:xfrm>
          <a:off x="20434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33"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34"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120106</xdr:rowOff>
    </xdr:from>
    <xdr:to>
      <xdr:col>85</xdr:col>
      <xdr:colOff>177800</xdr:colOff>
      <xdr:row>103</xdr:row>
      <xdr:rowOff>50256</xdr:rowOff>
    </xdr:to>
    <xdr:sp macro="" textlink="">
      <xdr:nvSpPr>
        <xdr:cNvPr id="775" name="楕円 774"/>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142983</xdr:rowOff>
    </xdr:from>
    <xdr:ext cx="405111" cy="259045"/>
    <xdr:sp macro="" textlink="">
      <xdr:nvSpPr>
        <xdr:cNvPr id="776" name="【庁舎】&#10;有形固定資産減価償却率該当値テキスト"/>
        <xdr:cNvSpPr txBox="1"/>
      </xdr:nvSpPr>
      <xdr:spPr>
        <a:xfrm>
          <a:off x="16357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152763</xdr:rowOff>
    </xdr:from>
    <xdr:to>
      <xdr:col>81</xdr:col>
      <xdr:colOff>101600</xdr:colOff>
      <xdr:row>103</xdr:row>
      <xdr:rowOff>82913</xdr:rowOff>
    </xdr:to>
    <xdr:sp macro="" textlink="">
      <xdr:nvSpPr>
        <xdr:cNvPr id="777" name="楕円 776"/>
        <xdr:cNvSpPr/>
      </xdr:nvSpPr>
      <xdr:spPr>
        <a:xfrm>
          <a:off x="1543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170906</xdr:rowOff>
    </xdr:from>
    <xdr:to>
      <xdr:col>85</xdr:col>
      <xdr:colOff>127000</xdr:colOff>
      <xdr:row>103</xdr:row>
      <xdr:rowOff>32113</xdr:rowOff>
    </xdr:to>
    <xdr:cxnSp macro="">
      <xdr:nvCxnSpPr>
        <xdr:cNvPr id="778" name="直線コネクタ 777"/>
        <xdr:cNvCxnSpPr/>
      </xdr:nvCxnSpPr>
      <xdr:spPr>
        <a:xfrm flipV="1">
          <a:off x="15481300" y="176588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12337</xdr:rowOff>
    </xdr:from>
    <xdr:to>
      <xdr:col>76</xdr:col>
      <xdr:colOff>165100</xdr:colOff>
      <xdr:row>103</xdr:row>
      <xdr:rowOff>113937</xdr:rowOff>
    </xdr:to>
    <xdr:sp macro="" textlink="">
      <xdr:nvSpPr>
        <xdr:cNvPr id="779" name="楕円 778"/>
        <xdr:cNvSpPr/>
      </xdr:nvSpPr>
      <xdr:spPr>
        <a:xfrm>
          <a:off x="14541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32113</xdr:rowOff>
    </xdr:from>
    <xdr:to>
      <xdr:col>81</xdr:col>
      <xdr:colOff>50800</xdr:colOff>
      <xdr:row>103</xdr:row>
      <xdr:rowOff>63137</xdr:rowOff>
    </xdr:to>
    <xdr:cxnSp macro="">
      <xdr:nvCxnSpPr>
        <xdr:cNvPr id="780" name="直線コネクタ 779"/>
        <xdr:cNvCxnSpPr/>
      </xdr:nvCxnSpPr>
      <xdr:spPr>
        <a:xfrm flipV="1">
          <a:off x="14592300" y="1769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99440</xdr:rowOff>
    </xdr:from>
    <xdr:ext cx="405111" cy="259045"/>
    <xdr:sp macro="" textlink="">
      <xdr:nvSpPr>
        <xdr:cNvPr id="784" name="n_1mainValue【庁舎】&#10;有形固定資産減価償却率"/>
        <xdr:cNvSpPr txBox="1"/>
      </xdr:nvSpPr>
      <xdr:spPr>
        <a:xfrm>
          <a:off x="15266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130464</xdr:rowOff>
    </xdr:from>
    <xdr:ext cx="405111" cy="259045"/>
    <xdr:sp macro="" textlink="">
      <xdr:nvSpPr>
        <xdr:cNvPr id="785" name="n_2mainValue【庁舎】&#10;有形固定資産減価償却率"/>
        <xdr:cNvSpPr txBox="1"/>
      </xdr:nvSpPr>
      <xdr:spPr>
        <a:xfrm>
          <a:off x="14389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827" name="楕円 826"/>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828" name="【庁舎】&#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29" name="楕円 828"/>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830" name="直線コネクタ 829"/>
        <xdr:cNvCxnSpPr/>
      </xdr:nvCxnSpPr>
      <xdr:spPr>
        <a:xfrm flipV="1">
          <a:off x="21323300" y="1857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18869</xdr:rowOff>
    </xdr:from>
    <xdr:to>
      <xdr:col>107</xdr:col>
      <xdr:colOff>101600</xdr:colOff>
      <xdr:row>108</xdr:row>
      <xdr:rowOff>120469</xdr:rowOff>
    </xdr:to>
    <xdr:sp macro="" textlink="">
      <xdr:nvSpPr>
        <xdr:cNvPr id="831" name="楕円 830"/>
        <xdr:cNvSpPr/>
      </xdr:nvSpPr>
      <xdr:spPr>
        <a:xfrm>
          <a:off x="2038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69669</xdr:rowOff>
    </xdr:to>
    <xdr:cxnSp macro="">
      <xdr:nvCxnSpPr>
        <xdr:cNvPr id="832" name="直線コネクタ 831"/>
        <xdr:cNvCxnSpPr/>
      </xdr:nvCxnSpPr>
      <xdr:spPr>
        <a:xfrm flipV="1">
          <a:off x="20434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36" name="n_1mainValue【庁舎】&#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837" name="n_2mainValue【庁舎】&#10;一人当たり面積"/>
        <xdr:cNvSpPr txBox="1"/>
      </xdr:nvSpPr>
      <xdr:spPr>
        <a:xfrm>
          <a:off x="20199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類似団体と比較して有形固定資産減価償却率が特に高くなっているものとしては福祉施設、一般廃棄物処理施設であり、特に低くなっているものは市民会館となっている。</a:t>
          </a:r>
          <a:endParaRPr lang="ja-JP" altLang="ja-JP" sz="1400">
            <a:effectLst/>
          </a:endParaRPr>
        </a:p>
        <a:p>
          <a:r>
            <a:rPr kumimoji="1" lang="ja-JP" altLang="ja-JP" sz="1100">
              <a:solidFill>
                <a:schemeClr val="dk1"/>
              </a:solidFill>
              <a:effectLst/>
              <a:latin typeface="+mn-lt"/>
              <a:ea typeface="+mn-ea"/>
              <a:cs typeface="+mn-cs"/>
            </a:rPr>
            <a:t>福祉施設については建築後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経過しており、</a:t>
          </a:r>
          <a:r>
            <a:rPr kumimoji="1" lang="ja-JP" altLang="en-US" sz="1100">
              <a:solidFill>
                <a:schemeClr val="dk1"/>
              </a:solidFill>
              <a:effectLst/>
              <a:latin typeface="+mn-lt"/>
              <a:ea typeface="+mn-ea"/>
              <a:cs typeface="+mn-cs"/>
            </a:rPr>
            <a:t>施設の長寿命化に有効な</a:t>
          </a:r>
          <a:r>
            <a:rPr kumimoji="1" lang="ja-JP" altLang="ja-JP" sz="1100">
              <a:solidFill>
                <a:schemeClr val="dk1"/>
              </a:solidFill>
              <a:effectLst/>
              <a:latin typeface="+mn-lt"/>
              <a:ea typeface="+mn-ea"/>
              <a:cs typeface="+mn-cs"/>
            </a:rPr>
            <a:t>大規模改修を行っていないことが数値が高くなった要因となっている。今後は大規模改修のタイミングで、他施設との統合についても検討を行い</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適正な維持管理に努め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一般廃棄物処理施設については建築後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経過しており、</a:t>
          </a:r>
          <a:r>
            <a:rPr kumimoji="1" lang="ja-JP" altLang="en-US" sz="1100">
              <a:solidFill>
                <a:schemeClr val="dk1"/>
              </a:solidFill>
              <a:effectLst/>
              <a:latin typeface="+mn-lt"/>
              <a:ea typeface="+mn-ea"/>
              <a:cs typeface="+mn-cs"/>
            </a:rPr>
            <a:t>福祉施設と同じく</a:t>
          </a:r>
          <a:r>
            <a:rPr kumimoji="1" lang="ja-JP" altLang="ja-JP" sz="1100">
              <a:solidFill>
                <a:schemeClr val="dk1"/>
              </a:solidFill>
              <a:effectLst/>
              <a:latin typeface="+mn-lt"/>
              <a:ea typeface="+mn-ea"/>
              <a:cs typeface="+mn-cs"/>
            </a:rPr>
            <a:t>大規模改修を行っていないため数値が高くなっている。今後については、ごみの減量化や分別の実施により残存耐用年数の延長が見込まれるが、施設の運用について検討していく必要がある。</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年度津島市生涯学習センターを県から譲渡されており、取得してからあまり減価償却が進んでいないことから、類似団体と比較して有形固定資産減価償却率が低くなったと思われる。なお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建築からは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年近く経過して老朽化が進んで</a:t>
          </a:r>
          <a:r>
            <a:rPr kumimoji="1" lang="ja-JP" altLang="en-US" sz="1100">
              <a:solidFill>
                <a:schemeClr val="dk1"/>
              </a:solidFill>
              <a:effectLst/>
              <a:latin typeface="+mn-lt"/>
              <a:ea typeface="+mn-ea"/>
              <a:cs typeface="+mn-cs"/>
            </a:rPr>
            <a:t>いるため、大規模改修等による施設の長寿命化が必要になるが、</a:t>
          </a:r>
          <a:r>
            <a:rPr kumimoji="1" lang="ja-JP" altLang="ja-JP" sz="1100">
              <a:solidFill>
                <a:schemeClr val="dk1"/>
              </a:solidFill>
              <a:effectLst/>
              <a:latin typeface="+mn-lt"/>
              <a:ea typeface="+mn-ea"/>
              <a:cs typeface="+mn-cs"/>
            </a:rPr>
            <a:t>津島市文化会館とホール・会議室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機能が重複する</a:t>
          </a:r>
          <a:r>
            <a:rPr kumimoji="1" lang="ja-JP" altLang="en-US" sz="1100">
              <a:solidFill>
                <a:schemeClr val="dk1"/>
              </a:solidFill>
              <a:effectLst/>
              <a:latin typeface="+mn-lt"/>
              <a:ea typeface="+mn-ea"/>
              <a:cs typeface="+mn-cs"/>
            </a:rPr>
            <a:t>こともあり、今後の施設の在り方についても</a:t>
          </a:r>
          <a:r>
            <a:rPr kumimoji="1" lang="ja-JP" altLang="ja-JP" sz="1100">
              <a:solidFill>
                <a:schemeClr val="dk1"/>
              </a:solidFill>
              <a:effectLst/>
              <a:latin typeface="+mn-lt"/>
              <a:ea typeface="+mn-ea"/>
              <a:cs typeface="+mn-cs"/>
            </a:rPr>
            <a:t>検討が必要</a:t>
          </a:r>
          <a:r>
            <a:rPr kumimoji="1" lang="ja-JP" altLang="en-US" sz="1100">
              <a:solidFill>
                <a:schemeClr val="dk1"/>
              </a:solidFill>
              <a:effectLst/>
              <a:latin typeface="+mn-lt"/>
              <a:ea typeface="+mn-ea"/>
              <a:cs typeface="+mn-cs"/>
            </a:rPr>
            <a:t>であると</a:t>
          </a:r>
          <a:r>
            <a:rPr kumimoji="1" lang="ja-JP" altLang="ja-JP" sz="1100">
              <a:solidFill>
                <a:schemeClr val="dk1"/>
              </a:solidFill>
              <a:effectLst/>
              <a:latin typeface="+mn-lt"/>
              <a:ea typeface="+mn-ea"/>
              <a:cs typeface="+mn-cs"/>
            </a:rPr>
            <a:t>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市内に中心となる企業が少ないこと等により財政基盤は脆弱であるが、景気の変動による影響は受けにくく、数値は類似団体内平均の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を上回る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年度に津島市行財政改革推進計画を策定し、歳出面では定員管理計画による人件費の削減、事務事業の徹底的な見直し（計画期間全体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５年間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億円の削減）を実施するとともに、歳入面では税収の徴収率向上対策、企業誘致の推進を実施するなど、計画期間全体で約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億円の効果額を目標とし実施していくことで、財政の健全化を図っていく。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170039</xdr:rowOff>
    </xdr:to>
    <xdr:cxnSp macro="">
      <xdr:nvCxnSpPr>
        <xdr:cNvPr id="72" name="直線コネクタ 71"/>
        <xdr:cNvCxnSpPr/>
      </xdr:nvCxnSpPr>
      <xdr:spPr>
        <a:xfrm flipV="1">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前年度と変わらず</a:t>
          </a:r>
          <a:r>
            <a:rPr kumimoji="1" lang="en-US" altLang="ja-JP" sz="1200">
              <a:latin typeface="ＭＳ ゴシック" panose="020B0609070205080204" pitchFamily="49" charset="-128"/>
              <a:ea typeface="ＭＳ ゴシック" panose="020B0609070205080204" pitchFamily="49" charset="-128"/>
            </a:rPr>
            <a:t>92.5</a:t>
          </a:r>
          <a:r>
            <a:rPr kumimoji="1" lang="ja-JP" altLang="en-US" sz="1200">
              <a:latin typeface="ＭＳ ゴシック" panose="020B0609070205080204" pitchFamily="49" charset="-128"/>
              <a:ea typeface="ＭＳ ゴシック" panose="020B0609070205080204" pitchFamily="49" charset="-128"/>
            </a:rPr>
            <a:t>％となり、依然として類似団体平均を上回っている。主な要因としては類似団体と比較して扶助費（施設型給付費・生活保護扶助費）や補助費等（市民病院事業や下水道事業に対する補助費割合）が高い傾向にあることによる。また、歳入の面では過去の算定誤りにより普通交付税が３億円のマイナスとなっていることも要因のひとつと考えられる。</a:t>
          </a:r>
        </a:p>
        <a:p>
          <a:r>
            <a:rPr kumimoji="1" lang="ja-JP" altLang="en-US" sz="1200">
              <a:latin typeface="ＭＳ ゴシック" panose="020B0609070205080204" pitchFamily="49" charset="-128"/>
              <a:ea typeface="ＭＳ ゴシック" panose="020B0609070205080204" pitchFamily="49" charset="-128"/>
            </a:rPr>
            <a:t>今後は、引き続き事務事業見直しを行いつつ、施設の集約化・複合化事業にも取り組み経常経費の削減に努める。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12700</xdr:rowOff>
    </xdr:to>
    <xdr:cxnSp macro="">
      <xdr:nvCxnSpPr>
        <xdr:cNvPr id="130" name="直線コネクタ 129"/>
        <xdr:cNvCxnSpPr/>
      </xdr:nvCxnSpPr>
      <xdr:spPr>
        <a:xfrm>
          <a:off x="4114800" y="1115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12700</xdr:rowOff>
    </xdr:to>
    <xdr:cxnSp macro="">
      <xdr:nvCxnSpPr>
        <xdr:cNvPr id="133" name="直線コネクタ 132"/>
        <xdr:cNvCxnSpPr/>
      </xdr:nvCxnSpPr>
      <xdr:spPr>
        <a:xfrm>
          <a:off x="3225800" y="110797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64</xdr:row>
      <xdr:rowOff>106934</xdr:rowOff>
    </xdr:to>
    <xdr:cxnSp macro="">
      <xdr:nvCxnSpPr>
        <xdr:cNvPr id="136" name="直線コネクタ 135"/>
        <xdr:cNvCxnSpPr/>
      </xdr:nvCxnSpPr>
      <xdr:spPr>
        <a:xfrm>
          <a:off x="2336800" y="1070813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78232</xdr:rowOff>
    </xdr:to>
    <xdr:cxnSp macro="">
      <xdr:nvCxnSpPr>
        <xdr:cNvPr id="139" name="直線コネクタ 138"/>
        <xdr:cNvCxnSpPr/>
      </xdr:nvCxnSpPr>
      <xdr:spPr>
        <a:xfrm>
          <a:off x="1447800" y="105923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3" name="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4" name="テキスト ボックス 153"/>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5" name="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6" name="テキスト ボックス 155"/>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7" name="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8" name="テキスト ボックス 157"/>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類似団体平均を下回っているが、市税の急激な増収は見込めない中、法定扶助費の増に伴う市負担額の増加など、今後も財政基盤の悪化が見込まれることから、人件費については定員管理計画に基づき適正な職員配置を実施していく。物件費等については、今後、公共施設の老朽化に伴う維持管理・除却費用等が発生することが見込まれるため、施設の集約化・複合化事業に着手するなど、公共施設の適正管理に努めるとともに、事務事業の見直しにより徹底的な削減に努め、財政の適正化を図っていく。</a:t>
          </a: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16535</xdr:rowOff>
    </xdr:from>
    <xdr:to>
      <xdr:col>23</xdr:col>
      <xdr:colOff>133350</xdr:colOff>
      <xdr:row>81</xdr:row>
      <xdr:rowOff>54978</xdr:rowOff>
    </xdr:to>
    <xdr:cxnSp macro="">
      <xdr:nvCxnSpPr>
        <xdr:cNvPr id="191" name="直線コネクタ 190"/>
        <xdr:cNvCxnSpPr/>
      </xdr:nvCxnSpPr>
      <xdr:spPr>
        <a:xfrm flipV="1">
          <a:off x="4114800" y="13903985"/>
          <a:ext cx="8382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30655</xdr:rowOff>
    </xdr:from>
    <xdr:to>
      <xdr:col>19</xdr:col>
      <xdr:colOff>133350</xdr:colOff>
      <xdr:row>81</xdr:row>
      <xdr:rowOff>54978</xdr:rowOff>
    </xdr:to>
    <xdr:cxnSp macro="">
      <xdr:nvCxnSpPr>
        <xdr:cNvPr id="194" name="直線コネクタ 193"/>
        <xdr:cNvCxnSpPr/>
      </xdr:nvCxnSpPr>
      <xdr:spPr>
        <a:xfrm>
          <a:off x="3225800" y="13918105"/>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10840</xdr:rowOff>
    </xdr:from>
    <xdr:to>
      <xdr:col>15</xdr:col>
      <xdr:colOff>82550</xdr:colOff>
      <xdr:row>81</xdr:row>
      <xdr:rowOff>30655</xdr:rowOff>
    </xdr:to>
    <xdr:cxnSp macro="">
      <xdr:nvCxnSpPr>
        <xdr:cNvPr id="197" name="直線コネクタ 196"/>
        <xdr:cNvCxnSpPr/>
      </xdr:nvCxnSpPr>
      <xdr:spPr>
        <a:xfrm>
          <a:off x="2336800" y="13898290"/>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129040</xdr:rowOff>
    </xdr:from>
    <xdr:to>
      <xdr:col>11</xdr:col>
      <xdr:colOff>31750</xdr:colOff>
      <xdr:row>81</xdr:row>
      <xdr:rowOff>10840</xdr:rowOff>
    </xdr:to>
    <xdr:cxnSp macro="">
      <xdr:nvCxnSpPr>
        <xdr:cNvPr id="200" name="直線コネクタ 199"/>
        <xdr:cNvCxnSpPr/>
      </xdr:nvCxnSpPr>
      <xdr:spPr>
        <a:xfrm>
          <a:off x="1447800" y="13845040"/>
          <a:ext cx="8890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137185</xdr:rowOff>
    </xdr:from>
    <xdr:to>
      <xdr:col>23</xdr:col>
      <xdr:colOff>184150</xdr:colOff>
      <xdr:row>81</xdr:row>
      <xdr:rowOff>67335</xdr:rowOff>
    </xdr:to>
    <xdr:sp macro="" textlink="">
      <xdr:nvSpPr>
        <xdr:cNvPr id="210" name="楕円 209"/>
        <xdr:cNvSpPr/>
      </xdr:nvSpPr>
      <xdr:spPr>
        <a:xfrm>
          <a:off x="4902200" y="13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58462</xdr:rowOff>
    </xdr:from>
    <xdr:ext cx="762000" cy="259045"/>
    <xdr:sp macro="" textlink="">
      <xdr:nvSpPr>
        <xdr:cNvPr id="211" name="人件費・物件費等の状況該当値テキスト"/>
        <xdr:cNvSpPr txBox="1"/>
      </xdr:nvSpPr>
      <xdr:spPr>
        <a:xfrm>
          <a:off x="5041900" y="1377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4178</xdr:rowOff>
    </xdr:from>
    <xdr:to>
      <xdr:col>19</xdr:col>
      <xdr:colOff>184150</xdr:colOff>
      <xdr:row>81</xdr:row>
      <xdr:rowOff>105778</xdr:rowOff>
    </xdr:to>
    <xdr:sp macro="" textlink="">
      <xdr:nvSpPr>
        <xdr:cNvPr id="212" name="楕円 211"/>
        <xdr:cNvSpPr/>
      </xdr:nvSpPr>
      <xdr:spPr>
        <a:xfrm>
          <a:off x="4064000" y="138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115955</xdr:rowOff>
    </xdr:from>
    <xdr:ext cx="736600" cy="259045"/>
    <xdr:sp macro="" textlink="">
      <xdr:nvSpPr>
        <xdr:cNvPr id="213" name="テキスト ボックス 212"/>
        <xdr:cNvSpPr txBox="1"/>
      </xdr:nvSpPr>
      <xdr:spPr>
        <a:xfrm>
          <a:off x="3733800" y="13660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151305</xdr:rowOff>
    </xdr:from>
    <xdr:to>
      <xdr:col>15</xdr:col>
      <xdr:colOff>133350</xdr:colOff>
      <xdr:row>81</xdr:row>
      <xdr:rowOff>81455</xdr:rowOff>
    </xdr:to>
    <xdr:sp macro="" textlink="">
      <xdr:nvSpPr>
        <xdr:cNvPr id="214" name="楕円 213"/>
        <xdr:cNvSpPr/>
      </xdr:nvSpPr>
      <xdr:spPr>
        <a:xfrm>
          <a:off x="3175000" y="138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91632</xdr:rowOff>
    </xdr:from>
    <xdr:ext cx="762000" cy="259045"/>
    <xdr:sp macro="" textlink="">
      <xdr:nvSpPr>
        <xdr:cNvPr id="215" name="テキスト ボックス 214"/>
        <xdr:cNvSpPr txBox="1"/>
      </xdr:nvSpPr>
      <xdr:spPr>
        <a:xfrm>
          <a:off x="2844800" y="136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131490</xdr:rowOff>
    </xdr:from>
    <xdr:to>
      <xdr:col>11</xdr:col>
      <xdr:colOff>82550</xdr:colOff>
      <xdr:row>81</xdr:row>
      <xdr:rowOff>61640</xdr:rowOff>
    </xdr:to>
    <xdr:sp macro="" textlink="">
      <xdr:nvSpPr>
        <xdr:cNvPr id="216" name="楕円 215"/>
        <xdr:cNvSpPr/>
      </xdr:nvSpPr>
      <xdr:spPr>
        <a:xfrm>
          <a:off x="2286000" y="138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71817</xdr:rowOff>
    </xdr:from>
    <xdr:ext cx="762000" cy="259045"/>
    <xdr:sp macro="" textlink="">
      <xdr:nvSpPr>
        <xdr:cNvPr id="217" name="テキスト ボックス 216"/>
        <xdr:cNvSpPr txBox="1"/>
      </xdr:nvSpPr>
      <xdr:spPr>
        <a:xfrm>
          <a:off x="1955800" y="1361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78240</xdr:rowOff>
    </xdr:from>
    <xdr:to>
      <xdr:col>7</xdr:col>
      <xdr:colOff>31750</xdr:colOff>
      <xdr:row>81</xdr:row>
      <xdr:rowOff>8390</xdr:rowOff>
    </xdr:to>
    <xdr:sp macro="" textlink="">
      <xdr:nvSpPr>
        <xdr:cNvPr id="218" name="楕円 217"/>
        <xdr:cNvSpPr/>
      </xdr:nvSpPr>
      <xdr:spPr>
        <a:xfrm>
          <a:off x="1397000" y="13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18567</xdr:rowOff>
    </xdr:from>
    <xdr:ext cx="762000" cy="259045"/>
    <xdr:sp macro="" textlink="">
      <xdr:nvSpPr>
        <xdr:cNvPr id="219" name="テキスト ボックス 218"/>
        <xdr:cNvSpPr txBox="1"/>
      </xdr:nvSpPr>
      <xdr:spPr>
        <a:xfrm>
          <a:off x="1066800" y="1356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数値が下回った要因としては任期付職員を採用していることが考えられる。今後も類似団体や近隣市などの平均給与の状況を踏まえながら、給与水準の適正化に努める。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44450</xdr:rowOff>
    </xdr:from>
    <xdr:to>
      <xdr:col>81</xdr:col>
      <xdr:colOff>44450</xdr:colOff>
      <xdr:row>80</xdr:row>
      <xdr:rowOff>130629</xdr:rowOff>
    </xdr:to>
    <xdr:cxnSp macro="">
      <xdr:nvCxnSpPr>
        <xdr:cNvPr id="255" name="直線コネクタ 254"/>
        <xdr:cNvCxnSpPr/>
      </xdr:nvCxnSpPr>
      <xdr:spPr>
        <a:xfrm>
          <a:off x="16179800" y="137604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44450</xdr:rowOff>
    </xdr:from>
    <xdr:to>
      <xdr:col>77</xdr:col>
      <xdr:colOff>44450</xdr:colOff>
      <xdr:row>80</xdr:row>
      <xdr:rowOff>113393</xdr:rowOff>
    </xdr:to>
    <xdr:cxnSp macro="">
      <xdr:nvCxnSpPr>
        <xdr:cNvPr id="258" name="直線コネクタ 257"/>
        <xdr:cNvCxnSpPr/>
      </xdr:nvCxnSpPr>
      <xdr:spPr>
        <a:xfrm flipV="1">
          <a:off x="15290800" y="137604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80</xdr:row>
      <xdr:rowOff>147864</xdr:rowOff>
    </xdr:to>
    <xdr:cxnSp macro="">
      <xdr:nvCxnSpPr>
        <xdr:cNvPr id="261" name="直線コネクタ 260"/>
        <xdr:cNvCxnSpPr/>
      </xdr:nvCxnSpPr>
      <xdr:spPr>
        <a:xfrm flipV="1">
          <a:off x="14401800" y="1382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81</xdr:row>
      <xdr:rowOff>28121</xdr:rowOff>
    </xdr:to>
    <xdr:cxnSp macro="">
      <xdr:nvCxnSpPr>
        <xdr:cNvPr id="264" name="直線コネクタ 263"/>
        <xdr:cNvCxnSpPr/>
      </xdr:nvCxnSpPr>
      <xdr:spPr>
        <a:xfrm flipV="1">
          <a:off x="13512800" y="138638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79829</xdr:rowOff>
    </xdr:from>
    <xdr:to>
      <xdr:col>81</xdr:col>
      <xdr:colOff>95250</xdr:colOff>
      <xdr:row>81</xdr:row>
      <xdr:rowOff>9979</xdr:rowOff>
    </xdr:to>
    <xdr:sp macro="" textlink="">
      <xdr:nvSpPr>
        <xdr:cNvPr id="274" name="楕円 273"/>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96356</xdr:rowOff>
    </xdr:from>
    <xdr:ext cx="762000" cy="259045"/>
    <xdr:sp macro="" textlink="">
      <xdr:nvSpPr>
        <xdr:cNvPr id="275" name="給与水準   （国との比較）該当値テキスト"/>
        <xdr:cNvSpPr txBox="1"/>
      </xdr:nvSpPr>
      <xdr:spPr>
        <a:xfrm>
          <a:off x="17106900" y="1364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165100</xdr:rowOff>
    </xdr:from>
    <xdr:to>
      <xdr:col>77</xdr:col>
      <xdr:colOff>95250</xdr:colOff>
      <xdr:row>80</xdr:row>
      <xdr:rowOff>95250</xdr:rowOff>
    </xdr:to>
    <xdr:sp macro="" textlink="">
      <xdr:nvSpPr>
        <xdr:cNvPr id="276" name="楕円 275"/>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105427</xdr:rowOff>
    </xdr:from>
    <xdr:ext cx="736600" cy="259045"/>
    <xdr:sp macro="" textlink="">
      <xdr:nvSpPr>
        <xdr:cNvPr id="277" name="テキスト ボックス 276"/>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62593</xdr:rowOff>
    </xdr:from>
    <xdr:to>
      <xdr:col>73</xdr:col>
      <xdr:colOff>44450</xdr:colOff>
      <xdr:row>80</xdr:row>
      <xdr:rowOff>164193</xdr:rowOff>
    </xdr:to>
    <xdr:sp macro="" textlink="">
      <xdr:nvSpPr>
        <xdr:cNvPr id="278" name="楕円 277"/>
        <xdr:cNvSpPr/>
      </xdr:nvSpPr>
      <xdr:spPr>
        <a:xfrm>
          <a:off x="15240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2920</xdr:rowOff>
    </xdr:from>
    <xdr:ext cx="762000" cy="259045"/>
    <xdr:sp macro="" textlink="">
      <xdr:nvSpPr>
        <xdr:cNvPr id="279" name="テキスト ボックス 278"/>
        <xdr:cNvSpPr txBox="1"/>
      </xdr:nvSpPr>
      <xdr:spPr>
        <a:xfrm>
          <a:off x="14909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0" name="楕円 279"/>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1" name="テキスト ボックス 280"/>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2" name="楕円 281"/>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3" name="テキスト ボックス 282"/>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平成</a:t>
          </a:r>
          <a:r>
            <a:rPr kumimoji="1" lang="en-US" altLang="ja-JP" sz="1200">
              <a:latin typeface="ＭＳ ゴシック" panose="020B0609070205080204" pitchFamily="49" charset="-128"/>
              <a:ea typeface="ＭＳ ゴシック" panose="020B0609070205080204" pitchFamily="49" charset="-128"/>
            </a:rPr>
            <a:t>17</a:t>
          </a:r>
          <a:r>
            <a:rPr kumimoji="1" lang="ja-JP" altLang="en-US" sz="1200">
              <a:latin typeface="ＭＳ ゴシック" panose="020B0609070205080204" pitchFamily="49" charset="-128"/>
              <a:ea typeface="ＭＳ ゴシック" panose="020B0609070205080204" pitchFamily="49" charset="-128"/>
            </a:rPr>
            <a:t>年度～平成</a:t>
          </a:r>
          <a:r>
            <a:rPr kumimoji="1" lang="en-US" altLang="ja-JP" sz="1200">
              <a:latin typeface="ＭＳ ゴシック" panose="020B0609070205080204" pitchFamily="49" charset="-128"/>
              <a:ea typeface="ＭＳ ゴシック" panose="020B0609070205080204" pitchFamily="49" charset="-128"/>
            </a:rPr>
            <a:t>27</a:t>
          </a:r>
          <a:r>
            <a:rPr kumimoji="1" lang="ja-JP" altLang="en-US" sz="1200">
              <a:latin typeface="ＭＳ ゴシック" panose="020B0609070205080204" pitchFamily="49" charset="-128"/>
              <a:ea typeface="ＭＳ ゴシック" panose="020B0609070205080204" pitchFamily="49" charset="-128"/>
            </a:rPr>
            <a:t>年度間の定員適正化計画に基づき、各部門ともに指定管理者制度を含めた民間委託、施設等の民間移譲などの民間活力の導入、事務事業及び組織の統廃合や縮小・廃止、並びに再任用制度や臨時職員の活用を徹底することにより、</a:t>
          </a:r>
          <a:r>
            <a:rPr kumimoji="1" lang="en-US" altLang="ja-JP" sz="1200">
              <a:latin typeface="ＭＳ ゴシック" panose="020B0609070205080204" pitchFamily="49" charset="-128"/>
              <a:ea typeface="ＭＳ ゴシック" panose="020B0609070205080204" pitchFamily="49" charset="-128"/>
            </a:rPr>
            <a:t>123</a:t>
          </a:r>
          <a:r>
            <a:rPr kumimoji="1" lang="ja-JP" altLang="en-US" sz="1200">
              <a:latin typeface="ＭＳ ゴシック" panose="020B0609070205080204" pitchFamily="49" charset="-128"/>
              <a:ea typeface="ＭＳ ゴシック" panose="020B0609070205080204" pitchFamily="49" charset="-128"/>
            </a:rPr>
            <a:t>人の削減となった。</a:t>
          </a:r>
          <a:br>
            <a:rPr kumimoji="1" lang="ja-JP" altLang="en-US" sz="1200">
              <a:latin typeface="ＭＳ ゴシック" panose="020B0609070205080204" pitchFamily="49" charset="-128"/>
              <a:ea typeface="ＭＳ ゴシック" panose="020B0609070205080204" pitchFamily="49" charset="-128"/>
            </a:rPr>
          </a:br>
          <a:r>
            <a:rPr kumimoji="1" lang="ja-JP" altLang="en-US" sz="1200">
              <a:latin typeface="ＭＳ ゴシック" panose="020B0609070205080204" pitchFamily="49" charset="-128"/>
              <a:ea typeface="ＭＳ ゴシック" panose="020B0609070205080204" pitchFamily="49" charset="-128"/>
            </a:rPr>
            <a:t>　今後は平成</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年度に策定した新たな定員適正化計画に基づき、窓口業務の民間委託・事務事業の見直しをはじめ、新規採用職員についても退職者補充を原則とし、最少人数の採用に努め、定員の適正化に図る。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38946</xdr:rowOff>
    </xdr:to>
    <xdr:cxnSp macro="">
      <xdr:nvCxnSpPr>
        <xdr:cNvPr id="318" name="直線コネクタ 317"/>
        <xdr:cNvCxnSpPr/>
      </xdr:nvCxnSpPr>
      <xdr:spPr>
        <a:xfrm flipV="1">
          <a:off x="16179800" y="1049337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53022</xdr:rowOff>
    </xdr:to>
    <xdr:cxnSp macro="">
      <xdr:nvCxnSpPr>
        <xdr:cNvPr id="321" name="直線コネクタ 320"/>
        <xdr:cNvCxnSpPr/>
      </xdr:nvCxnSpPr>
      <xdr:spPr>
        <a:xfrm flipV="1">
          <a:off x="15290800" y="104973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8784</xdr:rowOff>
    </xdr:from>
    <xdr:to>
      <xdr:col>72</xdr:col>
      <xdr:colOff>203200</xdr:colOff>
      <xdr:row>61</xdr:row>
      <xdr:rowOff>53022</xdr:rowOff>
    </xdr:to>
    <xdr:cxnSp macro="">
      <xdr:nvCxnSpPr>
        <xdr:cNvPr id="324" name="直線コネクタ 323"/>
        <xdr:cNvCxnSpPr/>
      </xdr:nvCxnSpPr>
      <xdr:spPr>
        <a:xfrm>
          <a:off x="14401800" y="1046723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61</xdr:row>
      <xdr:rowOff>8784</xdr:rowOff>
    </xdr:to>
    <xdr:cxnSp macro="">
      <xdr:nvCxnSpPr>
        <xdr:cNvPr id="327" name="直線コネクタ 326"/>
        <xdr:cNvCxnSpPr/>
      </xdr:nvCxnSpPr>
      <xdr:spPr>
        <a:xfrm>
          <a:off x="13512800" y="1038680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39" name="楕円 338"/>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40" name="テキスト ボックス 339"/>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1" name="楕円 340"/>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42" name="テキスト ボックス 341"/>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129434</xdr:rowOff>
    </xdr:from>
    <xdr:to>
      <xdr:col>68</xdr:col>
      <xdr:colOff>203200</xdr:colOff>
      <xdr:row>61</xdr:row>
      <xdr:rowOff>59584</xdr:rowOff>
    </xdr:to>
    <xdr:sp macro="" textlink="">
      <xdr:nvSpPr>
        <xdr:cNvPr id="343" name="楕円 342"/>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69761</xdr:rowOff>
    </xdr:from>
    <xdr:ext cx="762000" cy="259045"/>
    <xdr:sp macro="" textlink="">
      <xdr:nvSpPr>
        <xdr:cNvPr id="344" name="テキスト ボックス 343"/>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5" name="楕円 344"/>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6" name="テキスト ボックス 345"/>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主に過去の大型投資事業での地方債償還額のピークがすぎたことにより、類似団体平均を下回る</a:t>
          </a:r>
          <a:r>
            <a:rPr kumimoji="1" lang="en-US" altLang="ja-JP" sz="1200">
              <a:latin typeface="ＭＳ ゴシック" panose="020B0609070205080204" pitchFamily="49" charset="-128"/>
              <a:ea typeface="ＭＳ ゴシック" panose="020B0609070205080204" pitchFamily="49" charset="-128"/>
            </a:rPr>
            <a:t>5.0%</a:t>
          </a:r>
          <a:r>
            <a:rPr kumimoji="1" lang="ja-JP" altLang="en-US" sz="1200">
              <a:latin typeface="ＭＳ ゴシック" panose="020B0609070205080204" pitchFamily="49" charset="-128"/>
              <a:ea typeface="ＭＳ ゴシック" panose="020B0609070205080204" pitchFamily="49" charset="-128"/>
            </a:rPr>
            <a:t>となっている。令和２年頃までは償還額の減少が見込まれるものの、準元利償還金のうち公営企業債の償還財源に充てたと認められるものの額が比較的高いことや近年実施した耐震改修工事等の償還が控えていることにより比率の悪化が見込まれるため、建設地方債（特に交付税非算入となる地方債）発行額の抑制等により、類似団体平均水準を維持できるよう努めていく。</a:t>
          </a: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126093</xdr:rowOff>
    </xdr:to>
    <xdr:cxnSp macro="">
      <xdr:nvCxnSpPr>
        <xdr:cNvPr id="381" name="直線コネクタ 380"/>
        <xdr:cNvCxnSpPr/>
      </xdr:nvCxnSpPr>
      <xdr:spPr>
        <a:xfrm>
          <a:off x="16179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132987</xdr:rowOff>
    </xdr:to>
    <xdr:cxnSp macro="">
      <xdr:nvCxnSpPr>
        <xdr:cNvPr id="384" name="直線コネクタ 383"/>
        <xdr:cNvCxnSpPr/>
      </xdr:nvCxnSpPr>
      <xdr:spPr>
        <a:xfrm flipV="1">
          <a:off x="15290800" y="68126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132987</xdr:rowOff>
    </xdr:from>
    <xdr:to>
      <xdr:col>72</xdr:col>
      <xdr:colOff>203200</xdr:colOff>
      <xdr:row>40</xdr:row>
      <xdr:rowOff>16691</xdr:rowOff>
    </xdr:to>
    <xdr:cxnSp macro="">
      <xdr:nvCxnSpPr>
        <xdr:cNvPr id="387" name="直線コネクタ 386"/>
        <xdr:cNvCxnSpPr/>
      </xdr:nvCxnSpPr>
      <xdr:spPr>
        <a:xfrm flipV="1">
          <a:off x="14401800" y="68195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16691</xdr:rowOff>
    </xdr:from>
    <xdr:to>
      <xdr:col>68</xdr:col>
      <xdr:colOff>152400</xdr:colOff>
      <xdr:row>40</xdr:row>
      <xdr:rowOff>120106</xdr:rowOff>
    </xdr:to>
    <xdr:cxnSp macro="">
      <xdr:nvCxnSpPr>
        <xdr:cNvPr id="390" name="直線コネクタ 389"/>
        <xdr:cNvCxnSpPr/>
      </xdr:nvCxnSpPr>
      <xdr:spPr>
        <a:xfrm flipV="1">
          <a:off x="13512800" y="68746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2" name="楕円 401"/>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3" name="テキスト ボックス 402"/>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82187</xdr:rowOff>
    </xdr:from>
    <xdr:to>
      <xdr:col>73</xdr:col>
      <xdr:colOff>44450</xdr:colOff>
      <xdr:row>40</xdr:row>
      <xdr:rowOff>12337</xdr:rowOff>
    </xdr:to>
    <xdr:sp macro="" textlink="">
      <xdr:nvSpPr>
        <xdr:cNvPr id="404" name="楕円 403"/>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22514</xdr:rowOff>
    </xdr:from>
    <xdr:ext cx="762000" cy="259045"/>
    <xdr:sp macro="" textlink="">
      <xdr:nvSpPr>
        <xdr:cNvPr id="405" name="テキスト ボックス 404"/>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137341</xdr:rowOff>
    </xdr:from>
    <xdr:to>
      <xdr:col>68</xdr:col>
      <xdr:colOff>203200</xdr:colOff>
      <xdr:row>40</xdr:row>
      <xdr:rowOff>67491</xdr:rowOff>
    </xdr:to>
    <xdr:sp macro="" textlink="">
      <xdr:nvSpPr>
        <xdr:cNvPr id="406" name="楕円 405"/>
        <xdr:cNvSpPr/>
      </xdr:nvSpPr>
      <xdr:spPr>
        <a:xfrm>
          <a:off x="14351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77668</xdr:rowOff>
    </xdr:from>
    <xdr:ext cx="762000" cy="259045"/>
    <xdr:sp macro="" textlink="">
      <xdr:nvSpPr>
        <xdr:cNvPr id="407" name="テキスト ボックス 406"/>
        <xdr:cNvSpPr txBox="1"/>
      </xdr:nvSpPr>
      <xdr:spPr>
        <a:xfrm>
          <a:off x="14020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08" name="楕円 407"/>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9633</xdr:rowOff>
    </xdr:from>
    <xdr:ext cx="762000" cy="259045"/>
    <xdr:sp macro="" textlink="">
      <xdr:nvSpPr>
        <xdr:cNvPr id="409" name="テキスト ボックス 408"/>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将来負担額は、平成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年度に流域下水道が法適化したため、公営企業債等繰入見込額が</a:t>
          </a:r>
          <a:r>
            <a:rPr kumimoji="1" lang="en-US" altLang="ja-JP" sz="1200">
              <a:latin typeface="ＭＳ ゴシック" panose="020B0609070205080204" pitchFamily="49" charset="-128"/>
              <a:ea typeface="ＭＳ ゴシック" panose="020B0609070205080204" pitchFamily="49" charset="-128"/>
            </a:rPr>
            <a:t>1,034</a:t>
          </a:r>
          <a:r>
            <a:rPr kumimoji="1" lang="ja-JP" altLang="en-US" sz="1200">
              <a:latin typeface="ＭＳ ゴシック" panose="020B0609070205080204" pitchFamily="49" charset="-128"/>
              <a:ea typeface="ＭＳ ゴシック" panose="020B0609070205080204" pitchFamily="49" charset="-128"/>
            </a:rPr>
            <a:t>百万円の増となったが、充当可能財源において、充当可能基金が</a:t>
          </a:r>
          <a:r>
            <a:rPr kumimoji="1" lang="en-US" altLang="ja-JP" sz="1200">
              <a:latin typeface="ＭＳ ゴシック" panose="020B0609070205080204" pitchFamily="49" charset="-128"/>
              <a:ea typeface="ＭＳ ゴシック" panose="020B0609070205080204" pitchFamily="49" charset="-128"/>
            </a:rPr>
            <a:t>317</a:t>
          </a:r>
          <a:r>
            <a:rPr kumimoji="1" lang="ja-JP" altLang="en-US" sz="1200">
              <a:latin typeface="ＭＳ ゴシック" panose="020B0609070205080204" pitchFamily="49" charset="-128"/>
              <a:ea typeface="ＭＳ ゴシック" panose="020B0609070205080204" pitchFamily="49" charset="-128"/>
            </a:rPr>
            <a:t>百万円の増、充当可能特定歳入が</a:t>
          </a:r>
          <a:r>
            <a:rPr kumimoji="1" lang="en-US" altLang="ja-JP" sz="1200">
              <a:latin typeface="ＭＳ ゴシック" panose="020B0609070205080204" pitchFamily="49" charset="-128"/>
              <a:ea typeface="ＭＳ ゴシック" panose="020B0609070205080204" pitchFamily="49" charset="-128"/>
            </a:rPr>
            <a:t>846</a:t>
          </a:r>
          <a:r>
            <a:rPr kumimoji="1" lang="ja-JP" altLang="en-US" sz="1200">
              <a:latin typeface="ＭＳ ゴシック" panose="020B0609070205080204" pitchFamily="49" charset="-128"/>
              <a:ea typeface="ＭＳ ゴシック" panose="020B0609070205080204" pitchFamily="49" charset="-128"/>
            </a:rPr>
            <a:t>百万円の増となったこと等により、将来負担比率は</a:t>
          </a:r>
          <a:r>
            <a:rPr kumimoji="1" lang="en-US" altLang="ja-JP" sz="1200">
              <a:latin typeface="ＭＳ ゴシック" panose="020B0609070205080204" pitchFamily="49" charset="-128"/>
              <a:ea typeface="ＭＳ ゴシック" panose="020B0609070205080204" pitchFamily="49" charset="-128"/>
            </a:rPr>
            <a:t>0.9</a:t>
          </a:r>
          <a:r>
            <a:rPr kumimoji="1" lang="ja-JP" altLang="en-US" sz="1200">
              <a:latin typeface="ＭＳ ゴシック" panose="020B0609070205080204" pitchFamily="49" charset="-128"/>
              <a:ea typeface="ＭＳ ゴシック" panose="020B0609070205080204" pitchFamily="49" charset="-128"/>
            </a:rPr>
            <a:t>％の減となっている。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類似団体平均と比較すると、上回っている状況なので、充当可能基金の積立を更に行う等、充当可能財源を確保し、後世への負担を軽減できるように努める。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50673</xdr:rowOff>
    </xdr:from>
    <xdr:to>
      <xdr:col>81</xdr:col>
      <xdr:colOff>44450</xdr:colOff>
      <xdr:row>15</xdr:row>
      <xdr:rowOff>57912</xdr:rowOff>
    </xdr:to>
    <xdr:cxnSp macro="">
      <xdr:nvCxnSpPr>
        <xdr:cNvPr id="443" name="直線コネクタ 442"/>
        <xdr:cNvCxnSpPr/>
      </xdr:nvCxnSpPr>
      <xdr:spPr>
        <a:xfrm flipV="1">
          <a:off x="16179800" y="262242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57912</xdr:rowOff>
    </xdr:from>
    <xdr:to>
      <xdr:col>77</xdr:col>
      <xdr:colOff>44450</xdr:colOff>
      <xdr:row>15</xdr:row>
      <xdr:rowOff>69977</xdr:rowOff>
    </xdr:to>
    <xdr:cxnSp macro="">
      <xdr:nvCxnSpPr>
        <xdr:cNvPr id="446" name="直線コネクタ 445"/>
        <xdr:cNvCxnSpPr/>
      </xdr:nvCxnSpPr>
      <xdr:spPr>
        <a:xfrm flipV="1">
          <a:off x="15290800" y="26296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69977</xdr:rowOff>
    </xdr:from>
    <xdr:to>
      <xdr:col>72</xdr:col>
      <xdr:colOff>203200</xdr:colOff>
      <xdr:row>15</xdr:row>
      <xdr:rowOff>122259</xdr:rowOff>
    </xdr:to>
    <xdr:cxnSp macro="">
      <xdr:nvCxnSpPr>
        <xdr:cNvPr id="449" name="直線コネクタ 448"/>
        <xdr:cNvCxnSpPr/>
      </xdr:nvCxnSpPr>
      <xdr:spPr>
        <a:xfrm flipV="1">
          <a:off x="14401800" y="264172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122259</xdr:rowOff>
    </xdr:from>
    <xdr:to>
      <xdr:col>68</xdr:col>
      <xdr:colOff>152400</xdr:colOff>
      <xdr:row>15</xdr:row>
      <xdr:rowOff>160062</xdr:rowOff>
    </xdr:to>
    <xdr:cxnSp macro="">
      <xdr:nvCxnSpPr>
        <xdr:cNvPr id="452" name="直線コネクタ 451"/>
        <xdr:cNvCxnSpPr/>
      </xdr:nvCxnSpPr>
      <xdr:spPr>
        <a:xfrm flipV="1">
          <a:off x="13512800" y="2694009"/>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62" name="楕円 461"/>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143400</xdr:rowOff>
    </xdr:from>
    <xdr:ext cx="762000" cy="259045"/>
    <xdr:sp macro="" textlink="">
      <xdr:nvSpPr>
        <xdr:cNvPr id="463" name="将来負担の状況該当値テキスト"/>
        <xdr:cNvSpPr txBox="1"/>
      </xdr:nvSpPr>
      <xdr:spPr>
        <a:xfrm>
          <a:off x="17106900" y="25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7112</xdr:rowOff>
    </xdr:from>
    <xdr:to>
      <xdr:col>77</xdr:col>
      <xdr:colOff>95250</xdr:colOff>
      <xdr:row>15</xdr:row>
      <xdr:rowOff>108712</xdr:rowOff>
    </xdr:to>
    <xdr:sp macro="" textlink="">
      <xdr:nvSpPr>
        <xdr:cNvPr id="464" name="楕円 463"/>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93489</xdr:rowOff>
    </xdr:from>
    <xdr:ext cx="736600" cy="259045"/>
    <xdr:sp macro="" textlink="">
      <xdr:nvSpPr>
        <xdr:cNvPr id="465" name="テキスト ボックス 464"/>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19177</xdr:rowOff>
    </xdr:from>
    <xdr:to>
      <xdr:col>73</xdr:col>
      <xdr:colOff>44450</xdr:colOff>
      <xdr:row>15</xdr:row>
      <xdr:rowOff>120777</xdr:rowOff>
    </xdr:to>
    <xdr:sp macro="" textlink="">
      <xdr:nvSpPr>
        <xdr:cNvPr id="466" name="楕円 465"/>
        <xdr:cNvSpPr/>
      </xdr:nvSpPr>
      <xdr:spPr>
        <a:xfrm>
          <a:off x="15240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105554</xdr:rowOff>
    </xdr:from>
    <xdr:ext cx="762000" cy="259045"/>
    <xdr:sp macro="" textlink="">
      <xdr:nvSpPr>
        <xdr:cNvPr id="467" name="テキスト ボックス 466"/>
        <xdr:cNvSpPr txBox="1"/>
      </xdr:nvSpPr>
      <xdr:spPr>
        <a:xfrm>
          <a:off x="14909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68" name="楕円 467"/>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157836</xdr:rowOff>
    </xdr:from>
    <xdr:ext cx="762000" cy="259045"/>
    <xdr:sp macro="" textlink="">
      <xdr:nvSpPr>
        <xdr:cNvPr id="469" name="テキスト ボックス 468"/>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109262</xdr:rowOff>
    </xdr:from>
    <xdr:to>
      <xdr:col>64</xdr:col>
      <xdr:colOff>152400</xdr:colOff>
      <xdr:row>16</xdr:row>
      <xdr:rowOff>39412</xdr:rowOff>
    </xdr:to>
    <xdr:sp macro="" textlink="">
      <xdr:nvSpPr>
        <xdr:cNvPr id="470" name="楕円 469"/>
        <xdr:cNvSpPr/>
      </xdr:nvSpPr>
      <xdr:spPr>
        <a:xfrm>
          <a:off x="13462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49589</xdr:rowOff>
    </xdr:from>
    <xdr:ext cx="762000" cy="259045"/>
    <xdr:sp macro="" textlink="">
      <xdr:nvSpPr>
        <xdr:cNvPr id="471" name="テキスト ボックス 470"/>
        <xdr:cNvSpPr txBox="1"/>
      </xdr:nvSpPr>
      <xdr:spPr>
        <a:xfrm>
          <a:off x="13131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％減となった。時間外勤務の減により人件費総額は減となっているが、普通交付税の過去の算定誤りによる３億円の減により、類似団体平均を下回らなかった。</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今後も定員適正化計画に基づき人件費比率の適正化に努める。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62230</xdr:rowOff>
    </xdr:to>
    <xdr:cxnSp macro="">
      <xdr:nvCxnSpPr>
        <xdr:cNvPr id="66" name="直線コネクタ 65"/>
        <xdr:cNvCxnSpPr/>
      </xdr:nvCxnSpPr>
      <xdr:spPr>
        <a:xfrm flipV="1">
          <a:off x="3987800" y="635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138430</xdr:rowOff>
    </xdr:to>
    <xdr:cxnSp macro="">
      <xdr:nvCxnSpPr>
        <xdr:cNvPr id="69" name="直線コネクタ 68"/>
        <xdr:cNvCxnSpPr/>
      </xdr:nvCxnSpPr>
      <xdr:spPr>
        <a:xfrm flipV="1">
          <a:off x="3098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138430</xdr:rowOff>
    </xdr:to>
    <xdr:cxnSp macro="">
      <xdr:nvCxnSpPr>
        <xdr:cNvPr id="72" name="直線コネクタ 71"/>
        <xdr:cNvCxnSpPr/>
      </xdr:nvCxnSpPr>
      <xdr:spPr>
        <a:xfrm>
          <a:off x="2209800" y="6223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119380</xdr:rowOff>
    </xdr:to>
    <xdr:cxnSp macro="">
      <xdr:nvCxnSpPr>
        <xdr:cNvPr id="75" name="直線コネクタ 74"/>
        <xdr:cNvCxnSpPr/>
      </xdr:nvCxnSpPr>
      <xdr:spPr>
        <a:xfrm flipV="1">
          <a:off x="1320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％増となり、類似団体平均を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る結果となった。主な要因として、ふるさと納税関係情報管理委託料、ごみ収集委託料、予防接種委託料、がん検診委託料等が増となり、分子の比率が大きくなったことが考えられる。今後も法定扶助費の市負担額の増加により財政基盤の悪化が見込まれることから、財政改革推進計画での事務事業の見直しにより、物件費の経常経費について、更なる削減を徹底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35560</xdr:rowOff>
    </xdr:to>
    <xdr:cxnSp macro="">
      <xdr:nvCxnSpPr>
        <xdr:cNvPr id="127" name="直線コネクタ 126"/>
        <xdr:cNvCxnSpPr/>
      </xdr:nvCxnSpPr>
      <xdr:spPr>
        <a:xfrm>
          <a:off x="15671800" y="3053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138430</xdr:rowOff>
    </xdr:to>
    <xdr:cxnSp macro="">
      <xdr:nvCxnSpPr>
        <xdr:cNvPr id="130" name="直線コネクタ 129"/>
        <xdr:cNvCxnSpPr/>
      </xdr:nvCxnSpPr>
      <xdr:spPr>
        <a:xfrm>
          <a:off x="14782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39370</xdr:rowOff>
    </xdr:to>
    <xdr:cxnSp macro="">
      <xdr:nvCxnSpPr>
        <xdr:cNvPr id="133" name="直線コネクタ 132"/>
        <xdr:cNvCxnSpPr/>
      </xdr:nvCxnSpPr>
      <xdr:spPr>
        <a:xfrm>
          <a:off x="13893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134620</xdr:rowOff>
    </xdr:to>
    <xdr:cxnSp macro="">
      <xdr:nvCxnSpPr>
        <xdr:cNvPr id="136" name="直線コネクタ 135"/>
        <xdr:cNvCxnSpPr/>
      </xdr:nvCxnSpPr>
      <xdr:spPr>
        <a:xfrm>
          <a:off x="13004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27957</xdr:rowOff>
    </xdr:from>
    <xdr:ext cx="736600" cy="259045"/>
    <xdr:sp macro="" textlink="">
      <xdr:nvSpPr>
        <xdr:cNvPr id="149" name="テキスト ボックス 148"/>
        <xdr:cNvSpPr txBox="1"/>
      </xdr:nvSpPr>
      <xdr:spPr>
        <a:xfrm>
          <a:off x="15290800" y="277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1" name="テキスト ボックス 150"/>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り、類似団体平均を上回っている。要因としては自立支援給付の対象者の増及び利用回数の増、生活保護扶助費の増、施設型給付費の増によるものと考えられる。障害者福祉関係経費は、しばらく増え続け、今後も扶助費は増加していくことが予想されるため、市単独扶助費等の見直しにより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33274</xdr:rowOff>
    </xdr:from>
    <xdr:to>
      <xdr:col>24</xdr:col>
      <xdr:colOff>25400</xdr:colOff>
      <xdr:row>57</xdr:row>
      <xdr:rowOff>69850</xdr:rowOff>
    </xdr:to>
    <xdr:cxnSp macro="">
      <xdr:nvCxnSpPr>
        <xdr:cNvPr id="186" name="直線コネクタ 185"/>
        <xdr:cNvCxnSpPr/>
      </xdr:nvCxnSpPr>
      <xdr:spPr>
        <a:xfrm>
          <a:off x="3987800" y="9805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33274</xdr:rowOff>
    </xdr:to>
    <xdr:cxnSp macro="">
      <xdr:nvCxnSpPr>
        <xdr:cNvPr id="189" name="直線コネクタ 188"/>
        <xdr:cNvCxnSpPr/>
      </xdr:nvCxnSpPr>
      <xdr:spPr>
        <a:xfrm>
          <a:off x="3098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159004</xdr:rowOff>
    </xdr:to>
    <xdr:cxnSp macro="">
      <xdr:nvCxnSpPr>
        <xdr:cNvPr id="192" name="直線コネクタ 191"/>
        <xdr:cNvCxnSpPr/>
      </xdr:nvCxnSpPr>
      <xdr:spPr>
        <a:xfrm>
          <a:off x="2209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122428</xdr:rowOff>
    </xdr:to>
    <xdr:cxnSp macro="">
      <xdr:nvCxnSpPr>
        <xdr:cNvPr id="195" name="直線コネクタ 194"/>
        <xdr:cNvCxnSpPr/>
      </xdr:nvCxnSpPr>
      <xdr:spPr>
        <a:xfrm>
          <a:off x="1320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153924</xdr:rowOff>
    </xdr:from>
    <xdr:to>
      <xdr:col>20</xdr:col>
      <xdr:colOff>38100</xdr:colOff>
      <xdr:row>57</xdr:row>
      <xdr:rowOff>84074</xdr:rowOff>
    </xdr:to>
    <xdr:sp macro="" textlink="">
      <xdr:nvSpPr>
        <xdr:cNvPr id="207" name="楕円 206"/>
        <xdr:cNvSpPr/>
      </xdr:nvSpPr>
      <xdr:spPr>
        <a:xfrm>
          <a:off x="3937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68851</xdr:rowOff>
    </xdr:from>
    <xdr:ext cx="736600" cy="259045"/>
    <xdr:sp macro="" textlink="">
      <xdr:nvSpPr>
        <xdr:cNvPr id="208" name="テキスト ボックス 207"/>
        <xdr:cNvSpPr txBox="1"/>
      </xdr:nvSpPr>
      <xdr:spPr>
        <a:xfrm>
          <a:off x="3606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09" name="楕円 208"/>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10" name="テキスト ボックス 209"/>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1" name="楕円 210"/>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2" name="テキスト ボックス 211"/>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3" name="楕円 212"/>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4" name="テキスト ボックス 213"/>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り類似団体平均を下回る結果となった。今後、公共施設の老朽化に伴い施設修繕費の増や、少子高齢化に伴い国民健康保険特別会計、介護保険特別会計及び後期高齢者医療特別会計に係る繰出金の増額が見込まれるため、施設については公共施設等総合管理計画に基づく適正管理に努め、繰出金については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12700</xdr:rowOff>
    </xdr:to>
    <xdr:cxnSp macro="">
      <xdr:nvCxnSpPr>
        <xdr:cNvPr id="247" name="直線コネクタ 246"/>
        <xdr:cNvCxnSpPr/>
      </xdr:nvCxnSpPr>
      <xdr:spPr>
        <a:xfrm>
          <a:off x="15671800" y="9263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55</xdr:row>
      <xdr:rowOff>1270</xdr:rowOff>
    </xdr:to>
    <xdr:cxnSp macro="">
      <xdr:nvCxnSpPr>
        <xdr:cNvPr id="250" name="直線コネクタ 249"/>
        <xdr:cNvCxnSpPr/>
      </xdr:nvCxnSpPr>
      <xdr:spPr>
        <a:xfrm flipV="1">
          <a:off x="14782800" y="92633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1270</xdr:rowOff>
    </xdr:to>
    <xdr:cxnSp macro="">
      <xdr:nvCxnSpPr>
        <xdr:cNvPr id="253" name="直線コネクタ 252"/>
        <xdr:cNvCxnSpPr/>
      </xdr:nvCxnSpPr>
      <xdr:spPr>
        <a:xfrm>
          <a:off x="13893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127000</xdr:rowOff>
    </xdr:to>
    <xdr:cxnSp macro="">
      <xdr:nvCxnSpPr>
        <xdr:cNvPr id="256" name="直線コネクタ 255"/>
        <xdr:cNvCxnSpPr/>
      </xdr:nvCxnSpPr>
      <xdr:spPr>
        <a:xfrm>
          <a:off x="13004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6" name="楕円 265"/>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149877</xdr:rowOff>
    </xdr:from>
    <xdr:ext cx="762000" cy="259045"/>
    <xdr:sp macro="" textlink="">
      <xdr:nvSpPr>
        <xdr:cNvPr id="267"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125730</xdr:rowOff>
    </xdr:from>
    <xdr:to>
      <xdr:col>78</xdr:col>
      <xdr:colOff>120650</xdr:colOff>
      <xdr:row>54</xdr:row>
      <xdr:rowOff>55880</xdr:rowOff>
    </xdr:to>
    <xdr:sp macro="" textlink="">
      <xdr:nvSpPr>
        <xdr:cNvPr id="268" name="楕円 267"/>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66057</xdr:rowOff>
    </xdr:from>
    <xdr:ext cx="736600" cy="259045"/>
    <xdr:sp macro="" textlink="">
      <xdr:nvSpPr>
        <xdr:cNvPr id="269" name="テキスト ボックス 268"/>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0" name="楕円 269"/>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1" name="テキスト ボックス 27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2" name="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4" name="楕円 273"/>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5" name="テキスト ボックス 274"/>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％増となり類似団体平均を上回る結果となった。要因としては市民病院事業・上下水道事業（法適）に対する補助費割合が高い傾向にある中、平成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年度より流域関連公共下水道事業特別会計が法適化したことに伴い補助費が増加したことが考えられる。今後は「投資財政計画」等に基づき、企業会計の経営改善を徹底する等、削減に努めていく。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38</xdr:row>
      <xdr:rowOff>131572</xdr:rowOff>
    </xdr:to>
    <xdr:cxnSp macro="">
      <xdr:nvCxnSpPr>
        <xdr:cNvPr id="305" name="直線コネクタ 304"/>
        <xdr:cNvCxnSpPr/>
      </xdr:nvCxnSpPr>
      <xdr:spPr>
        <a:xfrm>
          <a:off x="15671800" y="66329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117856</xdr:rowOff>
    </xdr:to>
    <xdr:cxnSp macro="">
      <xdr:nvCxnSpPr>
        <xdr:cNvPr id="308" name="直線コネクタ 307"/>
        <xdr:cNvCxnSpPr/>
      </xdr:nvCxnSpPr>
      <xdr:spPr>
        <a:xfrm>
          <a:off x="14782800" y="64775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133858</xdr:rowOff>
    </xdr:to>
    <xdr:cxnSp macro="">
      <xdr:nvCxnSpPr>
        <xdr:cNvPr id="311" name="直線コネクタ 310"/>
        <xdr:cNvCxnSpPr/>
      </xdr:nvCxnSpPr>
      <xdr:spPr>
        <a:xfrm>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106426</xdr:rowOff>
    </xdr:to>
    <xdr:cxnSp macro="">
      <xdr:nvCxnSpPr>
        <xdr:cNvPr id="314" name="直線コネクタ 313"/>
        <xdr:cNvCxnSpPr/>
      </xdr:nvCxnSpPr>
      <xdr:spPr>
        <a:xfrm>
          <a:off x="13004800" y="62671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4" name="楕円 323"/>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5"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26" name="楕円 325"/>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7" name="テキスト ボックス 326"/>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8" name="楕円 327"/>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9" name="テキスト ボックス 328"/>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0" name="楕円 329"/>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1" name="テキスト ボックス 330"/>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3" name="テキスト ボックス 332"/>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った。大型投資事業での地方債償還額がピークを過ぎたこと、利率見直しにより利率も下がっていること等により元利償還金等は減少傾向にあるが、近年実施した耐震改修工事等の償還が控えていることにより比率の悪化が見込まれるため、建設地方債（特に非算入となる地方債）発行額の抑制等により、財政の健全化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122428</xdr:rowOff>
    </xdr:to>
    <xdr:cxnSp macro="">
      <xdr:nvCxnSpPr>
        <xdr:cNvPr id="363" name="直線コネクタ 362"/>
        <xdr:cNvCxnSpPr/>
      </xdr:nvCxnSpPr>
      <xdr:spPr>
        <a:xfrm flipV="1">
          <a:off x="3987800" y="13106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140715</xdr:rowOff>
    </xdr:to>
    <xdr:cxnSp macro="">
      <xdr:nvCxnSpPr>
        <xdr:cNvPr id="366" name="直線コネクタ 365"/>
        <xdr:cNvCxnSpPr/>
      </xdr:nvCxnSpPr>
      <xdr:spPr>
        <a:xfrm flipV="1">
          <a:off x="3098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140715</xdr:rowOff>
    </xdr:to>
    <xdr:cxnSp macro="">
      <xdr:nvCxnSpPr>
        <xdr:cNvPr id="369" name="直線コネクタ 368"/>
        <xdr:cNvCxnSpPr/>
      </xdr:nvCxnSpPr>
      <xdr:spPr>
        <a:xfrm>
          <a:off x="2209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77</xdr:row>
      <xdr:rowOff>14987</xdr:rowOff>
    </xdr:to>
    <xdr:cxnSp macro="">
      <xdr:nvCxnSpPr>
        <xdr:cNvPr id="372" name="直線コネクタ 371"/>
        <xdr:cNvCxnSpPr/>
      </xdr:nvCxnSpPr>
      <xdr:spPr>
        <a:xfrm flipV="1">
          <a:off x="1320800" y="130931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2" name="楕円 381"/>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3"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4" name="楕円 383"/>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5" name="テキスト ボックス 384"/>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6" name="楕円 385"/>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7" name="テキスト ボックス 386"/>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8" name="楕円 387"/>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9" name="テキスト ボックス 388"/>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0" name="楕円 389"/>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1" name="テキスト ボックス 390"/>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％増となり、類似団体平均を上回った。要因としては対象者の増加による扶助費の増及び、昨年度に引き続き地方交付税の錯誤措置による一般財源の減が考えられる。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5842</xdr:rowOff>
    </xdr:to>
    <xdr:cxnSp macro="">
      <xdr:nvCxnSpPr>
        <xdr:cNvPr id="422" name="直線コネクタ 421"/>
        <xdr:cNvCxnSpPr/>
      </xdr:nvCxnSpPr>
      <xdr:spPr>
        <a:xfrm>
          <a:off x="15671800" y="13504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131572</xdr:rowOff>
    </xdr:to>
    <xdr:cxnSp macro="">
      <xdr:nvCxnSpPr>
        <xdr:cNvPr id="425" name="直線コネクタ 424"/>
        <xdr:cNvCxnSpPr/>
      </xdr:nvCxnSpPr>
      <xdr:spPr>
        <a:xfrm>
          <a:off x="14782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78</xdr:row>
      <xdr:rowOff>40132</xdr:rowOff>
    </xdr:to>
    <xdr:cxnSp macro="">
      <xdr:nvCxnSpPr>
        <xdr:cNvPr id="428" name="直線コネクタ 427"/>
        <xdr:cNvCxnSpPr/>
      </xdr:nvCxnSpPr>
      <xdr:spPr>
        <a:xfrm>
          <a:off x="13893800" y="13138913"/>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108713</xdr:rowOff>
    </xdr:to>
    <xdr:cxnSp macro="">
      <xdr:nvCxnSpPr>
        <xdr:cNvPr id="431" name="直線コネクタ 430"/>
        <xdr:cNvCxnSpPr/>
      </xdr:nvCxnSpPr>
      <xdr:spPr>
        <a:xfrm>
          <a:off x="13004800" y="12905740"/>
          <a:ext cx="889000" cy="2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1" name="楕円 440"/>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2"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3" name="楕円 442"/>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4" name="テキスト ボックス 443"/>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5" name="楕円 444"/>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46" name="テキスト ボックス 445"/>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47" name="楕円 446"/>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48" name="テキスト ボックス 447"/>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49" name="楕円 448"/>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0" name="テキスト ボックス 449"/>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121328</xdr:rowOff>
    </xdr:from>
    <xdr:to>
      <xdr:col>29</xdr:col>
      <xdr:colOff>127000</xdr:colOff>
      <xdr:row>17</xdr:row>
      <xdr:rowOff>138637</xdr:rowOff>
    </xdr:to>
    <xdr:cxnSp macro="">
      <xdr:nvCxnSpPr>
        <xdr:cNvPr id="52" name="直線コネクタ 51"/>
        <xdr:cNvCxnSpPr/>
      </xdr:nvCxnSpPr>
      <xdr:spPr bwMode="auto">
        <a:xfrm>
          <a:off x="5003800" y="3083603"/>
          <a:ext cx="6477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121328</xdr:rowOff>
    </xdr:from>
    <xdr:to>
      <xdr:col>26</xdr:col>
      <xdr:colOff>50800</xdr:colOff>
      <xdr:row>18</xdr:row>
      <xdr:rowOff>24</xdr:rowOff>
    </xdr:to>
    <xdr:cxnSp macro="">
      <xdr:nvCxnSpPr>
        <xdr:cNvPr id="55" name="直線コネクタ 54"/>
        <xdr:cNvCxnSpPr/>
      </xdr:nvCxnSpPr>
      <xdr:spPr bwMode="auto">
        <a:xfrm flipV="1">
          <a:off x="4305300" y="3083603"/>
          <a:ext cx="698500" cy="5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xdr:rowOff>
    </xdr:from>
    <xdr:to>
      <xdr:col>22</xdr:col>
      <xdr:colOff>114300</xdr:colOff>
      <xdr:row>18</xdr:row>
      <xdr:rowOff>32615</xdr:rowOff>
    </xdr:to>
    <xdr:cxnSp macro="">
      <xdr:nvCxnSpPr>
        <xdr:cNvPr id="58" name="直線コネクタ 57"/>
        <xdr:cNvCxnSpPr/>
      </xdr:nvCxnSpPr>
      <xdr:spPr bwMode="auto">
        <a:xfrm flipV="1">
          <a:off x="3606800" y="3133749"/>
          <a:ext cx="698500" cy="3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32615</xdr:rowOff>
    </xdr:from>
    <xdr:to>
      <xdr:col>18</xdr:col>
      <xdr:colOff>177800</xdr:colOff>
      <xdr:row>18</xdr:row>
      <xdr:rowOff>82254</xdr:rowOff>
    </xdr:to>
    <xdr:cxnSp macro="">
      <xdr:nvCxnSpPr>
        <xdr:cNvPr id="61" name="直線コネクタ 60"/>
        <xdr:cNvCxnSpPr/>
      </xdr:nvCxnSpPr>
      <xdr:spPr bwMode="auto">
        <a:xfrm flipV="1">
          <a:off x="2908300" y="3166340"/>
          <a:ext cx="698500" cy="4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87837</xdr:rowOff>
    </xdr:from>
    <xdr:to>
      <xdr:col>29</xdr:col>
      <xdr:colOff>177800</xdr:colOff>
      <xdr:row>18</xdr:row>
      <xdr:rowOff>17987</xdr:rowOff>
    </xdr:to>
    <xdr:sp macro="" textlink="">
      <xdr:nvSpPr>
        <xdr:cNvPr id="71" name="楕円 70"/>
        <xdr:cNvSpPr/>
      </xdr:nvSpPr>
      <xdr:spPr bwMode="auto">
        <a:xfrm>
          <a:off x="5600700" y="305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59914</xdr:rowOff>
    </xdr:from>
    <xdr:ext cx="762000" cy="259045"/>
    <xdr:sp macro="" textlink="">
      <xdr:nvSpPr>
        <xdr:cNvPr id="72" name="人口1人当たり決算額の推移該当値テキスト130"/>
        <xdr:cNvSpPr txBox="1"/>
      </xdr:nvSpPr>
      <xdr:spPr>
        <a:xfrm>
          <a:off x="5740400" y="302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70528</xdr:rowOff>
    </xdr:from>
    <xdr:to>
      <xdr:col>26</xdr:col>
      <xdr:colOff>101600</xdr:colOff>
      <xdr:row>18</xdr:row>
      <xdr:rowOff>678</xdr:rowOff>
    </xdr:to>
    <xdr:sp macro="" textlink="">
      <xdr:nvSpPr>
        <xdr:cNvPr id="73" name="楕円 72"/>
        <xdr:cNvSpPr/>
      </xdr:nvSpPr>
      <xdr:spPr bwMode="auto">
        <a:xfrm>
          <a:off x="49530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156905</xdr:rowOff>
    </xdr:from>
    <xdr:ext cx="736600" cy="259045"/>
    <xdr:sp macro="" textlink="">
      <xdr:nvSpPr>
        <xdr:cNvPr id="74" name="テキスト ボックス 73"/>
        <xdr:cNvSpPr txBox="1"/>
      </xdr:nvSpPr>
      <xdr:spPr>
        <a:xfrm>
          <a:off x="4622800" y="3119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120674</xdr:rowOff>
    </xdr:from>
    <xdr:to>
      <xdr:col>22</xdr:col>
      <xdr:colOff>165100</xdr:colOff>
      <xdr:row>18</xdr:row>
      <xdr:rowOff>50824</xdr:rowOff>
    </xdr:to>
    <xdr:sp macro="" textlink="">
      <xdr:nvSpPr>
        <xdr:cNvPr id="75" name="楕円 74"/>
        <xdr:cNvSpPr/>
      </xdr:nvSpPr>
      <xdr:spPr bwMode="auto">
        <a:xfrm>
          <a:off x="4254500" y="308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35601</xdr:rowOff>
    </xdr:from>
    <xdr:ext cx="762000" cy="259045"/>
    <xdr:sp macro="" textlink="">
      <xdr:nvSpPr>
        <xdr:cNvPr id="76" name="テキスト ボックス 75"/>
        <xdr:cNvSpPr txBox="1"/>
      </xdr:nvSpPr>
      <xdr:spPr>
        <a:xfrm>
          <a:off x="3924300" y="31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153265</xdr:rowOff>
    </xdr:from>
    <xdr:to>
      <xdr:col>19</xdr:col>
      <xdr:colOff>38100</xdr:colOff>
      <xdr:row>18</xdr:row>
      <xdr:rowOff>83415</xdr:rowOff>
    </xdr:to>
    <xdr:sp macro="" textlink="">
      <xdr:nvSpPr>
        <xdr:cNvPr id="77" name="楕円 76"/>
        <xdr:cNvSpPr/>
      </xdr:nvSpPr>
      <xdr:spPr bwMode="auto">
        <a:xfrm>
          <a:off x="3556000" y="31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68192</xdr:rowOff>
    </xdr:from>
    <xdr:ext cx="762000" cy="259045"/>
    <xdr:sp macro="" textlink="">
      <xdr:nvSpPr>
        <xdr:cNvPr id="78" name="テキスト ボックス 77"/>
        <xdr:cNvSpPr txBox="1"/>
      </xdr:nvSpPr>
      <xdr:spPr>
        <a:xfrm>
          <a:off x="3225800" y="32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31454</xdr:rowOff>
    </xdr:from>
    <xdr:to>
      <xdr:col>15</xdr:col>
      <xdr:colOff>101600</xdr:colOff>
      <xdr:row>18</xdr:row>
      <xdr:rowOff>133054</xdr:rowOff>
    </xdr:to>
    <xdr:sp macro="" textlink="">
      <xdr:nvSpPr>
        <xdr:cNvPr id="79" name="楕円 78"/>
        <xdr:cNvSpPr/>
      </xdr:nvSpPr>
      <xdr:spPr bwMode="auto">
        <a:xfrm>
          <a:off x="2857500" y="316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117831</xdr:rowOff>
    </xdr:from>
    <xdr:ext cx="762000" cy="259045"/>
    <xdr:sp macro="" textlink="">
      <xdr:nvSpPr>
        <xdr:cNvPr id="80" name="テキスト ボックス 79"/>
        <xdr:cNvSpPr txBox="1"/>
      </xdr:nvSpPr>
      <xdr:spPr>
        <a:xfrm>
          <a:off x="2527300" y="325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21616</xdr:rowOff>
    </xdr:from>
    <xdr:to>
      <xdr:col>29</xdr:col>
      <xdr:colOff>127000</xdr:colOff>
      <xdr:row>36</xdr:row>
      <xdr:rowOff>87746</xdr:rowOff>
    </xdr:to>
    <xdr:cxnSp macro="">
      <xdr:nvCxnSpPr>
        <xdr:cNvPr id="115" name="直線コネクタ 114"/>
        <xdr:cNvCxnSpPr/>
      </xdr:nvCxnSpPr>
      <xdr:spPr bwMode="auto">
        <a:xfrm>
          <a:off x="5003800" y="6974866"/>
          <a:ext cx="647700" cy="6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21616</xdr:rowOff>
    </xdr:from>
    <xdr:to>
      <xdr:col>26</xdr:col>
      <xdr:colOff>50800</xdr:colOff>
      <xdr:row>36</xdr:row>
      <xdr:rowOff>22823</xdr:rowOff>
    </xdr:to>
    <xdr:cxnSp macro="">
      <xdr:nvCxnSpPr>
        <xdr:cNvPr id="118" name="直線コネクタ 117"/>
        <xdr:cNvCxnSpPr/>
      </xdr:nvCxnSpPr>
      <xdr:spPr bwMode="auto">
        <a:xfrm flipV="1">
          <a:off x="4305300" y="6974866"/>
          <a:ext cx="6985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22823</xdr:rowOff>
    </xdr:from>
    <xdr:to>
      <xdr:col>22</xdr:col>
      <xdr:colOff>114300</xdr:colOff>
      <xdr:row>36</xdr:row>
      <xdr:rowOff>77753</xdr:rowOff>
    </xdr:to>
    <xdr:cxnSp macro="">
      <xdr:nvCxnSpPr>
        <xdr:cNvPr id="121" name="直線コネクタ 120"/>
        <xdr:cNvCxnSpPr/>
      </xdr:nvCxnSpPr>
      <xdr:spPr bwMode="auto">
        <a:xfrm flipV="1">
          <a:off x="3606800" y="6976073"/>
          <a:ext cx="6985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5711</xdr:rowOff>
    </xdr:from>
    <xdr:to>
      <xdr:col>18</xdr:col>
      <xdr:colOff>177800</xdr:colOff>
      <xdr:row>36</xdr:row>
      <xdr:rowOff>77753</xdr:rowOff>
    </xdr:to>
    <xdr:cxnSp macro="">
      <xdr:nvCxnSpPr>
        <xdr:cNvPr id="124" name="直線コネクタ 123"/>
        <xdr:cNvCxnSpPr/>
      </xdr:nvCxnSpPr>
      <xdr:spPr bwMode="auto">
        <a:xfrm>
          <a:off x="2908300" y="6958961"/>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36946</xdr:rowOff>
    </xdr:from>
    <xdr:to>
      <xdr:col>29</xdr:col>
      <xdr:colOff>177800</xdr:colOff>
      <xdr:row>36</xdr:row>
      <xdr:rowOff>138546</xdr:rowOff>
    </xdr:to>
    <xdr:sp macro="" textlink="">
      <xdr:nvSpPr>
        <xdr:cNvPr id="134" name="楕円 133"/>
        <xdr:cNvSpPr/>
      </xdr:nvSpPr>
      <xdr:spPr bwMode="auto">
        <a:xfrm>
          <a:off x="5600700" y="699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9023</xdr:rowOff>
    </xdr:from>
    <xdr:ext cx="762000" cy="259045"/>
    <xdr:sp macro="" textlink="">
      <xdr:nvSpPr>
        <xdr:cNvPr id="135" name="人口1人当たり決算額の推移該当値テキスト445"/>
        <xdr:cNvSpPr txBox="1"/>
      </xdr:nvSpPr>
      <xdr:spPr>
        <a:xfrm>
          <a:off x="5740400" y="69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313716</xdr:rowOff>
    </xdr:from>
    <xdr:to>
      <xdr:col>26</xdr:col>
      <xdr:colOff>101600</xdr:colOff>
      <xdr:row>36</xdr:row>
      <xdr:rowOff>72416</xdr:rowOff>
    </xdr:to>
    <xdr:sp macro="" textlink="">
      <xdr:nvSpPr>
        <xdr:cNvPr id="136" name="楕円 135"/>
        <xdr:cNvSpPr/>
      </xdr:nvSpPr>
      <xdr:spPr bwMode="auto">
        <a:xfrm>
          <a:off x="49530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57193</xdr:rowOff>
    </xdr:from>
    <xdr:ext cx="736600" cy="259045"/>
    <xdr:sp macro="" textlink="">
      <xdr:nvSpPr>
        <xdr:cNvPr id="137" name="テキスト ボックス 136"/>
        <xdr:cNvSpPr txBox="1"/>
      </xdr:nvSpPr>
      <xdr:spPr>
        <a:xfrm>
          <a:off x="4622800" y="701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314923</xdr:rowOff>
    </xdr:from>
    <xdr:to>
      <xdr:col>22</xdr:col>
      <xdr:colOff>165100</xdr:colOff>
      <xdr:row>36</xdr:row>
      <xdr:rowOff>73623</xdr:rowOff>
    </xdr:to>
    <xdr:sp macro="" textlink="">
      <xdr:nvSpPr>
        <xdr:cNvPr id="138" name="楕円 137"/>
        <xdr:cNvSpPr/>
      </xdr:nvSpPr>
      <xdr:spPr bwMode="auto">
        <a:xfrm>
          <a:off x="42545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58400</xdr:rowOff>
    </xdr:from>
    <xdr:ext cx="762000" cy="259045"/>
    <xdr:sp macro="" textlink="">
      <xdr:nvSpPr>
        <xdr:cNvPr id="139" name="テキスト ボックス 138"/>
        <xdr:cNvSpPr txBox="1"/>
      </xdr:nvSpPr>
      <xdr:spPr>
        <a:xfrm>
          <a:off x="3924300" y="70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26953</xdr:rowOff>
    </xdr:from>
    <xdr:to>
      <xdr:col>19</xdr:col>
      <xdr:colOff>38100</xdr:colOff>
      <xdr:row>36</xdr:row>
      <xdr:rowOff>128553</xdr:rowOff>
    </xdr:to>
    <xdr:sp macro="" textlink="">
      <xdr:nvSpPr>
        <xdr:cNvPr id="140" name="楕円 139"/>
        <xdr:cNvSpPr/>
      </xdr:nvSpPr>
      <xdr:spPr bwMode="auto">
        <a:xfrm>
          <a:off x="3556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113330</xdr:rowOff>
    </xdr:from>
    <xdr:ext cx="762000" cy="259045"/>
    <xdr:sp macro="" textlink="">
      <xdr:nvSpPr>
        <xdr:cNvPr id="141" name="テキスト ボックス 140"/>
        <xdr:cNvSpPr txBox="1"/>
      </xdr:nvSpPr>
      <xdr:spPr>
        <a:xfrm>
          <a:off x="32258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297811</xdr:rowOff>
    </xdr:from>
    <xdr:to>
      <xdr:col>15</xdr:col>
      <xdr:colOff>101600</xdr:colOff>
      <xdr:row>36</xdr:row>
      <xdr:rowOff>56511</xdr:rowOff>
    </xdr:to>
    <xdr:sp macro="" textlink="">
      <xdr:nvSpPr>
        <xdr:cNvPr id="142" name="楕円 141"/>
        <xdr:cNvSpPr/>
      </xdr:nvSpPr>
      <xdr:spPr bwMode="auto">
        <a:xfrm>
          <a:off x="28575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41288</xdr:rowOff>
    </xdr:from>
    <xdr:ext cx="762000" cy="259045"/>
    <xdr:sp macro="" textlink="">
      <xdr:nvSpPr>
        <xdr:cNvPr id="143" name="テキスト ボックス 142"/>
        <xdr:cNvSpPr txBox="1"/>
      </xdr:nvSpPr>
      <xdr:spPr>
        <a:xfrm>
          <a:off x="2527300" y="69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113754</xdr:rowOff>
    </xdr:from>
    <xdr:to>
      <xdr:col>24</xdr:col>
      <xdr:colOff>63500</xdr:colOff>
      <xdr:row>36</xdr:row>
      <xdr:rowOff>129939</xdr:rowOff>
    </xdr:to>
    <xdr:cxnSp macro="">
      <xdr:nvCxnSpPr>
        <xdr:cNvPr id="59" name="直線コネクタ 58"/>
        <xdr:cNvCxnSpPr/>
      </xdr:nvCxnSpPr>
      <xdr:spPr>
        <a:xfrm>
          <a:off x="3797300" y="6285954"/>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82962</xdr:rowOff>
    </xdr:from>
    <xdr:to>
      <xdr:col>19</xdr:col>
      <xdr:colOff>177800</xdr:colOff>
      <xdr:row>36</xdr:row>
      <xdr:rowOff>113754</xdr:rowOff>
    </xdr:to>
    <xdr:cxnSp macro="">
      <xdr:nvCxnSpPr>
        <xdr:cNvPr id="62" name="直線コネクタ 61"/>
        <xdr:cNvCxnSpPr/>
      </xdr:nvCxnSpPr>
      <xdr:spPr>
        <a:xfrm>
          <a:off x="2908300" y="6255162"/>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82962</xdr:rowOff>
    </xdr:from>
    <xdr:to>
      <xdr:col>15</xdr:col>
      <xdr:colOff>50800</xdr:colOff>
      <xdr:row>36</xdr:row>
      <xdr:rowOff>157805</xdr:rowOff>
    </xdr:to>
    <xdr:cxnSp macro="">
      <xdr:nvCxnSpPr>
        <xdr:cNvPr id="65" name="直線コネクタ 64"/>
        <xdr:cNvCxnSpPr/>
      </xdr:nvCxnSpPr>
      <xdr:spPr>
        <a:xfrm flipV="1">
          <a:off x="2019300" y="6255162"/>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44397</xdr:rowOff>
    </xdr:from>
    <xdr:to>
      <xdr:col>10</xdr:col>
      <xdr:colOff>114300</xdr:colOff>
      <xdr:row>36</xdr:row>
      <xdr:rowOff>157805</xdr:rowOff>
    </xdr:to>
    <xdr:cxnSp macro="">
      <xdr:nvCxnSpPr>
        <xdr:cNvPr id="68" name="直線コネクタ 67"/>
        <xdr:cNvCxnSpPr/>
      </xdr:nvCxnSpPr>
      <xdr:spPr>
        <a:xfrm>
          <a:off x="1130300" y="6216597"/>
          <a:ext cx="8890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79139</xdr:rowOff>
    </xdr:from>
    <xdr:to>
      <xdr:col>24</xdr:col>
      <xdr:colOff>114300</xdr:colOff>
      <xdr:row>37</xdr:row>
      <xdr:rowOff>9289</xdr:rowOff>
    </xdr:to>
    <xdr:sp macro="" textlink="">
      <xdr:nvSpPr>
        <xdr:cNvPr id="78" name="楕円 77"/>
        <xdr:cNvSpPr/>
      </xdr:nvSpPr>
      <xdr:spPr>
        <a:xfrm>
          <a:off x="4584700" y="62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57566</xdr:rowOff>
    </xdr:from>
    <xdr:ext cx="534377" cy="259045"/>
    <xdr:sp macro="" textlink="">
      <xdr:nvSpPr>
        <xdr:cNvPr id="79" name="人件費該当値テキスト"/>
        <xdr:cNvSpPr txBox="1"/>
      </xdr:nvSpPr>
      <xdr:spPr>
        <a:xfrm>
          <a:off x="4686300" y="62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62954</xdr:rowOff>
    </xdr:from>
    <xdr:to>
      <xdr:col>20</xdr:col>
      <xdr:colOff>38100</xdr:colOff>
      <xdr:row>36</xdr:row>
      <xdr:rowOff>164554</xdr:rowOff>
    </xdr:to>
    <xdr:sp macro="" textlink="">
      <xdr:nvSpPr>
        <xdr:cNvPr id="80" name="楕円 79"/>
        <xdr:cNvSpPr/>
      </xdr:nvSpPr>
      <xdr:spPr>
        <a:xfrm>
          <a:off x="3746500" y="62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155681</xdr:rowOff>
    </xdr:from>
    <xdr:ext cx="534377" cy="259045"/>
    <xdr:sp macro="" textlink="">
      <xdr:nvSpPr>
        <xdr:cNvPr id="81" name="テキスト ボックス 80"/>
        <xdr:cNvSpPr txBox="1"/>
      </xdr:nvSpPr>
      <xdr:spPr>
        <a:xfrm>
          <a:off x="3530111" y="63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32162</xdr:rowOff>
    </xdr:from>
    <xdr:to>
      <xdr:col>15</xdr:col>
      <xdr:colOff>101600</xdr:colOff>
      <xdr:row>36</xdr:row>
      <xdr:rowOff>133762</xdr:rowOff>
    </xdr:to>
    <xdr:sp macro="" textlink="">
      <xdr:nvSpPr>
        <xdr:cNvPr id="82" name="楕円 81"/>
        <xdr:cNvSpPr/>
      </xdr:nvSpPr>
      <xdr:spPr>
        <a:xfrm>
          <a:off x="2857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124889</xdr:rowOff>
    </xdr:from>
    <xdr:ext cx="534377" cy="259045"/>
    <xdr:sp macro="" textlink="">
      <xdr:nvSpPr>
        <xdr:cNvPr id="83" name="テキスト ボックス 82"/>
        <xdr:cNvSpPr txBox="1"/>
      </xdr:nvSpPr>
      <xdr:spPr>
        <a:xfrm>
          <a:off x="2641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107005</xdr:rowOff>
    </xdr:from>
    <xdr:to>
      <xdr:col>10</xdr:col>
      <xdr:colOff>165100</xdr:colOff>
      <xdr:row>37</xdr:row>
      <xdr:rowOff>37155</xdr:rowOff>
    </xdr:to>
    <xdr:sp macro="" textlink="">
      <xdr:nvSpPr>
        <xdr:cNvPr id="84" name="楕円 83"/>
        <xdr:cNvSpPr/>
      </xdr:nvSpPr>
      <xdr:spPr>
        <a:xfrm>
          <a:off x="1968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28282</xdr:rowOff>
    </xdr:from>
    <xdr:ext cx="534377" cy="259045"/>
    <xdr:sp macro="" textlink="">
      <xdr:nvSpPr>
        <xdr:cNvPr id="85" name="テキスト ボックス 84"/>
        <xdr:cNvSpPr txBox="1"/>
      </xdr:nvSpPr>
      <xdr:spPr>
        <a:xfrm>
          <a:off x="1752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165047</xdr:rowOff>
    </xdr:from>
    <xdr:to>
      <xdr:col>6</xdr:col>
      <xdr:colOff>38100</xdr:colOff>
      <xdr:row>36</xdr:row>
      <xdr:rowOff>95197</xdr:rowOff>
    </xdr:to>
    <xdr:sp macro="" textlink="">
      <xdr:nvSpPr>
        <xdr:cNvPr id="86" name="楕円 85"/>
        <xdr:cNvSpPr/>
      </xdr:nvSpPr>
      <xdr:spPr>
        <a:xfrm>
          <a:off x="10795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86324</xdr:rowOff>
    </xdr:from>
    <xdr:ext cx="534377" cy="259045"/>
    <xdr:sp macro="" textlink="">
      <xdr:nvSpPr>
        <xdr:cNvPr id="87" name="テキスト ボックス 86"/>
        <xdr:cNvSpPr txBox="1"/>
      </xdr:nvSpPr>
      <xdr:spPr>
        <a:xfrm>
          <a:off x="863111" y="62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146838</xdr:rowOff>
    </xdr:from>
    <xdr:to>
      <xdr:col>24</xdr:col>
      <xdr:colOff>63500</xdr:colOff>
      <xdr:row>58</xdr:row>
      <xdr:rowOff>12459</xdr:rowOff>
    </xdr:to>
    <xdr:cxnSp macro="">
      <xdr:nvCxnSpPr>
        <xdr:cNvPr id="117" name="直線コネクタ 116"/>
        <xdr:cNvCxnSpPr/>
      </xdr:nvCxnSpPr>
      <xdr:spPr>
        <a:xfrm>
          <a:off x="3797300" y="9919488"/>
          <a:ext cx="8382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146838</xdr:rowOff>
    </xdr:from>
    <xdr:to>
      <xdr:col>19</xdr:col>
      <xdr:colOff>177800</xdr:colOff>
      <xdr:row>58</xdr:row>
      <xdr:rowOff>2311</xdr:rowOff>
    </xdr:to>
    <xdr:cxnSp macro="">
      <xdr:nvCxnSpPr>
        <xdr:cNvPr id="120" name="直線コネクタ 119"/>
        <xdr:cNvCxnSpPr/>
      </xdr:nvCxnSpPr>
      <xdr:spPr>
        <a:xfrm flipV="1">
          <a:off x="2908300" y="9919488"/>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2311</xdr:rowOff>
    </xdr:from>
    <xdr:to>
      <xdr:col>15</xdr:col>
      <xdr:colOff>50800</xdr:colOff>
      <xdr:row>58</xdr:row>
      <xdr:rowOff>8789</xdr:rowOff>
    </xdr:to>
    <xdr:cxnSp macro="">
      <xdr:nvCxnSpPr>
        <xdr:cNvPr id="123" name="直線コネクタ 122"/>
        <xdr:cNvCxnSpPr/>
      </xdr:nvCxnSpPr>
      <xdr:spPr>
        <a:xfrm flipV="1">
          <a:off x="2019300" y="9946411"/>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8789</xdr:rowOff>
    </xdr:from>
    <xdr:to>
      <xdr:col>10</xdr:col>
      <xdr:colOff>114300</xdr:colOff>
      <xdr:row>58</xdr:row>
      <xdr:rowOff>62116</xdr:rowOff>
    </xdr:to>
    <xdr:cxnSp macro="">
      <xdr:nvCxnSpPr>
        <xdr:cNvPr id="126" name="直線コネクタ 125"/>
        <xdr:cNvCxnSpPr/>
      </xdr:nvCxnSpPr>
      <xdr:spPr>
        <a:xfrm flipV="1">
          <a:off x="1130300" y="9952889"/>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133109</xdr:rowOff>
    </xdr:from>
    <xdr:to>
      <xdr:col>24</xdr:col>
      <xdr:colOff>114300</xdr:colOff>
      <xdr:row>58</xdr:row>
      <xdr:rowOff>63259</xdr:rowOff>
    </xdr:to>
    <xdr:sp macro="" textlink="">
      <xdr:nvSpPr>
        <xdr:cNvPr id="136" name="楕円 135"/>
        <xdr:cNvSpPr/>
      </xdr:nvSpPr>
      <xdr:spPr>
        <a:xfrm>
          <a:off x="4584700" y="99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111536</xdr:rowOff>
    </xdr:from>
    <xdr:ext cx="534377" cy="259045"/>
    <xdr:sp macro="" textlink="">
      <xdr:nvSpPr>
        <xdr:cNvPr id="137" name="物件費該当値テキスト"/>
        <xdr:cNvSpPr txBox="1"/>
      </xdr:nvSpPr>
      <xdr:spPr>
        <a:xfrm>
          <a:off x="4686300" y="98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96038</xdr:rowOff>
    </xdr:from>
    <xdr:to>
      <xdr:col>20</xdr:col>
      <xdr:colOff>38100</xdr:colOff>
      <xdr:row>58</xdr:row>
      <xdr:rowOff>26188</xdr:rowOff>
    </xdr:to>
    <xdr:sp macro="" textlink="">
      <xdr:nvSpPr>
        <xdr:cNvPr id="138" name="楕円 137"/>
        <xdr:cNvSpPr/>
      </xdr:nvSpPr>
      <xdr:spPr>
        <a:xfrm>
          <a:off x="3746500" y="98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17315</xdr:rowOff>
    </xdr:from>
    <xdr:ext cx="534377" cy="259045"/>
    <xdr:sp macro="" textlink="">
      <xdr:nvSpPr>
        <xdr:cNvPr id="139" name="テキスト ボックス 138"/>
        <xdr:cNvSpPr txBox="1"/>
      </xdr:nvSpPr>
      <xdr:spPr>
        <a:xfrm>
          <a:off x="3530111" y="99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122961</xdr:rowOff>
    </xdr:from>
    <xdr:to>
      <xdr:col>15</xdr:col>
      <xdr:colOff>101600</xdr:colOff>
      <xdr:row>58</xdr:row>
      <xdr:rowOff>53111</xdr:rowOff>
    </xdr:to>
    <xdr:sp macro="" textlink="">
      <xdr:nvSpPr>
        <xdr:cNvPr id="140" name="楕円 139"/>
        <xdr:cNvSpPr/>
      </xdr:nvSpPr>
      <xdr:spPr>
        <a:xfrm>
          <a:off x="2857500" y="98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44238</xdr:rowOff>
    </xdr:from>
    <xdr:ext cx="534377" cy="259045"/>
    <xdr:sp macro="" textlink="">
      <xdr:nvSpPr>
        <xdr:cNvPr id="141" name="テキスト ボックス 140"/>
        <xdr:cNvSpPr txBox="1"/>
      </xdr:nvSpPr>
      <xdr:spPr>
        <a:xfrm>
          <a:off x="2641111" y="9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129439</xdr:rowOff>
    </xdr:from>
    <xdr:to>
      <xdr:col>10</xdr:col>
      <xdr:colOff>165100</xdr:colOff>
      <xdr:row>58</xdr:row>
      <xdr:rowOff>59589</xdr:rowOff>
    </xdr:to>
    <xdr:sp macro="" textlink="">
      <xdr:nvSpPr>
        <xdr:cNvPr id="142" name="楕円 141"/>
        <xdr:cNvSpPr/>
      </xdr:nvSpPr>
      <xdr:spPr>
        <a:xfrm>
          <a:off x="1968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50716</xdr:rowOff>
    </xdr:from>
    <xdr:ext cx="534377" cy="259045"/>
    <xdr:sp macro="" textlink="">
      <xdr:nvSpPr>
        <xdr:cNvPr id="143" name="テキスト ボックス 142"/>
        <xdr:cNvSpPr txBox="1"/>
      </xdr:nvSpPr>
      <xdr:spPr>
        <a:xfrm>
          <a:off x="1752111" y="99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11316</xdr:rowOff>
    </xdr:from>
    <xdr:to>
      <xdr:col>6</xdr:col>
      <xdr:colOff>38100</xdr:colOff>
      <xdr:row>58</xdr:row>
      <xdr:rowOff>112916</xdr:rowOff>
    </xdr:to>
    <xdr:sp macro="" textlink="">
      <xdr:nvSpPr>
        <xdr:cNvPr id="144" name="楕円 143"/>
        <xdr:cNvSpPr/>
      </xdr:nvSpPr>
      <xdr:spPr>
        <a:xfrm>
          <a:off x="1079500" y="99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104043</xdr:rowOff>
    </xdr:from>
    <xdr:ext cx="534377" cy="259045"/>
    <xdr:sp macro="" textlink="">
      <xdr:nvSpPr>
        <xdr:cNvPr id="145" name="テキスト ボックス 144"/>
        <xdr:cNvSpPr txBox="1"/>
      </xdr:nvSpPr>
      <xdr:spPr>
        <a:xfrm>
          <a:off x="863111" y="100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160502</xdr:rowOff>
    </xdr:from>
    <xdr:to>
      <xdr:col>24</xdr:col>
      <xdr:colOff>63500</xdr:colOff>
      <xdr:row>78</xdr:row>
      <xdr:rowOff>6731</xdr:rowOff>
    </xdr:to>
    <xdr:cxnSp macro="">
      <xdr:nvCxnSpPr>
        <xdr:cNvPr id="174" name="直線コネクタ 173"/>
        <xdr:cNvCxnSpPr/>
      </xdr:nvCxnSpPr>
      <xdr:spPr>
        <a:xfrm flipV="1">
          <a:off x="3797300" y="13362152"/>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101295</xdr:rowOff>
    </xdr:from>
    <xdr:to>
      <xdr:col>19</xdr:col>
      <xdr:colOff>177800</xdr:colOff>
      <xdr:row>78</xdr:row>
      <xdr:rowOff>6731</xdr:rowOff>
    </xdr:to>
    <xdr:cxnSp macro="">
      <xdr:nvCxnSpPr>
        <xdr:cNvPr id="177" name="直線コネクタ 176"/>
        <xdr:cNvCxnSpPr/>
      </xdr:nvCxnSpPr>
      <xdr:spPr>
        <a:xfrm>
          <a:off x="2908300" y="13302945"/>
          <a:ext cx="8890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101295</xdr:rowOff>
    </xdr:from>
    <xdr:to>
      <xdr:col>15</xdr:col>
      <xdr:colOff>50800</xdr:colOff>
      <xdr:row>77</xdr:row>
      <xdr:rowOff>161341</xdr:rowOff>
    </xdr:to>
    <xdr:cxnSp macro="">
      <xdr:nvCxnSpPr>
        <xdr:cNvPr id="180" name="直線コネクタ 179"/>
        <xdr:cNvCxnSpPr/>
      </xdr:nvCxnSpPr>
      <xdr:spPr>
        <a:xfrm flipV="1">
          <a:off x="2019300" y="13302945"/>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161341</xdr:rowOff>
    </xdr:from>
    <xdr:to>
      <xdr:col>10</xdr:col>
      <xdr:colOff>114300</xdr:colOff>
      <xdr:row>77</xdr:row>
      <xdr:rowOff>162864</xdr:rowOff>
    </xdr:to>
    <xdr:cxnSp macro="">
      <xdr:nvCxnSpPr>
        <xdr:cNvPr id="183" name="直線コネクタ 182"/>
        <xdr:cNvCxnSpPr/>
      </xdr:nvCxnSpPr>
      <xdr:spPr>
        <a:xfrm flipV="1">
          <a:off x="1130300" y="13362991"/>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109702</xdr:rowOff>
    </xdr:from>
    <xdr:to>
      <xdr:col>24</xdr:col>
      <xdr:colOff>114300</xdr:colOff>
      <xdr:row>78</xdr:row>
      <xdr:rowOff>39852</xdr:rowOff>
    </xdr:to>
    <xdr:sp macro="" textlink="">
      <xdr:nvSpPr>
        <xdr:cNvPr id="193" name="楕円 192"/>
        <xdr:cNvSpPr/>
      </xdr:nvSpPr>
      <xdr:spPr>
        <a:xfrm>
          <a:off x="45847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88129</xdr:rowOff>
    </xdr:from>
    <xdr:ext cx="469744" cy="259045"/>
    <xdr:sp macro="" textlink="">
      <xdr:nvSpPr>
        <xdr:cNvPr id="194" name="維持補修費該当値テキスト"/>
        <xdr:cNvSpPr txBox="1"/>
      </xdr:nvSpPr>
      <xdr:spPr>
        <a:xfrm>
          <a:off x="4686300" y="132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127381</xdr:rowOff>
    </xdr:from>
    <xdr:to>
      <xdr:col>20</xdr:col>
      <xdr:colOff>38100</xdr:colOff>
      <xdr:row>78</xdr:row>
      <xdr:rowOff>57531</xdr:rowOff>
    </xdr:to>
    <xdr:sp macro="" textlink="">
      <xdr:nvSpPr>
        <xdr:cNvPr id="195" name="楕円 194"/>
        <xdr:cNvSpPr/>
      </xdr:nvSpPr>
      <xdr:spPr>
        <a:xfrm>
          <a:off x="3746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48658</xdr:rowOff>
    </xdr:from>
    <xdr:ext cx="469744" cy="259045"/>
    <xdr:sp macro="" textlink="">
      <xdr:nvSpPr>
        <xdr:cNvPr id="196" name="テキスト ボックス 195"/>
        <xdr:cNvSpPr txBox="1"/>
      </xdr:nvSpPr>
      <xdr:spPr>
        <a:xfrm>
          <a:off x="3562428"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50495</xdr:rowOff>
    </xdr:from>
    <xdr:to>
      <xdr:col>15</xdr:col>
      <xdr:colOff>101600</xdr:colOff>
      <xdr:row>77</xdr:row>
      <xdr:rowOff>152095</xdr:rowOff>
    </xdr:to>
    <xdr:sp macro="" textlink="">
      <xdr:nvSpPr>
        <xdr:cNvPr id="197" name="楕円 196"/>
        <xdr:cNvSpPr/>
      </xdr:nvSpPr>
      <xdr:spPr>
        <a:xfrm>
          <a:off x="2857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143222</xdr:rowOff>
    </xdr:from>
    <xdr:ext cx="469744" cy="259045"/>
    <xdr:sp macro="" textlink="">
      <xdr:nvSpPr>
        <xdr:cNvPr id="198" name="テキスト ボックス 197"/>
        <xdr:cNvSpPr txBox="1"/>
      </xdr:nvSpPr>
      <xdr:spPr>
        <a:xfrm>
          <a:off x="2673428" y="133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110541</xdr:rowOff>
    </xdr:from>
    <xdr:to>
      <xdr:col>10</xdr:col>
      <xdr:colOff>165100</xdr:colOff>
      <xdr:row>78</xdr:row>
      <xdr:rowOff>40691</xdr:rowOff>
    </xdr:to>
    <xdr:sp macro="" textlink="">
      <xdr:nvSpPr>
        <xdr:cNvPr id="199" name="楕円 198"/>
        <xdr:cNvSpPr/>
      </xdr:nvSpPr>
      <xdr:spPr>
        <a:xfrm>
          <a:off x="1968500" y="133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31818</xdr:rowOff>
    </xdr:from>
    <xdr:ext cx="469744" cy="259045"/>
    <xdr:sp macro="" textlink="">
      <xdr:nvSpPr>
        <xdr:cNvPr id="200" name="テキスト ボックス 199"/>
        <xdr:cNvSpPr txBox="1"/>
      </xdr:nvSpPr>
      <xdr:spPr>
        <a:xfrm>
          <a:off x="1784428" y="134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112064</xdr:rowOff>
    </xdr:from>
    <xdr:to>
      <xdr:col>6</xdr:col>
      <xdr:colOff>38100</xdr:colOff>
      <xdr:row>78</xdr:row>
      <xdr:rowOff>42214</xdr:rowOff>
    </xdr:to>
    <xdr:sp macro="" textlink="">
      <xdr:nvSpPr>
        <xdr:cNvPr id="201" name="楕円 200"/>
        <xdr:cNvSpPr/>
      </xdr:nvSpPr>
      <xdr:spPr>
        <a:xfrm>
          <a:off x="1079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33341</xdr:rowOff>
    </xdr:from>
    <xdr:ext cx="469744" cy="259045"/>
    <xdr:sp macro="" textlink="">
      <xdr:nvSpPr>
        <xdr:cNvPr id="202" name="テキスト ボックス 201"/>
        <xdr:cNvSpPr txBox="1"/>
      </xdr:nvSpPr>
      <xdr:spPr>
        <a:xfrm>
          <a:off x="895428"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129566</xdr:rowOff>
    </xdr:from>
    <xdr:to>
      <xdr:col>24</xdr:col>
      <xdr:colOff>63500</xdr:colOff>
      <xdr:row>95</xdr:row>
      <xdr:rowOff>149733</xdr:rowOff>
    </xdr:to>
    <xdr:cxnSp macro="">
      <xdr:nvCxnSpPr>
        <xdr:cNvPr id="232" name="直線コネクタ 231"/>
        <xdr:cNvCxnSpPr/>
      </xdr:nvCxnSpPr>
      <xdr:spPr>
        <a:xfrm flipV="1">
          <a:off x="3797300" y="16417316"/>
          <a:ext cx="8382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149733</xdr:rowOff>
    </xdr:from>
    <xdr:to>
      <xdr:col>19</xdr:col>
      <xdr:colOff>177800</xdr:colOff>
      <xdr:row>95</xdr:row>
      <xdr:rowOff>164985</xdr:rowOff>
    </xdr:to>
    <xdr:cxnSp macro="">
      <xdr:nvCxnSpPr>
        <xdr:cNvPr id="235" name="直線コネクタ 234"/>
        <xdr:cNvCxnSpPr/>
      </xdr:nvCxnSpPr>
      <xdr:spPr>
        <a:xfrm flipV="1">
          <a:off x="2908300" y="1643748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164985</xdr:rowOff>
    </xdr:from>
    <xdr:to>
      <xdr:col>15</xdr:col>
      <xdr:colOff>50800</xdr:colOff>
      <xdr:row>96</xdr:row>
      <xdr:rowOff>33807</xdr:rowOff>
    </xdr:to>
    <xdr:cxnSp macro="">
      <xdr:nvCxnSpPr>
        <xdr:cNvPr id="238" name="直線コネクタ 237"/>
        <xdr:cNvCxnSpPr/>
      </xdr:nvCxnSpPr>
      <xdr:spPr>
        <a:xfrm flipV="1">
          <a:off x="2019300" y="16452735"/>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33807</xdr:rowOff>
    </xdr:from>
    <xdr:to>
      <xdr:col>10</xdr:col>
      <xdr:colOff>114300</xdr:colOff>
      <xdr:row>96</xdr:row>
      <xdr:rowOff>35928</xdr:rowOff>
    </xdr:to>
    <xdr:cxnSp macro="">
      <xdr:nvCxnSpPr>
        <xdr:cNvPr id="241" name="直線コネクタ 240"/>
        <xdr:cNvCxnSpPr/>
      </xdr:nvCxnSpPr>
      <xdr:spPr>
        <a:xfrm flipV="1">
          <a:off x="1130300" y="16493007"/>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78766</xdr:rowOff>
    </xdr:from>
    <xdr:to>
      <xdr:col>24</xdr:col>
      <xdr:colOff>114300</xdr:colOff>
      <xdr:row>96</xdr:row>
      <xdr:rowOff>8916</xdr:rowOff>
    </xdr:to>
    <xdr:sp macro="" textlink="">
      <xdr:nvSpPr>
        <xdr:cNvPr id="251" name="楕円 250"/>
        <xdr:cNvSpPr/>
      </xdr:nvSpPr>
      <xdr:spPr>
        <a:xfrm>
          <a:off x="4584700" y="163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57193</xdr:rowOff>
    </xdr:from>
    <xdr:ext cx="534377" cy="259045"/>
    <xdr:sp macro="" textlink="">
      <xdr:nvSpPr>
        <xdr:cNvPr id="252" name="扶助費該当値テキスト"/>
        <xdr:cNvSpPr txBox="1"/>
      </xdr:nvSpPr>
      <xdr:spPr>
        <a:xfrm>
          <a:off x="4686300" y="163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98933</xdr:rowOff>
    </xdr:from>
    <xdr:to>
      <xdr:col>20</xdr:col>
      <xdr:colOff>38100</xdr:colOff>
      <xdr:row>96</xdr:row>
      <xdr:rowOff>29083</xdr:rowOff>
    </xdr:to>
    <xdr:sp macro="" textlink="">
      <xdr:nvSpPr>
        <xdr:cNvPr id="253" name="楕円 252"/>
        <xdr:cNvSpPr/>
      </xdr:nvSpPr>
      <xdr:spPr>
        <a:xfrm>
          <a:off x="3746500" y="163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20210</xdr:rowOff>
    </xdr:from>
    <xdr:ext cx="534377" cy="259045"/>
    <xdr:sp macro="" textlink="">
      <xdr:nvSpPr>
        <xdr:cNvPr id="254" name="テキスト ボックス 253"/>
        <xdr:cNvSpPr txBox="1"/>
      </xdr:nvSpPr>
      <xdr:spPr>
        <a:xfrm>
          <a:off x="3530111" y="164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114185</xdr:rowOff>
    </xdr:from>
    <xdr:to>
      <xdr:col>15</xdr:col>
      <xdr:colOff>101600</xdr:colOff>
      <xdr:row>96</xdr:row>
      <xdr:rowOff>44335</xdr:rowOff>
    </xdr:to>
    <xdr:sp macro="" textlink="">
      <xdr:nvSpPr>
        <xdr:cNvPr id="255" name="楕円 254"/>
        <xdr:cNvSpPr/>
      </xdr:nvSpPr>
      <xdr:spPr>
        <a:xfrm>
          <a:off x="2857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35462</xdr:rowOff>
    </xdr:from>
    <xdr:ext cx="534377" cy="259045"/>
    <xdr:sp macro="" textlink="">
      <xdr:nvSpPr>
        <xdr:cNvPr id="256" name="テキスト ボックス 255"/>
        <xdr:cNvSpPr txBox="1"/>
      </xdr:nvSpPr>
      <xdr:spPr>
        <a:xfrm>
          <a:off x="2641111" y="164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154457</xdr:rowOff>
    </xdr:from>
    <xdr:to>
      <xdr:col>10</xdr:col>
      <xdr:colOff>165100</xdr:colOff>
      <xdr:row>96</xdr:row>
      <xdr:rowOff>84607</xdr:rowOff>
    </xdr:to>
    <xdr:sp macro="" textlink="">
      <xdr:nvSpPr>
        <xdr:cNvPr id="257" name="楕円 256"/>
        <xdr:cNvSpPr/>
      </xdr:nvSpPr>
      <xdr:spPr>
        <a:xfrm>
          <a:off x="1968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75734</xdr:rowOff>
    </xdr:from>
    <xdr:ext cx="534377" cy="259045"/>
    <xdr:sp macro="" textlink="">
      <xdr:nvSpPr>
        <xdr:cNvPr id="258" name="テキスト ボックス 257"/>
        <xdr:cNvSpPr txBox="1"/>
      </xdr:nvSpPr>
      <xdr:spPr>
        <a:xfrm>
          <a:off x="1752111" y="165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156578</xdr:rowOff>
    </xdr:from>
    <xdr:to>
      <xdr:col>6</xdr:col>
      <xdr:colOff>38100</xdr:colOff>
      <xdr:row>96</xdr:row>
      <xdr:rowOff>86728</xdr:rowOff>
    </xdr:to>
    <xdr:sp macro="" textlink="">
      <xdr:nvSpPr>
        <xdr:cNvPr id="259" name="楕円 258"/>
        <xdr:cNvSpPr/>
      </xdr:nvSpPr>
      <xdr:spPr>
        <a:xfrm>
          <a:off x="1079500" y="164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77855</xdr:rowOff>
    </xdr:from>
    <xdr:ext cx="534377" cy="259045"/>
    <xdr:sp macro="" textlink="">
      <xdr:nvSpPr>
        <xdr:cNvPr id="260" name="テキスト ボックス 259"/>
        <xdr:cNvSpPr txBox="1"/>
      </xdr:nvSpPr>
      <xdr:spPr>
        <a:xfrm>
          <a:off x="863111" y="165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79742</xdr:rowOff>
    </xdr:from>
    <xdr:to>
      <xdr:col>55</xdr:col>
      <xdr:colOff>0</xdr:colOff>
      <xdr:row>36</xdr:row>
      <xdr:rowOff>98813</xdr:rowOff>
    </xdr:to>
    <xdr:cxnSp macro="">
      <xdr:nvCxnSpPr>
        <xdr:cNvPr id="291" name="直線コネクタ 290"/>
        <xdr:cNvCxnSpPr/>
      </xdr:nvCxnSpPr>
      <xdr:spPr>
        <a:xfrm>
          <a:off x="9639300" y="6251942"/>
          <a:ext cx="838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79742</xdr:rowOff>
    </xdr:from>
    <xdr:to>
      <xdr:col>50</xdr:col>
      <xdr:colOff>114300</xdr:colOff>
      <xdr:row>36</xdr:row>
      <xdr:rowOff>170419</xdr:rowOff>
    </xdr:to>
    <xdr:cxnSp macro="">
      <xdr:nvCxnSpPr>
        <xdr:cNvPr id="294" name="直線コネクタ 293"/>
        <xdr:cNvCxnSpPr/>
      </xdr:nvCxnSpPr>
      <xdr:spPr>
        <a:xfrm flipV="1">
          <a:off x="8750300" y="6251942"/>
          <a:ext cx="889000" cy="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163714</xdr:rowOff>
    </xdr:from>
    <xdr:to>
      <xdr:col>45</xdr:col>
      <xdr:colOff>177800</xdr:colOff>
      <xdr:row>36</xdr:row>
      <xdr:rowOff>170419</xdr:rowOff>
    </xdr:to>
    <xdr:cxnSp macro="">
      <xdr:nvCxnSpPr>
        <xdr:cNvPr id="297" name="直線コネクタ 296"/>
        <xdr:cNvCxnSpPr/>
      </xdr:nvCxnSpPr>
      <xdr:spPr>
        <a:xfrm>
          <a:off x="7861300" y="633591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163714</xdr:rowOff>
    </xdr:from>
    <xdr:to>
      <xdr:col>41</xdr:col>
      <xdr:colOff>50800</xdr:colOff>
      <xdr:row>36</xdr:row>
      <xdr:rowOff>168308</xdr:rowOff>
    </xdr:to>
    <xdr:cxnSp macro="">
      <xdr:nvCxnSpPr>
        <xdr:cNvPr id="300" name="直線コネクタ 299"/>
        <xdr:cNvCxnSpPr/>
      </xdr:nvCxnSpPr>
      <xdr:spPr>
        <a:xfrm flipV="1">
          <a:off x="6972300" y="6335914"/>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48013</xdr:rowOff>
    </xdr:from>
    <xdr:to>
      <xdr:col>55</xdr:col>
      <xdr:colOff>50800</xdr:colOff>
      <xdr:row>36</xdr:row>
      <xdr:rowOff>149613</xdr:rowOff>
    </xdr:to>
    <xdr:sp macro="" textlink="">
      <xdr:nvSpPr>
        <xdr:cNvPr id="310" name="楕円 309"/>
        <xdr:cNvSpPr/>
      </xdr:nvSpPr>
      <xdr:spPr>
        <a:xfrm>
          <a:off x="104267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70890</xdr:rowOff>
    </xdr:from>
    <xdr:ext cx="534377" cy="259045"/>
    <xdr:sp macro="" textlink="">
      <xdr:nvSpPr>
        <xdr:cNvPr id="311" name="補助費等該当値テキスト"/>
        <xdr:cNvSpPr txBox="1"/>
      </xdr:nvSpPr>
      <xdr:spPr>
        <a:xfrm>
          <a:off x="10528300" y="60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28942</xdr:rowOff>
    </xdr:from>
    <xdr:to>
      <xdr:col>50</xdr:col>
      <xdr:colOff>165100</xdr:colOff>
      <xdr:row>36</xdr:row>
      <xdr:rowOff>130542</xdr:rowOff>
    </xdr:to>
    <xdr:sp macro="" textlink="">
      <xdr:nvSpPr>
        <xdr:cNvPr id="312" name="楕円 311"/>
        <xdr:cNvSpPr/>
      </xdr:nvSpPr>
      <xdr:spPr>
        <a:xfrm>
          <a:off x="9588500" y="62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147069</xdr:rowOff>
    </xdr:from>
    <xdr:ext cx="534377" cy="259045"/>
    <xdr:sp macro="" textlink="">
      <xdr:nvSpPr>
        <xdr:cNvPr id="313" name="テキスト ボックス 312"/>
        <xdr:cNvSpPr txBox="1"/>
      </xdr:nvSpPr>
      <xdr:spPr>
        <a:xfrm>
          <a:off x="9372111" y="5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119619</xdr:rowOff>
    </xdr:from>
    <xdr:to>
      <xdr:col>46</xdr:col>
      <xdr:colOff>38100</xdr:colOff>
      <xdr:row>37</xdr:row>
      <xdr:rowOff>49769</xdr:rowOff>
    </xdr:to>
    <xdr:sp macro="" textlink="">
      <xdr:nvSpPr>
        <xdr:cNvPr id="314" name="楕円 313"/>
        <xdr:cNvSpPr/>
      </xdr:nvSpPr>
      <xdr:spPr>
        <a:xfrm>
          <a:off x="8699500" y="62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40896</xdr:rowOff>
    </xdr:from>
    <xdr:ext cx="534377" cy="259045"/>
    <xdr:sp macro="" textlink="">
      <xdr:nvSpPr>
        <xdr:cNvPr id="315" name="テキスト ボックス 314"/>
        <xdr:cNvSpPr txBox="1"/>
      </xdr:nvSpPr>
      <xdr:spPr>
        <a:xfrm>
          <a:off x="8483111" y="63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112914</xdr:rowOff>
    </xdr:from>
    <xdr:to>
      <xdr:col>41</xdr:col>
      <xdr:colOff>101600</xdr:colOff>
      <xdr:row>37</xdr:row>
      <xdr:rowOff>43064</xdr:rowOff>
    </xdr:to>
    <xdr:sp macro="" textlink="">
      <xdr:nvSpPr>
        <xdr:cNvPr id="316" name="楕円 315"/>
        <xdr:cNvSpPr/>
      </xdr:nvSpPr>
      <xdr:spPr>
        <a:xfrm>
          <a:off x="7810500" y="6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34191</xdr:rowOff>
    </xdr:from>
    <xdr:ext cx="534377" cy="259045"/>
    <xdr:sp macro="" textlink="">
      <xdr:nvSpPr>
        <xdr:cNvPr id="317" name="テキスト ボックス 316"/>
        <xdr:cNvSpPr txBox="1"/>
      </xdr:nvSpPr>
      <xdr:spPr>
        <a:xfrm>
          <a:off x="7594111" y="63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117508</xdr:rowOff>
    </xdr:from>
    <xdr:to>
      <xdr:col>36</xdr:col>
      <xdr:colOff>165100</xdr:colOff>
      <xdr:row>37</xdr:row>
      <xdr:rowOff>47658</xdr:rowOff>
    </xdr:to>
    <xdr:sp macro="" textlink="">
      <xdr:nvSpPr>
        <xdr:cNvPr id="318" name="楕円 317"/>
        <xdr:cNvSpPr/>
      </xdr:nvSpPr>
      <xdr:spPr>
        <a:xfrm>
          <a:off x="6921500" y="62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64185</xdr:rowOff>
    </xdr:from>
    <xdr:ext cx="534377" cy="259045"/>
    <xdr:sp macro="" textlink="">
      <xdr:nvSpPr>
        <xdr:cNvPr id="319" name="テキスト ボックス 318"/>
        <xdr:cNvSpPr txBox="1"/>
      </xdr:nvSpPr>
      <xdr:spPr>
        <a:xfrm>
          <a:off x="6705111" y="60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93429</xdr:rowOff>
    </xdr:from>
    <xdr:to>
      <xdr:col>55</xdr:col>
      <xdr:colOff>0</xdr:colOff>
      <xdr:row>58</xdr:row>
      <xdr:rowOff>99542</xdr:rowOff>
    </xdr:to>
    <xdr:cxnSp macro="">
      <xdr:nvCxnSpPr>
        <xdr:cNvPr id="346" name="直線コネクタ 345"/>
        <xdr:cNvCxnSpPr/>
      </xdr:nvCxnSpPr>
      <xdr:spPr>
        <a:xfrm flipV="1">
          <a:off x="9639300" y="10037529"/>
          <a:ext cx="8382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82699</xdr:rowOff>
    </xdr:from>
    <xdr:to>
      <xdr:col>50</xdr:col>
      <xdr:colOff>114300</xdr:colOff>
      <xdr:row>58</xdr:row>
      <xdr:rowOff>99542</xdr:rowOff>
    </xdr:to>
    <xdr:cxnSp macro="">
      <xdr:nvCxnSpPr>
        <xdr:cNvPr id="349" name="直線コネクタ 348"/>
        <xdr:cNvCxnSpPr/>
      </xdr:nvCxnSpPr>
      <xdr:spPr>
        <a:xfrm>
          <a:off x="8750300" y="10026799"/>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82699</xdr:rowOff>
    </xdr:from>
    <xdr:to>
      <xdr:col>45</xdr:col>
      <xdr:colOff>177800</xdr:colOff>
      <xdr:row>58</xdr:row>
      <xdr:rowOff>92620</xdr:rowOff>
    </xdr:to>
    <xdr:cxnSp macro="">
      <xdr:nvCxnSpPr>
        <xdr:cNvPr id="352" name="直線コネクタ 351"/>
        <xdr:cNvCxnSpPr/>
      </xdr:nvCxnSpPr>
      <xdr:spPr>
        <a:xfrm flipV="1">
          <a:off x="7861300" y="1002679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51241</xdr:rowOff>
    </xdr:from>
    <xdr:to>
      <xdr:col>41</xdr:col>
      <xdr:colOff>50800</xdr:colOff>
      <xdr:row>58</xdr:row>
      <xdr:rowOff>92620</xdr:rowOff>
    </xdr:to>
    <xdr:cxnSp macro="">
      <xdr:nvCxnSpPr>
        <xdr:cNvPr id="355" name="直線コネクタ 354"/>
        <xdr:cNvCxnSpPr/>
      </xdr:nvCxnSpPr>
      <xdr:spPr>
        <a:xfrm>
          <a:off x="6972300" y="9995341"/>
          <a:ext cx="889000" cy="4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42629</xdr:rowOff>
    </xdr:from>
    <xdr:to>
      <xdr:col>55</xdr:col>
      <xdr:colOff>50800</xdr:colOff>
      <xdr:row>58</xdr:row>
      <xdr:rowOff>144229</xdr:rowOff>
    </xdr:to>
    <xdr:sp macro="" textlink="">
      <xdr:nvSpPr>
        <xdr:cNvPr id="365" name="楕円 364"/>
        <xdr:cNvSpPr/>
      </xdr:nvSpPr>
      <xdr:spPr>
        <a:xfrm>
          <a:off x="10426700" y="99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129006</xdr:rowOff>
    </xdr:from>
    <xdr:ext cx="534377" cy="259045"/>
    <xdr:sp macro="" textlink="">
      <xdr:nvSpPr>
        <xdr:cNvPr id="366" name="普通建設事業費該当値テキスト"/>
        <xdr:cNvSpPr txBox="1"/>
      </xdr:nvSpPr>
      <xdr:spPr>
        <a:xfrm>
          <a:off x="10528300" y="99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48742</xdr:rowOff>
    </xdr:from>
    <xdr:to>
      <xdr:col>50</xdr:col>
      <xdr:colOff>165100</xdr:colOff>
      <xdr:row>58</xdr:row>
      <xdr:rowOff>150342</xdr:rowOff>
    </xdr:to>
    <xdr:sp macro="" textlink="">
      <xdr:nvSpPr>
        <xdr:cNvPr id="367" name="楕円 366"/>
        <xdr:cNvSpPr/>
      </xdr:nvSpPr>
      <xdr:spPr>
        <a:xfrm>
          <a:off x="9588500" y="99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141469</xdr:rowOff>
    </xdr:from>
    <xdr:ext cx="534377" cy="259045"/>
    <xdr:sp macro="" textlink="">
      <xdr:nvSpPr>
        <xdr:cNvPr id="368" name="テキスト ボックス 367"/>
        <xdr:cNvSpPr txBox="1"/>
      </xdr:nvSpPr>
      <xdr:spPr>
        <a:xfrm>
          <a:off x="9372111" y="100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31899</xdr:rowOff>
    </xdr:from>
    <xdr:to>
      <xdr:col>46</xdr:col>
      <xdr:colOff>38100</xdr:colOff>
      <xdr:row>58</xdr:row>
      <xdr:rowOff>133499</xdr:rowOff>
    </xdr:to>
    <xdr:sp macro="" textlink="">
      <xdr:nvSpPr>
        <xdr:cNvPr id="369" name="楕円 368"/>
        <xdr:cNvSpPr/>
      </xdr:nvSpPr>
      <xdr:spPr>
        <a:xfrm>
          <a:off x="8699500" y="99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124626</xdr:rowOff>
    </xdr:from>
    <xdr:ext cx="534377" cy="259045"/>
    <xdr:sp macro="" textlink="">
      <xdr:nvSpPr>
        <xdr:cNvPr id="370" name="テキスト ボックス 369"/>
        <xdr:cNvSpPr txBox="1"/>
      </xdr:nvSpPr>
      <xdr:spPr>
        <a:xfrm>
          <a:off x="8483111" y="100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41820</xdr:rowOff>
    </xdr:from>
    <xdr:to>
      <xdr:col>41</xdr:col>
      <xdr:colOff>101600</xdr:colOff>
      <xdr:row>58</xdr:row>
      <xdr:rowOff>143420</xdr:rowOff>
    </xdr:to>
    <xdr:sp macro="" textlink="">
      <xdr:nvSpPr>
        <xdr:cNvPr id="371" name="楕円 370"/>
        <xdr:cNvSpPr/>
      </xdr:nvSpPr>
      <xdr:spPr>
        <a:xfrm>
          <a:off x="7810500" y="99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134547</xdr:rowOff>
    </xdr:from>
    <xdr:ext cx="534377" cy="259045"/>
    <xdr:sp macro="" textlink="">
      <xdr:nvSpPr>
        <xdr:cNvPr id="372" name="テキスト ボックス 371"/>
        <xdr:cNvSpPr txBox="1"/>
      </xdr:nvSpPr>
      <xdr:spPr>
        <a:xfrm>
          <a:off x="7594111" y="100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xdr:rowOff>
    </xdr:from>
    <xdr:to>
      <xdr:col>36</xdr:col>
      <xdr:colOff>165100</xdr:colOff>
      <xdr:row>58</xdr:row>
      <xdr:rowOff>102041</xdr:rowOff>
    </xdr:to>
    <xdr:sp macro="" textlink="">
      <xdr:nvSpPr>
        <xdr:cNvPr id="373" name="楕円 372"/>
        <xdr:cNvSpPr/>
      </xdr:nvSpPr>
      <xdr:spPr>
        <a:xfrm>
          <a:off x="6921500" y="99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93168</xdr:rowOff>
    </xdr:from>
    <xdr:ext cx="534377" cy="259045"/>
    <xdr:sp macro="" textlink="">
      <xdr:nvSpPr>
        <xdr:cNvPr id="374" name="テキスト ボックス 373"/>
        <xdr:cNvSpPr txBox="1"/>
      </xdr:nvSpPr>
      <xdr:spPr>
        <a:xfrm>
          <a:off x="6705111" y="100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67204</xdr:rowOff>
    </xdr:from>
    <xdr:to>
      <xdr:col>55</xdr:col>
      <xdr:colOff>0</xdr:colOff>
      <xdr:row>79</xdr:row>
      <xdr:rowOff>85472</xdr:rowOff>
    </xdr:to>
    <xdr:cxnSp macro="">
      <xdr:nvCxnSpPr>
        <xdr:cNvPr id="405" name="直線コネクタ 404"/>
        <xdr:cNvCxnSpPr/>
      </xdr:nvCxnSpPr>
      <xdr:spPr>
        <a:xfrm>
          <a:off x="9639300" y="13611754"/>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67204</xdr:rowOff>
    </xdr:from>
    <xdr:to>
      <xdr:col>50</xdr:col>
      <xdr:colOff>114300</xdr:colOff>
      <xdr:row>79</xdr:row>
      <xdr:rowOff>94290</xdr:rowOff>
    </xdr:to>
    <xdr:cxnSp macro="">
      <xdr:nvCxnSpPr>
        <xdr:cNvPr id="408" name="直線コネクタ 407"/>
        <xdr:cNvCxnSpPr/>
      </xdr:nvCxnSpPr>
      <xdr:spPr>
        <a:xfrm flipV="1">
          <a:off x="8750300" y="13611754"/>
          <a:ext cx="8890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94290</xdr:rowOff>
    </xdr:from>
    <xdr:to>
      <xdr:col>45</xdr:col>
      <xdr:colOff>177800</xdr:colOff>
      <xdr:row>79</xdr:row>
      <xdr:rowOff>96149</xdr:rowOff>
    </xdr:to>
    <xdr:cxnSp macro="">
      <xdr:nvCxnSpPr>
        <xdr:cNvPr id="411" name="直線コネクタ 410"/>
        <xdr:cNvCxnSpPr/>
      </xdr:nvCxnSpPr>
      <xdr:spPr>
        <a:xfrm flipV="1">
          <a:off x="7861300" y="13638840"/>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96149</xdr:rowOff>
    </xdr:from>
    <xdr:to>
      <xdr:col>41</xdr:col>
      <xdr:colOff>50800</xdr:colOff>
      <xdr:row>79</xdr:row>
      <xdr:rowOff>98879</xdr:rowOff>
    </xdr:to>
    <xdr:cxnSp macro="">
      <xdr:nvCxnSpPr>
        <xdr:cNvPr id="414" name="直線コネクタ 413"/>
        <xdr:cNvCxnSpPr/>
      </xdr:nvCxnSpPr>
      <xdr:spPr>
        <a:xfrm flipV="1">
          <a:off x="6972300" y="13640699"/>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34672</xdr:rowOff>
    </xdr:from>
    <xdr:to>
      <xdr:col>55</xdr:col>
      <xdr:colOff>50800</xdr:colOff>
      <xdr:row>79</xdr:row>
      <xdr:rowOff>136272</xdr:rowOff>
    </xdr:to>
    <xdr:sp macro="" textlink="">
      <xdr:nvSpPr>
        <xdr:cNvPr id="424" name="楕円 423"/>
        <xdr:cNvSpPr/>
      </xdr:nvSpPr>
      <xdr:spPr>
        <a:xfrm>
          <a:off x="10426700" y="135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16404</xdr:rowOff>
    </xdr:from>
    <xdr:to>
      <xdr:col>50</xdr:col>
      <xdr:colOff>165100</xdr:colOff>
      <xdr:row>79</xdr:row>
      <xdr:rowOff>118004</xdr:rowOff>
    </xdr:to>
    <xdr:sp macro="" textlink="">
      <xdr:nvSpPr>
        <xdr:cNvPr id="426" name="楕円 425"/>
        <xdr:cNvSpPr/>
      </xdr:nvSpPr>
      <xdr:spPr>
        <a:xfrm>
          <a:off x="9588500" y="135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109131</xdr:rowOff>
    </xdr:from>
    <xdr:ext cx="469744" cy="259045"/>
    <xdr:sp macro="" textlink="">
      <xdr:nvSpPr>
        <xdr:cNvPr id="427" name="テキスト ボックス 426"/>
        <xdr:cNvSpPr txBox="1"/>
      </xdr:nvSpPr>
      <xdr:spPr>
        <a:xfrm>
          <a:off x="9404428" y="1365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43490</xdr:rowOff>
    </xdr:from>
    <xdr:to>
      <xdr:col>46</xdr:col>
      <xdr:colOff>38100</xdr:colOff>
      <xdr:row>79</xdr:row>
      <xdr:rowOff>145090</xdr:rowOff>
    </xdr:to>
    <xdr:sp macro="" textlink="">
      <xdr:nvSpPr>
        <xdr:cNvPr id="428" name="楕円 427"/>
        <xdr:cNvSpPr/>
      </xdr:nvSpPr>
      <xdr:spPr>
        <a:xfrm>
          <a:off x="8699500" y="135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136217</xdr:rowOff>
    </xdr:from>
    <xdr:ext cx="469744" cy="259045"/>
    <xdr:sp macro="" textlink="">
      <xdr:nvSpPr>
        <xdr:cNvPr id="429" name="テキスト ボックス 428"/>
        <xdr:cNvSpPr txBox="1"/>
      </xdr:nvSpPr>
      <xdr:spPr>
        <a:xfrm>
          <a:off x="8515428" y="1368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45349</xdr:rowOff>
    </xdr:from>
    <xdr:to>
      <xdr:col>41</xdr:col>
      <xdr:colOff>101600</xdr:colOff>
      <xdr:row>79</xdr:row>
      <xdr:rowOff>146949</xdr:rowOff>
    </xdr:to>
    <xdr:sp macro="" textlink="">
      <xdr:nvSpPr>
        <xdr:cNvPr id="430" name="楕円 429"/>
        <xdr:cNvSpPr/>
      </xdr:nvSpPr>
      <xdr:spPr>
        <a:xfrm>
          <a:off x="7810500" y="135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138076</xdr:rowOff>
    </xdr:from>
    <xdr:ext cx="378565" cy="259045"/>
    <xdr:sp macro="" textlink="">
      <xdr:nvSpPr>
        <xdr:cNvPr id="431" name="テキスト ボックス 430"/>
        <xdr:cNvSpPr txBox="1"/>
      </xdr:nvSpPr>
      <xdr:spPr>
        <a:xfrm>
          <a:off x="7672017" y="13682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65943</xdr:rowOff>
    </xdr:from>
    <xdr:to>
      <xdr:col>55</xdr:col>
      <xdr:colOff>0</xdr:colOff>
      <xdr:row>99</xdr:row>
      <xdr:rowOff>87219</xdr:rowOff>
    </xdr:to>
    <xdr:cxnSp macro="">
      <xdr:nvCxnSpPr>
        <xdr:cNvPr id="464" name="直線コネクタ 463"/>
        <xdr:cNvCxnSpPr/>
      </xdr:nvCxnSpPr>
      <xdr:spPr>
        <a:xfrm flipV="1">
          <a:off x="9639300" y="16868043"/>
          <a:ext cx="838200" cy="1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119486</xdr:rowOff>
    </xdr:from>
    <xdr:to>
      <xdr:col>50</xdr:col>
      <xdr:colOff>114300</xdr:colOff>
      <xdr:row>99</xdr:row>
      <xdr:rowOff>87219</xdr:rowOff>
    </xdr:to>
    <xdr:cxnSp macro="">
      <xdr:nvCxnSpPr>
        <xdr:cNvPr id="467" name="直線コネクタ 466"/>
        <xdr:cNvCxnSpPr/>
      </xdr:nvCxnSpPr>
      <xdr:spPr>
        <a:xfrm>
          <a:off x="8750300" y="16750136"/>
          <a:ext cx="889000" cy="3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119486</xdr:rowOff>
    </xdr:from>
    <xdr:to>
      <xdr:col>45</xdr:col>
      <xdr:colOff>177800</xdr:colOff>
      <xdr:row>98</xdr:row>
      <xdr:rowOff>4026</xdr:rowOff>
    </xdr:to>
    <xdr:cxnSp macro="">
      <xdr:nvCxnSpPr>
        <xdr:cNvPr id="470" name="直線コネクタ 469"/>
        <xdr:cNvCxnSpPr/>
      </xdr:nvCxnSpPr>
      <xdr:spPr>
        <a:xfrm flipV="1">
          <a:off x="7861300" y="16750136"/>
          <a:ext cx="8890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50431</xdr:rowOff>
    </xdr:from>
    <xdr:to>
      <xdr:col>41</xdr:col>
      <xdr:colOff>50800</xdr:colOff>
      <xdr:row>98</xdr:row>
      <xdr:rowOff>4026</xdr:rowOff>
    </xdr:to>
    <xdr:cxnSp macro="">
      <xdr:nvCxnSpPr>
        <xdr:cNvPr id="473" name="直線コネクタ 472"/>
        <xdr:cNvCxnSpPr/>
      </xdr:nvCxnSpPr>
      <xdr:spPr>
        <a:xfrm>
          <a:off x="6972300" y="16509631"/>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15143</xdr:rowOff>
    </xdr:from>
    <xdr:to>
      <xdr:col>55</xdr:col>
      <xdr:colOff>50800</xdr:colOff>
      <xdr:row>98</xdr:row>
      <xdr:rowOff>116743</xdr:rowOff>
    </xdr:to>
    <xdr:sp macro="" textlink="">
      <xdr:nvSpPr>
        <xdr:cNvPr id="483" name="楕円 482"/>
        <xdr:cNvSpPr/>
      </xdr:nvSpPr>
      <xdr:spPr>
        <a:xfrm>
          <a:off x="10426700" y="168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101520</xdr:rowOff>
    </xdr:from>
    <xdr:ext cx="534377" cy="259045"/>
    <xdr:sp macro="" textlink="">
      <xdr:nvSpPr>
        <xdr:cNvPr id="484" name="普通建設事業費 （ うち更新整備　）該当値テキスト"/>
        <xdr:cNvSpPr txBox="1"/>
      </xdr:nvSpPr>
      <xdr:spPr>
        <a:xfrm>
          <a:off x="10528300" y="167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36419</xdr:rowOff>
    </xdr:from>
    <xdr:to>
      <xdr:col>50</xdr:col>
      <xdr:colOff>165100</xdr:colOff>
      <xdr:row>99</xdr:row>
      <xdr:rowOff>138019</xdr:rowOff>
    </xdr:to>
    <xdr:sp macro="" textlink="">
      <xdr:nvSpPr>
        <xdr:cNvPr id="485" name="楕円 484"/>
        <xdr:cNvSpPr/>
      </xdr:nvSpPr>
      <xdr:spPr>
        <a:xfrm>
          <a:off x="9588500" y="170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129146</xdr:rowOff>
    </xdr:from>
    <xdr:ext cx="378565" cy="259045"/>
    <xdr:sp macro="" textlink="">
      <xdr:nvSpPr>
        <xdr:cNvPr id="486" name="テキスト ボックス 485"/>
        <xdr:cNvSpPr txBox="1"/>
      </xdr:nvSpPr>
      <xdr:spPr>
        <a:xfrm>
          <a:off x="9450017" y="171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68686</xdr:rowOff>
    </xdr:from>
    <xdr:to>
      <xdr:col>46</xdr:col>
      <xdr:colOff>38100</xdr:colOff>
      <xdr:row>97</xdr:row>
      <xdr:rowOff>170286</xdr:rowOff>
    </xdr:to>
    <xdr:sp macro="" textlink="">
      <xdr:nvSpPr>
        <xdr:cNvPr id="487" name="楕円 486"/>
        <xdr:cNvSpPr/>
      </xdr:nvSpPr>
      <xdr:spPr>
        <a:xfrm>
          <a:off x="8699500" y="166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161413</xdr:rowOff>
    </xdr:from>
    <xdr:ext cx="534377" cy="259045"/>
    <xdr:sp macro="" textlink="">
      <xdr:nvSpPr>
        <xdr:cNvPr id="488" name="テキスト ボックス 487"/>
        <xdr:cNvSpPr txBox="1"/>
      </xdr:nvSpPr>
      <xdr:spPr>
        <a:xfrm>
          <a:off x="8483111" y="1679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124676</xdr:rowOff>
    </xdr:from>
    <xdr:to>
      <xdr:col>41</xdr:col>
      <xdr:colOff>101600</xdr:colOff>
      <xdr:row>98</xdr:row>
      <xdr:rowOff>54826</xdr:rowOff>
    </xdr:to>
    <xdr:sp macro="" textlink="">
      <xdr:nvSpPr>
        <xdr:cNvPr id="489" name="楕円 488"/>
        <xdr:cNvSpPr/>
      </xdr:nvSpPr>
      <xdr:spPr>
        <a:xfrm>
          <a:off x="7810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45953</xdr:rowOff>
    </xdr:from>
    <xdr:ext cx="534377" cy="259045"/>
    <xdr:sp macro="" textlink="">
      <xdr:nvSpPr>
        <xdr:cNvPr id="490" name="テキスト ボックス 489"/>
        <xdr:cNvSpPr txBox="1"/>
      </xdr:nvSpPr>
      <xdr:spPr>
        <a:xfrm>
          <a:off x="7594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171081</xdr:rowOff>
    </xdr:from>
    <xdr:to>
      <xdr:col>36</xdr:col>
      <xdr:colOff>165100</xdr:colOff>
      <xdr:row>96</xdr:row>
      <xdr:rowOff>101231</xdr:rowOff>
    </xdr:to>
    <xdr:sp macro="" textlink="">
      <xdr:nvSpPr>
        <xdr:cNvPr id="491" name="楕円 490"/>
        <xdr:cNvSpPr/>
      </xdr:nvSpPr>
      <xdr:spPr>
        <a:xfrm>
          <a:off x="6921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117758</xdr:rowOff>
    </xdr:from>
    <xdr:ext cx="534377" cy="259045"/>
    <xdr:sp macro="" textlink="">
      <xdr:nvSpPr>
        <xdr:cNvPr id="492" name="テキスト ボックス 491"/>
        <xdr:cNvSpPr txBox="1"/>
      </xdr:nvSpPr>
      <xdr:spPr>
        <a:xfrm>
          <a:off x="6705111" y="162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24405</xdr:rowOff>
    </xdr:from>
    <xdr:to>
      <xdr:col>85</xdr:col>
      <xdr:colOff>127000</xdr:colOff>
      <xdr:row>77</xdr:row>
      <xdr:rowOff>53012</xdr:rowOff>
    </xdr:to>
    <xdr:cxnSp macro="">
      <xdr:nvCxnSpPr>
        <xdr:cNvPr id="629" name="直線コネクタ 628"/>
        <xdr:cNvCxnSpPr/>
      </xdr:nvCxnSpPr>
      <xdr:spPr>
        <a:xfrm>
          <a:off x="15481300" y="13226055"/>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11162</xdr:rowOff>
    </xdr:from>
    <xdr:to>
      <xdr:col>81</xdr:col>
      <xdr:colOff>50800</xdr:colOff>
      <xdr:row>77</xdr:row>
      <xdr:rowOff>24405</xdr:rowOff>
    </xdr:to>
    <xdr:cxnSp macro="">
      <xdr:nvCxnSpPr>
        <xdr:cNvPr id="632" name="直線コネクタ 631"/>
        <xdr:cNvCxnSpPr/>
      </xdr:nvCxnSpPr>
      <xdr:spPr>
        <a:xfrm>
          <a:off x="14592300" y="13212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11162</xdr:rowOff>
    </xdr:from>
    <xdr:to>
      <xdr:col>76</xdr:col>
      <xdr:colOff>114300</xdr:colOff>
      <xdr:row>77</xdr:row>
      <xdr:rowOff>49876</xdr:rowOff>
    </xdr:to>
    <xdr:cxnSp macro="">
      <xdr:nvCxnSpPr>
        <xdr:cNvPr id="635" name="直線コネクタ 634"/>
        <xdr:cNvCxnSpPr/>
      </xdr:nvCxnSpPr>
      <xdr:spPr>
        <a:xfrm flipV="1">
          <a:off x="13703300" y="13212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140043</xdr:rowOff>
    </xdr:from>
    <xdr:to>
      <xdr:col>71</xdr:col>
      <xdr:colOff>177800</xdr:colOff>
      <xdr:row>77</xdr:row>
      <xdr:rowOff>49876</xdr:rowOff>
    </xdr:to>
    <xdr:cxnSp macro="">
      <xdr:nvCxnSpPr>
        <xdr:cNvPr id="638" name="直線コネクタ 637"/>
        <xdr:cNvCxnSpPr/>
      </xdr:nvCxnSpPr>
      <xdr:spPr>
        <a:xfrm>
          <a:off x="12814300" y="13170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2212</xdr:rowOff>
    </xdr:from>
    <xdr:to>
      <xdr:col>85</xdr:col>
      <xdr:colOff>177800</xdr:colOff>
      <xdr:row>77</xdr:row>
      <xdr:rowOff>103812</xdr:rowOff>
    </xdr:to>
    <xdr:sp macro="" textlink="">
      <xdr:nvSpPr>
        <xdr:cNvPr id="648" name="楕円 647"/>
        <xdr:cNvSpPr/>
      </xdr:nvSpPr>
      <xdr:spPr>
        <a:xfrm>
          <a:off x="16268700" y="13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152089</xdr:rowOff>
    </xdr:from>
    <xdr:ext cx="534377" cy="259045"/>
    <xdr:sp macro="" textlink="">
      <xdr:nvSpPr>
        <xdr:cNvPr id="649" name="公債費該当値テキスト"/>
        <xdr:cNvSpPr txBox="1"/>
      </xdr:nvSpPr>
      <xdr:spPr>
        <a:xfrm>
          <a:off x="16370300" y="131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145055</xdr:rowOff>
    </xdr:from>
    <xdr:to>
      <xdr:col>81</xdr:col>
      <xdr:colOff>101600</xdr:colOff>
      <xdr:row>77</xdr:row>
      <xdr:rowOff>75205</xdr:rowOff>
    </xdr:to>
    <xdr:sp macro="" textlink="">
      <xdr:nvSpPr>
        <xdr:cNvPr id="650" name="楕円 649"/>
        <xdr:cNvSpPr/>
      </xdr:nvSpPr>
      <xdr:spPr>
        <a:xfrm>
          <a:off x="15430500" y="131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66332</xdr:rowOff>
    </xdr:from>
    <xdr:ext cx="534377" cy="259045"/>
    <xdr:sp macro="" textlink="">
      <xdr:nvSpPr>
        <xdr:cNvPr id="651" name="テキスト ボックス 650"/>
        <xdr:cNvSpPr txBox="1"/>
      </xdr:nvSpPr>
      <xdr:spPr>
        <a:xfrm>
          <a:off x="15214111" y="132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131812</xdr:rowOff>
    </xdr:from>
    <xdr:to>
      <xdr:col>76</xdr:col>
      <xdr:colOff>165100</xdr:colOff>
      <xdr:row>77</xdr:row>
      <xdr:rowOff>61962</xdr:rowOff>
    </xdr:to>
    <xdr:sp macro="" textlink="">
      <xdr:nvSpPr>
        <xdr:cNvPr id="652" name="楕円 651"/>
        <xdr:cNvSpPr/>
      </xdr:nvSpPr>
      <xdr:spPr>
        <a:xfrm>
          <a:off x="14541500" y="131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53089</xdr:rowOff>
    </xdr:from>
    <xdr:ext cx="534377" cy="259045"/>
    <xdr:sp macro="" textlink="">
      <xdr:nvSpPr>
        <xdr:cNvPr id="653" name="テキスト ボックス 652"/>
        <xdr:cNvSpPr txBox="1"/>
      </xdr:nvSpPr>
      <xdr:spPr>
        <a:xfrm>
          <a:off x="14325111" y="132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170526</xdr:rowOff>
    </xdr:from>
    <xdr:to>
      <xdr:col>72</xdr:col>
      <xdr:colOff>38100</xdr:colOff>
      <xdr:row>77</xdr:row>
      <xdr:rowOff>100676</xdr:rowOff>
    </xdr:to>
    <xdr:sp macro="" textlink="">
      <xdr:nvSpPr>
        <xdr:cNvPr id="654" name="楕円 653"/>
        <xdr:cNvSpPr/>
      </xdr:nvSpPr>
      <xdr:spPr>
        <a:xfrm>
          <a:off x="136525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91803</xdr:rowOff>
    </xdr:from>
    <xdr:ext cx="534377" cy="259045"/>
    <xdr:sp macro="" textlink="">
      <xdr:nvSpPr>
        <xdr:cNvPr id="655" name="テキスト ボックス 654"/>
        <xdr:cNvSpPr txBox="1"/>
      </xdr:nvSpPr>
      <xdr:spPr>
        <a:xfrm>
          <a:off x="13436111" y="132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89243</xdr:rowOff>
    </xdr:from>
    <xdr:to>
      <xdr:col>67</xdr:col>
      <xdr:colOff>101600</xdr:colOff>
      <xdr:row>77</xdr:row>
      <xdr:rowOff>19393</xdr:rowOff>
    </xdr:to>
    <xdr:sp macro="" textlink="">
      <xdr:nvSpPr>
        <xdr:cNvPr id="656" name="楕円 655"/>
        <xdr:cNvSpPr/>
      </xdr:nvSpPr>
      <xdr:spPr>
        <a:xfrm>
          <a:off x="12763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10520</xdr:rowOff>
    </xdr:from>
    <xdr:ext cx="534377" cy="259045"/>
    <xdr:sp macro="" textlink="">
      <xdr:nvSpPr>
        <xdr:cNvPr id="657" name="テキスト ボックス 656"/>
        <xdr:cNvSpPr txBox="1"/>
      </xdr:nvSpPr>
      <xdr:spPr>
        <a:xfrm>
          <a:off x="12547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64697</xdr:rowOff>
    </xdr:from>
    <xdr:to>
      <xdr:col>85</xdr:col>
      <xdr:colOff>127000</xdr:colOff>
      <xdr:row>99</xdr:row>
      <xdr:rowOff>91639</xdr:rowOff>
    </xdr:to>
    <xdr:cxnSp macro="">
      <xdr:nvCxnSpPr>
        <xdr:cNvPr id="688" name="直線コネクタ 687"/>
        <xdr:cNvCxnSpPr/>
      </xdr:nvCxnSpPr>
      <xdr:spPr>
        <a:xfrm flipV="1">
          <a:off x="15481300" y="17038247"/>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91639</xdr:rowOff>
    </xdr:from>
    <xdr:to>
      <xdr:col>81</xdr:col>
      <xdr:colOff>50800</xdr:colOff>
      <xdr:row>99</xdr:row>
      <xdr:rowOff>98268</xdr:rowOff>
    </xdr:to>
    <xdr:cxnSp macro="">
      <xdr:nvCxnSpPr>
        <xdr:cNvPr id="691" name="直線コネクタ 690"/>
        <xdr:cNvCxnSpPr/>
      </xdr:nvCxnSpPr>
      <xdr:spPr>
        <a:xfrm flipV="1">
          <a:off x="14592300" y="1706518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96419</xdr:rowOff>
    </xdr:from>
    <xdr:to>
      <xdr:col>76</xdr:col>
      <xdr:colOff>114300</xdr:colOff>
      <xdr:row>99</xdr:row>
      <xdr:rowOff>98268</xdr:rowOff>
    </xdr:to>
    <xdr:cxnSp macro="">
      <xdr:nvCxnSpPr>
        <xdr:cNvPr id="694" name="直線コネクタ 693"/>
        <xdr:cNvCxnSpPr/>
      </xdr:nvCxnSpPr>
      <xdr:spPr>
        <a:xfrm>
          <a:off x="13703300" y="17069969"/>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72797</xdr:rowOff>
    </xdr:from>
    <xdr:to>
      <xdr:col>71</xdr:col>
      <xdr:colOff>177800</xdr:colOff>
      <xdr:row>99</xdr:row>
      <xdr:rowOff>96419</xdr:rowOff>
    </xdr:to>
    <xdr:cxnSp macro="">
      <xdr:nvCxnSpPr>
        <xdr:cNvPr id="697" name="直線コネクタ 696"/>
        <xdr:cNvCxnSpPr/>
      </xdr:nvCxnSpPr>
      <xdr:spPr>
        <a:xfrm>
          <a:off x="12814300" y="1704634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13897</xdr:rowOff>
    </xdr:from>
    <xdr:to>
      <xdr:col>85</xdr:col>
      <xdr:colOff>177800</xdr:colOff>
      <xdr:row>99</xdr:row>
      <xdr:rowOff>115497</xdr:rowOff>
    </xdr:to>
    <xdr:sp macro="" textlink="">
      <xdr:nvSpPr>
        <xdr:cNvPr id="707" name="楕円 706"/>
        <xdr:cNvSpPr/>
      </xdr:nvSpPr>
      <xdr:spPr>
        <a:xfrm>
          <a:off x="16268700" y="169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100274</xdr:rowOff>
    </xdr:from>
    <xdr:ext cx="469744" cy="259045"/>
    <xdr:sp macro="" textlink="">
      <xdr:nvSpPr>
        <xdr:cNvPr id="708" name="積立金該当値テキスト"/>
        <xdr:cNvSpPr txBox="1"/>
      </xdr:nvSpPr>
      <xdr:spPr>
        <a:xfrm>
          <a:off x="16370300" y="169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40839</xdr:rowOff>
    </xdr:from>
    <xdr:to>
      <xdr:col>81</xdr:col>
      <xdr:colOff>101600</xdr:colOff>
      <xdr:row>99</xdr:row>
      <xdr:rowOff>142439</xdr:rowOff>
    </xdr:to>
    <xdr:sp macro="" textlink="">
      <xdr:nvSpPr>
        <xdr:cNvPr id="709" name="楕円 708"/>
        <xdr:cNvSpPr/>
      </xdr:nvSpPr>
      <xdr:spPr>
        <a:xfrm>
          <a:off x="15430500" y="170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133566</xdr:rowOff>
    </xdr:from>
    <xdr:ext cx="378565" cy="259045"/>
    <xdr:sp macro="" textlink="">
      <xdr:nvSpPr>
        <xdr:cNvPr id="710" name="テキスト ボックス 709"/>
        <xdr:cNvSpPr txBox="1"/>
      </xdr:nvSpPr>
      <xdr:spPr>
        <a:xfrm>
          <a:off x="15292017" y="1710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47468</xdr:rowOff>
    </xdr:from>
    <xdr:to>
      <xdr:col>76</xdr:col>
      <xdr:colOff>165100</xdr:colOff>
      <xdr:row>99</xdr:row>
      <xdr:rowOff>149068</xdr:rowOff>
    </xdr:to>
    <xdr:sp macro="" textlink="">
      <xdr:nvSpPr>
        <xdr:cNvPr id="711" name="楕円 710"/>
        <xdr:cNvSpPr/>
      </xdr:nvSpPr>
      <xdr:spPr>
        <a:xfrm>
          <a:off x="14541500" y="170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140195</xdr:rowOff>
    </xdr:from>
    <xdr:ext cx="313932" cy="259045"/>
    <xdr:sp macro="" textlink="">
      <xdr:nvSpPr>
        <xdr:cNvPr id="712" name="テキスト ボックス 711"/>
        <xdr:cNvSpPr txBox="1"/>
      </xdr:nvSpPr>
      <xdr:spPr>
        <a:xfrm>
          <a:off x="14435333" y="17113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45619</xdr:rowOff>
    </xdr:from>
    <xdr:to>
      <xdr:col>72</xdr:col>
      <xdr:colOff>38100</xdr:colOff>
      <xdr:row>99</xdr:row>
      <xdr:rowOff>147219</xdr:rowOff>
    </xdr:to>
    <xdr:sp macro="" textlink="">
      <xdr:nvSpPr>
        <xdr:cNvPr id="713" name="楕円 712"/>
        <xdr:cNvSpPr/>
      </xdr:nvSpPr>
      <xdr:spPr>
        <a:xfrm>
          <a:off x="13652500" y="170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138346</xdr:rowOff>
    </xdr:from>
    <xdr:ext cx="378565" cy="259045"/>
    <xdr:sp macro="" textlink="">
      <xdr:nvSpPr>
        <xdr:cNvPr id="714" name="テキスト ボックス 713"/>
        <xdr:cNvSpPr txBox="1"/>
      </xdr:nvSpPr>
      <xdr:spPr>
        <a:xfrm>
          <a:off x="13514017" y="1711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21997</xdr:rowOff>
    </xdr:from>
    <xdr:to>
      <xdr:col>67</xdr:col>
      <xdr:colOff>101600</xdr:colOff>
      <xdr:row>99</xdr:row>
      <xdr:rowOff>123597</xdr:rowOff>
    </xdr:to>
    <xdr:sp macro="" textlink="">
      <xdr:nvSpPr>
        <xdr:cNvPr id="715" name="楕円 714"/>
        <xdr:cNvSpPr/>
      </xdr:nvSpPr>
      <xdr:spPr>
        <a:xfrm>
          <a:off x="12763500" y="169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114724</xdr:rowOff>
    </xdr:from>
    <xdr:ext cx="469744" cy="259045"/>
    <xdr:sp macro="" textlink="">
      <xdr:nvSpPr>
        <xdr:cNvPr id="716" name="テキスト ボックス 715"/>
        <xdr:cNvSpPr txBox="1"/>
      </xdr:nvSpPr>
      <xdr:spPr>
        <a:xfrm>
          <a:off x="12579428" y="170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48763</xdr:rowOff>
    </xdr:from>
    <xdr:to>
      <xdr:col>116</xdr:col>
      <xdr:colOff>63500</xdr:colOff>
      <xdr:row>37</xdr:row>
      <xdr:rowOff>169281</xdr:rowOff>
    </xdr:to>
    <xdr:cxnSp macro="">
      <xdr:nvCxnSpPr>
        <xdr:cNvPr id="743" name="直線コネクタ 742"/>
        <xdr:cNvCxnSpPr/>
      </xdr:nvCxnSpPr>
      <xdr:spPr>
        <a:xfrm>
          <a:off x="21323300" y="6220963"/>
          <a:ext cx="838200" cy="29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48763</xdr:rowOff>
    </xdr:from>
    <xdr:to>
      <xdr:col>111</xdr:col>
      <xdr:colOff>177800</xdr:colOff>
      <xdr:row>38</xdr:row>
      <xdr:rowOff>139700</xdr:rowOff>
    </xdr:to>
    <xdr:cxnSp macro="">
      <xdr:nvCxnSpPr>
        <xdr:cNvPr id="746" name="直線コネクタ 745"/>
        <xdr:cNvCxnSpPr/>
      </xdr:nvCxnSpPr>
      <xdr:spPr>
        <a:xfrm flipV="1">
          <a:off x="20434300" y="6220963"/>
          <a:ext cx="8890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118481</xdr:rowOff>
    </xdr:from>
    <xdr:to>
      <xdr:col>116</xdr:col>
      <xdr:colOff>114300</xdr:colOff>
      <xdr:row>38</xdr:row>
      <xdr:rowOff>48631</xdr:rowOff>
    </xdr:to>
    <xdr:sp macro="" textlink="">
      <xdr:nvSpPr>
        <xdr:cNvPr id="762" name="楕円 761"/>
        <xdr:cNvSpPr/>
      </xdr:nvSpPr>
      <xdr:spPr>
        <a:xfrm>
          <a:off x="22110700" y="64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141358</xdr:rowOff>
    </xdr:from>
    <xdr:ext cx="469744" cy="259045"/>
    <xdr:sp macro="" textlink="">
      <xdr:nvSpPr>
        <xdr:cNvPr id="763" name="投資及び出資金該当値テキスト"/>
        <xdr:cNvSpPr txBox="1"/>
      </xdr:nvSpPr>
      <xdr:spPr>
        <a:xfrm>
          <a:off x="22212300" y="631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169413</xdr:rowOff>
    </xdr:from>
    <xdr:to>
      <xdr:col>112</xdr:col>
      <xdr:colOff>38100</xdr:colOff>
      <xdr:row>36</xdr:row>
      <xdr:rowOff>99563</xdr:rowOff>
    </xdr:to>
    <xdr:sp macro="" textlink="">
      <xdr:nvSpPr>
        <xdr:cNvPr id="764" name="楕円 763"/>
        <xdr:cNvSpPr/>
      </xdr:nvSpPr>
      <xdr:spPr>
        <a:xfrm>
          <a:off x="212725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116090</xdr:rowOff>
    </xdr:from>
    <xdr:ext cx="469744" cy="259045"/>
    <xdr:sp macro="" textlink="">
      <xdr:nvSpPr>
        <xdr:cNvPr id="765" name="テキスト ボックス 764"/>
        <xdr:cNvSpPr txBox="1"/>
      </xdr:nvSpPr>
      <xdr:spPr>
        <a:xfrm>
          <a:off x="21088428" y="59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139662</xdr:rowOff>
    </xdr:from>
    <xdr:to>
      <xdr:col>116</xdr:col>
      <xdr:colOff>63500</xdr:colOff>
      <xdr:row>58</xdr:row>
      <xdr:rowOff>144844</xdr:rowOff>
    </xdr:to>
    <xdr:cxnSp macro="">
      <xdr:nvCxnSpPr>
        <xdr:cNvPr id="800" name="直線コネクタ 799"/>
        <xdr:cNvCxnSpPr/>
      </xdr:nvCxnSpPr>
      <xdr:spPr>
        <a:xfrm>
          <a:off x="21323300" y="10083762"/>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57214</xdr:rowOff>
    </xdr:from>
    <xdr:to>
      <xdr:col>111</xdr:col>
      <xdr:colOff>177800</xdr:colOff>
      <xdr:row>58</xdr:row>
      <xdr:rowOff>139662</xdr:rowOff>
    </xdr:to>
    <xdr:cxnSp macro="">
      <xdr:nvCxnSpPr>
        <xdr:cNvPr id="803" name="直線コネクタ 802"/>
        <xdr:cNvCxnSpPr/>
      </xdr:nvCxnSpPr>
      <xdr:spPr>
        <a:xfrm>
          <a:off x="20434300" y="9829864"/>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57214</xdr:rowOff>
    </xdr:from>
    <xdr:to>
      <xdr:col>107</xdr:col>
      <xdr:colOff>50800</xdr:colOff>
      <xdr:row>58</xdr:row>
      <xdr:rowOff>119583</xdr:rowOff>
    </xdr:to>
    <xdr:cxnSp macro="">
      <xdr:nvCxnSpPr>
        <xdr:cNvPr id="806" name="直線コネクタ 805"/>
        <xdr:cNvCxnSpPr/>
      </xdr:nvCxnSpPr>
      <xdr:spPr>
        <a:xfrm flipV="1">
          <a:off x="19545300" y="9829864"/>
          <a:ext cx="889000" cy="2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1892</xdr:rowOff>
    </xdr:from>
    <xdr:to>
      <xdr:col>102</xdr:col>
      <xdr:colOff>114300</xdr:colOff>
      <xdr:row>58</xdr:row>
      <xdr:rowOff>119583</xdr:rowOff>
    </xdr:to>
    <xdr:cxnSp macro="">
      <xdr:nvCxnSpPr>
        <xdr:cNvPr id="809" name="直線コネクタ 808"/>
        <xdr:cNvCxnSpPr/>
      </xdr:nvCxnSpPr>
      <xdr:spPr>
        <a:xfrm>
          <a:off x="18656300" y="9945992"/>
          <a:ext cx="8890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94044</xdr:rowOff>
    </xdr:from>
    <xdr:to>
      <xdr:col>116</xdr:col>
      <xdr:colOff>114300</xdr:colOff>
      <xdr:row>59</xdr:row>
      <xdr:rowOff>24194</xdr:rowOff>
    </xdr:to>
    <xdr:sp macro="" textlink="">
      <xdr:nvSpPr>
        <xdr:cNvPr id="819" name="楕円 818"/>
        <xdr:cNvSpPr/>
      </xdr:nvSpPr>
      <xdr:spPr>
        <a:xfrm>
          <a:off x="221107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8971</xdr:rowOff>
    </xdr:from>
    <xdr:ext cx="469744" cy="259045"/>
    <xdr:sp macro="" textlink="">
      <xdr:nvSpPr>
        <xdr:cNvPr id="820" name="貸付金該当値テキスト"/>
        <xdr:cNvSpPr txBox="1"/>
      </xdr:nvSpPr>
      <xdr:spPr>
        <a:xfrm>
          <a:off x="22212300" y="995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88862</xdr:rowOff>
    </xdr:from>
    <xdr:to>
      <xdr:col>112</xdr:col>
      <xdr:colOff>38100</xdr:colOff>
      <xdr:row>59</xdr:row>
      <xdr:rowOff>19012</xdr:rowOff>
    </xdr:to>
    <xdr:sp macro="" textlink="">
      <xdr:nvSpPr>
        <xdr:cNvPr id="821" name="楕円 820"/>
        <xdr:cNvSpPr/>
      </xdr:nvSpPr>
      <xdr:spPr>
        <a:xfrm>
          <a:off x="212725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10139</xdr:rowOff>
    </xdr:from>
    <xdr:ext cx="469744" cy="259045"/>
    <xdr:sp macro="" textlink="">
      <xdr:nvSpPr>
        <xdr:cNvPr id="822" name="テキスト ボックス 821"/>
        <xdr:cNvSpPr txBox="1"/>
      </xdr:nvSpPr>
      <xdr:spPr>
        <a:xfrm>
          <a:off x="21088428" y="101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6414</xdr:rowOff>
    </xdr:from>
    <xdr:to>
      <xdr:col>107</xdr:col>
      <xdr:colOff>101600</xdr:colOff>
      <xdr:row>57</xdr:row>
      <xdr:rowOff>108014</xdr:rowOff>
    </xdr:to>
    <xdr:sp macro="" textlink="">
      <xdr:nvSpPr>
        <xdr:cNvPr id="823" name="楕円 822"/>
        <xdr:cNvSpPr/>
      </xdr:nvSpPr>
      <xdr:spPr>
        <a:xfrm>
          <a:off x="20383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124541</xdr:rowOff>
    </xdr:from>
    <xdr:ext cx="469744" cy="259045"/>
    <xdr:sp macro="" textlink="">
      <xdr:nvSpPr>
        <xdr:cNvPr id="824" name="テキスト ボックス 823"/>
        <xdr:cNvSpPr txBox="1"/>
      </xdr:nvSpPr>
      <xdr:spPr>
        <a:xfrm>
          <a:off x="20199428" y="95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68783</xdr:rowOff>
    </xdr:from>
    <xdr:to>
      <xdr:col>102</xdr:col>
      <xdr:colOff>165100</xdr:colOff>
      <xdr:row>58</xdr:row>
      <xdr:rowOff>170383</xdr:rowOff>
    </xdr:to>
    <xdr:sp macro="" textlink="">
      <xdr:nvSpPr>
        <xdr:cNvPr id="825" name="楕円 824"/>
        <xdr:cNvSpPr/>
      </xdr:nvSpPr>
      <xdr:spPr>
        <a:xfrm>
          <a:off x="19494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161510</xdr:rowOff>
    </xdr:from>
    <xdr:ext cx="469744" cy="259045"/>
    <xdr:sp macro="" textlink="">
      <xdr:nvSpPr>
        <xdr:cNvPr id="826" name="テキスト ボックス 825"/>
        <xdr:cNvSpPr txBox="1"/>
      </xdr:nvSpPr>
      <xdr:spPr>
        <a:xfrm>
          <a:off x="19310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122542</xdr:rowOff>
    </xdr:from>
    <xdr:to>
      <xdr:col>98</xdr:col>
      <xdr:colOff>38100</xdr:colOff>
      <xdr:row>58</xdr:row>
      <xdr:rowOff>52692</xdr:rowOff>
    </xdr:to>
    <xdr:sp macro="" textlink="">
      <xdr:nvSpPr>
        <xdr:cNvPr id="827" name="楕円 826"/>
        <xdr:cNvSpPr/>
      </xdr:nvSpPr>
      <xdr:spPr>
        <a:xfrm>
          <a:off x="18605500" y="9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69219</xdr:rowOff>
    </xdr:from>
    <xdr:ext cx="469744" cy="259045"/>
    <xdr:sp macro="" textlink="">
      <xdr:nvSpPr>
        <xdr:cNvPr id="828" name="テキスト ボックス 827"/>
        <xdr:cNvSpPr txBox="1"/>
      </xdr:nvSpPr>
      <xdr:spPr>
        <a:xfrm>
          <a:off x="18421428" y="96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149606</xdr:rowOff>
    </xdr:from>
    <xdr:to>
      <xdr:col>116</xdr:col>
      <xdr:colOff>63500</xdr:colOff>
      <xdr:row>77</xdr:row>
      <xdr:rowOff>157950</xdr:rowOff>
    </xdr:to>
    <xdr:cxnSp macro="">
      <xdr:nvCxnSpPr>
        <xdr:cNvPr id="858" name="直線コネクタ 857"/>
        <xdr:cNvCxnSpPr/>
      </xdr:nvCxnSpPr>
      <xdr:spPr>
        <a:xfrm>
          <a:off x="21323300" y="13351256"/>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54966</xdr:rowOff>
    </xdr:from>
    <xdr:to>
      <xdr:col>111</xdr:col>
      <xdr:colOff>177800</xdr:colOff>
      <xdr:row>77</xdr:row>
      <xdr:rowOff>149606</xdr:rowOff>
    </xdr:to>
    <xdr:cxnSp macro="">
      <xdr:nvCxnSpPr>
        <xdr:cNvPr id="861" name="直線コネクタ 860"/>
        <xdr:cNvCxnSpPr/>
      </xdr:nvCxnSpPr>
      <xdr:spPr>
        <a:xfrm>
          <a:off x="20434300" y="13256616"/>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169132</xdr:rowOff>
    </xdr:from>
    <xdr:to>
      <xdr:col>107</xdr:col>
      <xdr:colOff>50800</xdr:colOff>
      <xdr:row>77</xdr:row>
      <xdr:rowOff>54966</xdr:rowOff>
    </xdr:to>
    <xdr:cxnSp macro="">
      <xdr:nvCxnSpPr>
        <xdr:cNvPr id="864" name="直線コネクタ 863"/>
        <xdr:cNvCxnSpPr/>
      </xdr:nvCxnSpPr>
      <xdr:spPr>
        <a:xfrm>
          <a:off x="19545300" y="13199332"/>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169132</xdr:rowOff>
    </xdr:from>
    <xdr:to>
      <xdr:col>102</xdr:col>
      <xdr:colOff>114300</xdr:colOff>
      <xdr:row>78</xdr:row>
      <xdr:rowOff>10161</xdr:rowOff>
    </xdr:to>
    <xdr:cxnSp macro="">
      <xdr:nvCxnSpPr>
        <xdr:cNvPr id="867" name="直線コネクタ 866"/>
        <xdr:cNvCxnSpPr/>
      </xdr:nvCxnSpPr>
      <xdr:spPr>
        <a:xfrm flipV="1">
          <a:off x="18656300" y="13199332"/>
          <a:ext cx="889000" cy="1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107150</xdr:rowOff>
    </xdr:from>
    <xdr:to>
      <xdr:col>116</xdr:col>
      <xdr:colOff>114300</xdr:colOff>
      <xdr:row>78</xdr:row>
      <xdr:rowOff>37300</xdr:rowOff>
    </xdr:to>
    <xdr:sp macro="" textlink="">
      <xdr:nvSpPr>
        <xdr:cNvPr id="877" name="楕円 876"/>
        <xdr:cNvSpPr/>
      </xdr:nvSpPr>
      <xdr:spPr>
        <a:xfrm>
          <a:off x="22110700" y="133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85577</xdr:rowOff>
    </xdr:from>
    <xdr:ext cx="534377" cy="259045"/>
    <xdr:sp macro="" textlink="">
      <xdr:nvSpPr>
        <xdr:cNvPr id="878" name="繰出金該当値テキスト"/>
        <xdr:cNvSpPr txBox="1"/>
      </xdr:nvSpPr>
      <xdr:spPr>
        <a:xfrm>
          <a:off x="22212300" y="132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98806</xdr:rowOff>
    </xdr:from>
    <xdr:to>
      <xdr:col>112</xdr:col>
      <xdr:colOff>38100</xdr:colOff>
      <xdr:row>78</xdr:row>
      <xdr:rowOff>28956</xdr:rowOff>
    </xdr:to>
    <xdr:sp macro="" textlink="">
      <xdr:nvSpPr>
        <xdr:cNvPr id="879" name="楕円 878"/>
        <xdr:cNvSpPr/>
      </xdr:nvSpPr>
      <xdr:spPr>
        <a:xfrm>
          <a:off x="21272500" y="133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20083</xdr:rowOff>
    </xdr:from>
    <xdr:ext cx="534377" cy="259045"/>
    <xdr:sp macro="" textlink="">
      <xdr:nvSpPr>
        <xdr:cNvPr id="880" name="テキスト ボックス 879"/>
        <xdr:cNvSpPr txBox="1"/>
      </xdr:nvSpPr>
      <xdr:spPr>
        <a:xfrm>
          <a:off x="21056111" y="133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4166</xdr:rowOff>
    </xdr:from>
    <xdr:to>
      <xdr:col>107</xdr:col>
      <xdr:colOff>101600</xdr:colOff>
      <xdr:row>77</xdr:row>
      <xdr:rowOff>105766</xdr:rowOff>
    </xdr:to>
    <xdr:sp macro="" textlink="">
      <xdr:nvSpPr>
        <xdr:cNvPr id="881" name="楕円 880"/>
        <xdr:cNvSpPr/>
      </xdr:nvSpPr>
      <xdr:spPr>
        <a:xfrm>
          <a:off x="20383500" y="132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96893</xdr:rowOff>
    </xdr:from>
    <xdr:ext cx="534377" cy="259045"/>
    <xdr:sp macro="" textlink="">
      <xdr:nvSpPr>
        <xdr:cNvPr id="882" name="テキスト ボックス 881"/>
        <xdr:cNvSpPr txBox="1"/>
      </xdr:nvSpPr>
      <xdr:spPr>
        <a:xfrm>
          <a:off x="20167111" y="132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118332</xdr:rowOff>
    </xdr:from>
    <xdr:to>
      <xdr:col>102</xdr:col>
      <xdr:colOff>165100</xdr:colOff>
      <xdr:row>77</xdr:row>
      <xdr:rowOff>48482</xdr:rowOff>
    </xdr:to>
    <xdr:sp macro="" textlink="">
      <xdr:nvSpPr>
        <xdr:cNvPr id="883" name="楕円 882"/>
        <xdr:cNvSpPr/>
      </xdr:nvSpPr>
      <xdr:spPr>
        <a:xfrm>
          <a:off x="19494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39609</xdr:rowOff>
    </xdr:from>
    <xdr:ext cx="534377" cy="259045"/>
    <xdr:sp macro="" textlink="">
      <xdr:nvSpPr>
        <xdr:cNvPr id="884" name="テキスト ボックス 883"/>
        <xdr:cNvSpPr txBox="1"/>
      </xdr:nvSpPr>
      <xdr:spPr>
        <a:xfrm>
          <a:off x="19278111" y="132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130811</xdr:rowOff>
    </xdr:from>
    <xdr:to>
      <xdr:col>98</xdr:col>
      <xdr:colOff>38100</xdr:colOff>
      <xdr:row>78</xdr:row>
      <xdr:rowOff>60961</xdr:rowOff>
    </xdr:to>
    <xdr:sp macro="" textlink="">
      <xdr:nvSpPr>
        <xdr:cNvPr id="885" name="楕円 884"/>
        <xdr:cNvSpPr/>
      </xdr:nvSpPr>
      <xdr:spPr>
        <a:xfrm>
          <a:off x="18605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52088</xdr:rowOff>
    </xdr:from>
    <xdr:ext cx="534377" cy="259045"/>
    <xdr:sp macro="" textlink="">
      <xdr:nvSpPr>
        <xdr:cNvPr id="886" name="テキスト ボックス 885"/>
        <xdr:cNvSpPr txBox="1"/>
      </xdr:nvSpPr>
      <xdr:spPr>
        <a:xfrm>
          <a:off x="18389111" y="13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性質別歳出では補助費等・投資及び出資金の２費目が類似団体と比較して上回っていた。補助費等が上回った主な要因としては病院事業会計を含む公営企業会計への繰出金が多いことが考えられる。また平成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特別会計であった流域関連公共下水道事業会計が法適化し、企業会計となったことで繰出金から補助費等へ費目が替わったことも要因の一つと考えられる。投資及び出資金が上回った主な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市民病院事業会計及び下水道事業会計に対し追加支援という形で出資金を支出しているためである。企業会計への繰出金については投資財政計画等に基づき一般会計と十分に調整を重ねたうえで支出していく。なお今後については施設の老朽化に伴い、維持補修費・普通建設事業費・公債費が増加することが見込まれる。財政を硬直化させないためにも施設の集約化・複合化事業に着手するなど、公共施設の適正管理に努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62,734
61,373
25.09
20,634,609
19,646,937
985,209
12,637,407
16,239,701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130556</xdr:rowOff>
    </xdr:from>
    <xdr:to>
      <xdr:col>24</xdr:col>
      <xdr:colOff>63500</xdr:colOff>
      <xdr:row>34</xdr:row>
      <xdr:rowOff>136271</xdr:rowOff>
    </xdr:to>
    <xdr:cxnSp macro="">
      <xdr:nvCxnSpPr>
        <xdr:cNvPr id="61" name="直線コネクタ 60"/>
        <xdr:cNvCxnSpPr/>
      </xdr:nvCxnSpPr>
      <xdr:spPr>
        <a:xfrm flipV="1">
          <a:off x="3797300" y="595985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132461</xdr:rowOff>
    </xdr:from>
    <xdr:to>
      <xdr:col>19</xdr:col>
      <xdr:colOff>177800</xdr:colOff>
      <xdr:row>34</xdr:row>
      <xdr:rowOff>136271</xdr:rowOff>
    </xdr:to>
    <xdr:cxnSp macro="">
      <xdr:nvCxnSpPr>
        <xdr:cNvPr id="64" name="直線コネクタ 63"/>
        <xdr:cNvCxnSpPr/>
      </xdr:nvCxnSpPr>
      <xdr:spPr>
        <a:xfrm>
          <a:off x="2908300" y="59617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67691</xdr:rowOff>
    </xdr:from>
    <xdr:to>
      <xdr:col>15</xdr:col>
      <xdr:colOff>50800</xdr:colOff>
      <xdr:row>34</xdr:row>
      <xdr:rowOff>132461</xdr:rowOff>
    </xdr:to>
    <xdr:cxnSp macro="">
      <xdr:nvCxnSpPr>
        <xdr:cNvPr id="67" name="直線コネクタ 66"/>
        <xdr:cNvCxnSpPr/>
      </xdr:nvCxnSpPr>
      <xdr:spPr>
        <a:xfrm>
          <a:off x="2019300" y="589699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67691</xdr:rowOff>
    </xdr:from>
    <xdr:to>
      <xdr:col>10</xdr:col>
      <xdr:colOff>114300</xdr:colOff>
      <xdr:row>34</xdr:row>
      <xdr:rowOff>148082</xdr:rowOff>
    </xdr:to>
    <xdr:cxnSp macro="">
      <xdr:nvCxnSpPr>
        <xdr:cNvPr id="70" name="直線コネクタ 69"/>
        <xdr:cNvCxnSpPr/>
      </xdr:nvCxnSpPr>
      <xdr:spPr>
        <a:xfrm flipV="1">
          <a:off x="1130300" y="5896991"/>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79756</xdr:rowOff>
    </xdr:from>
    <xdr:to>
      <xdr:col>24</xdr:col>
      <xdr:colOff>114300</xdr:colOff>
      <xdr:row>35</xdr:row>
      <xdr:rowOff>9906</xdr:rowOff>
    </xdr:to>
    <xdr:sp macro="" textlink="">
      <xdr:nvSpPr>
        <xdr:cNvPr id="80" name="楕円 79"/>
        <xdr:cNvSpPr/>
      </xdr:nvSpPr>
      <xdr:spPr>
        <a:xfrm>
          <a:off x="4584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102633</xdr:rowOff>
    </xdr:from>
    <xdr:ext cx="469744" cy="259045"/>
    <xdr:sp macro="" textlink="">
      <xdr:nvSpPr>
        <xdr:cNvPr id="81" name="議会費該当値テキスト"/>
        <xdr:cNvSpPr txBox="1"/>
      </xdr:nvSpPr>
      <xdr:spPr>
        <a:xfrm>
          <a:off x="4686300"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85471</xdr:rowOff>
    </xdr:from>
    <xdr:to>
      <xdr:col>20</xdr:col>
      <xdr:colOff>38100</xdr:colOff>
      <xdr:row>35</xdr:row>
      <xdr:rowOff>15621</xdr:rowOff>
    </xdr:to>
    <xdr:sp macro="" textlink="">
      <xdr:nvSpPr>
        <xdr:cNvPr id="82" name="楕円 81"/>
        <xdr:cNvSpPr/>
      </xdr:nvSpPr>
      <xdr:spPr>
        <a:xfrm>
          <a:off x="3746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32148</xdr:rowOff>
    </xdr:from>
    <xdr:ext cx="469744" cy="259045"/>
    <xdr:sp macro="" textlink="">
      <xdr:nvSpPr>
        <xdr:cNvPr id="83" name="テキスト ボックス 82"/>
        <xdr:cNvSpPr txBox="1"/>
      </xdr:nvSpPr>
      <xdr:spPr>
        <a:xfrm>
          <a:off x="3562428" y="56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81661</xdr:rowOff>
    </xdr:from>
    <xdr:to>
      <xdr:col>15</xdr:col>
      <xdr:colOff>101600</xdr:colOff>
      <xdr:row>35</xdr:row>
      <xdr:rowOff>11811</xdr:rowOff>
    </xdr:to>
    <xdr:sp macro="" textlink="">
      <xdr:nvSpPr>
        <xdr:cNvPr id="84" name="楕円 83"/>
        <xdr:cNvSpPr/>
      </xdr:nvSpPr>
      <xdr:spPr>
        <a:xfrm>
          <a:off x="2857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85" name="テキスト ボックス 84"/>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xdr:rowOff>
    </xdr:from>
    <xdr:to>
      <xdr:col>10</xdr:col>
      <xdr:colOff>165100</xdr:colOff>
      <xdr:row>34</xdr:row>
      <xdr:rowOff>118491</xdr:rowOff>
    </xdr:to>
    <xdr:sp macro="" textlink="">
      <xdr:nvSpPr>
        <xdr:cNvPr id="86" name="楕円 85"/>
        <xdr:cNvSpPr/>
      </xdr:nvSpPr>
      <xdr:spPr>
        <a:xfrm>
          <a:off x="1968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135018</xdr:rowOff>
    </xdr:from>
    <xdr:ext cx="469744" cy="259045"/>
    <xdr:sp macro="" textlink="">
      <xdr:nvSpPr>
        <xdr:cNvPr id="87" name="テキスト ボックス 86"/>
        <xdr:cNvSpPr txBox="1"/>
      </xdr:nvSpPr>
      <xdr:spPr>
        <a:xfrm>
          <a:off x="1784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97282</xdr:rowOff>
    </xdr:from>
    <xdr:to>
      <xdr:col>6</xdr:col>
      <xdr:colOff>38100</xdr:colOff>
      <xdr:row>35</xdr:row>
      <xdr:rowOff>27432</xdr:rowOff>
    </xdr:to>
    <xdr:sp macro="" textlink="">
      <xdr:nvSpPr>
        <xdr:cNvPr id="88" name="楕円 87"/>
        <xdr:cNvSpPr/>
      </xdr:nvSpPr>
      <xdr:spPr>
        <a:xfrm>
          <a:off x="1079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43959</xdr:rowOff>
    </xdr:from>
    <xdr:ext cx="469744" cy="259045"/>
    <xdr:sp macro="" textlink="">
      <xdr:nvSpPr>
        <xdr:cNvPr id="89" name="テキスト ボックス 88"/>
        <xdr:cNvSpPr txBox="1"/>
      </xdr:nvSpPr>
      <xdr:spPr>
        <a:xfrm>
          <a:off x="895428" y="57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160686</xdr:rowOff>
    </xdr:from>
    <xdr:to>
      <xdr:col>24</xdr:col>
      <xdr:colOff>63500</xdr:colOff>
      <xdr:row>57</xdr:row>
      <xdr:rowOff>167297</xdr:rowOff>
    </xdr:to>
    <xdr:cxnSp macro="">
      <xdr:nvCxnSpPr>
        <xdr:cNvPr id="116" name="直線コネクタ 115"/>
        <xdr:cNvCxnSpPr/>
      </xdr:nvCxnSpPr>
      <xdr:spPr>
        <a:xfrm flipV="1">
          <a:off x="3797300" y="9933336"/>
          <a:ext cx="8382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126217</xdr:rowOff>
    </xdr:from>
    <xdr:to>
      <xdr:col>19</xdr:col>
      <xdr:colOff>177800</xdr:colOff>
      <xdr:row>57</xdr:row>
      <xdr:rowOff>167297</xdr:rowOff>
    </xdr:to>
    <xdr:cxnSp macro="">
      <xdr:nvCxnSpPr>
        <xdr:cNvPr id="119" name="直線コネクタ 118"/>
        <xdr:cNvCxnSpPr/>
      </xdr:nvCxnSpPr>
      <xdr:spPr>
        <a:xfrm>
          <a:off x="2908300" y="9898867"/>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126217</xdr:rowOff>
    </xdr:from>
    <xdr:to>
      <xdr:col>15</xdr:col>
      <xdr:colOff>50800</xdr:colOff>
      <xdr:row>57</xdr:row>
      <xdr:rowOff>161714</xdr:rowOff>
    </xdr:to>
    <xdr:cxnSp macro="">
      <xdr:nvCxnSpPr>
        <xdr:cNvPr id="122" name="直線コネクタ 121"/>
        <xdr:cNvCxnSpPr/>
      </xdr:nvCxnSpPr>
      <xdr:spPr>
        <a:xfrm flipV="1">
          <a:off x="2019300" y="9898867"/>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102457</xdr:rowOff>
    </xdr:from>
    <xdr:to>
      <xdr:col>10</xdr:col>
      <xdr:colOff>114300</xdr:colOff>
      <xdr:row>57</xdr:row>
      <xdr:rowOff>161714</xdr:rowOff>
    </xdr:to>
    <xdr:cxnSp macro="">
      <xdr:nvCxnSpPr>
        <xdr:cNvPr id="125" name="直線コネクタ 124"/>
        <xdr:cNvCxnSpPr/>
      </xdr:nvCxnSpPr>
      <xdr:spPr>
        <a:xfrm>
          <a:off x="1130300" y="9875107"/>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109886</xdr:rowOff>
    </xdr:from>
    <xdr:to>
      <xdr:col>24</xdr:col>
      <xdr:colOff>114300</xdr:colOff>
      <xdr:row>58</xdr:row>
      <xdr:rowOff>40036</xdr:rowOff>
    </xdr:to>
    <xdr:sp macro="" textlink="">
      <xdr:nvSpPr>
        <xdr:cNvPr id="135" name="楕円 134"/>
        <xdr:cNvSpPr/>
      </xdr:nvSpPr>
      <xdr:spPr>
        <a:xfrm>
          <a:off x="4584700" y="9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24813</xdr:rowOff>
    </xdr:from>
    <xdr:ext cx="534377" cy="259045"/>
    <xdr:sp macro="" textlink="">
      <xdr:nvSpPr>
        <xdr:cNvPr id="136" name="総務費該当値テキスト"/>
        <xdr:cNvSpPr txBox="1"/>
      </xdr:nvSpPr>
      <xdr:spPr>
        <a:xfrm>
          <a:off x="4686300" y="97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116497</xdr:rowOff>
    </xdr:from>
    <xdr:to>
      <xdr:col>20</xdr:col>
      <xdr:colOff>38100</xdr:colOff>
      <xdr:row>58</xdr:row>
      <xdr:rowOff>46647</xdr:rowOff>
    </xdr:to>
    <xdr:sp macro="" textlink="">
      <xdr:nvSpPr>
        <xdr:cNvPr id="137" name="楕円 136"/>
        <xdr:cNvSpPr/>
      </xdr:nvSpPr>
      <xdr:spPr>
        <a:xfrm>
          <a:off x="37465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37774</xdr:rowOff>
    </xdr:from>
    <xdr:ext cx="534377" cy="259045"/>
    <xdr:sp macro="" textlink="">
      <xdr:nvSpPr>
        <xdr:cNvPr id="138" name="テキスト ボックス 137"/>
        <xdr:cNvSpPr txBox="1"/>
      </xdr:nvSpPr>
      <xdr:spPr>
        <a:xfrm>
          <a:off x="3530111" y="99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75417</xdr:rowOff>
    </xdr:from>
    <xdr:to>
      <xdr:col>15</xdr:col>
      <xdr:colOff>101600</xdr:colOff>
      <xdr:row>58</xdr:row>
      <xdr:rowOff>5567</xdr:rowOff>
    </xdr:to>
    <xdr:sp macro="" textlink="">
      <xdr:nvSpPr>
        <xdr:cNvPr id="139" name="楕円 138"/>
        <xdr:cNvSpPr/>
      </xdr:nvSpPr>
      <xdr:spPr>
        <a:xfrm>
          <a:off x="2857500" y="98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168144</xdr:rowOff>
    </xdr:from>
    <xdr:ext cx="534377" cy="259045"/>
    <xdr:sp macro="" textlink="">
      <xdr:nvSpPr>
        <xdr:cNvPr id="140" name="テキスト ボックス 139"/>
        <xdr:cNvSpPr txBox="1"/>
      </xdr:nvSpPr>
      <xdr:spPr>
        <a:xfrm>
          <a:off x="2641111" y="99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110914</xdr:rowOff>
    </xdr:from>
    <xdr:to>
      <xdr:col>10</xdr:col>
      <xdr:colOff>165100</xdr:colOff>
      <xdr:row>58</xdr:row>
      <xdr:rowOff>41064</xdr:rowOff>
    </xdr:to>
    <xdr:sp macro="" textlink="">
      <xdr:nvSpPr>
        <xdr:cNvPr id="141" name="楕円 140"/>
        <xdr:cNvSpPr/>
      </xdr:nvSpPr>
      <xdr:spPr>
        <a:xfrm>
          <a:off x="1968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32191</xdr:rowOff>
    </xdr:from>
    <xdr:ext cx="534377" cy="259045"/>
    <xdr:sp macro="" textlink="">
      <xdr:nvSpPr>
        <xdr:cNvPr id="142" name="テキスト ボックス 141"/>
        <xdr:cNvSpPr txBox="1"/>
      </xdr:nvSpPr>
      <xdr:spPr>
        <a:xfrm>
          <a:off x="1752111" y="9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51657</xdr:rowOff>
    </xdr:from>
    <xdr:to>
      <xdr:col>6</xdr:col>
      <xdr:colOff>38100</xdr:colOff>
      <xdr:row>57</xdr:row>
      <xdr:rowOff>153257</xdr:rowOff>
    </xdr:to>
    <xdr:sp macro="" textlink="">
      <xdr:nvSpPr>
        <xdr:cNvPr id="143" name="楕円 142"/>
        <xdr:cNvSpPr/>
      </xdr:nvSpPr>
      <xdr:spPr>
        <a:xfrm>
          <a:off x="1079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144384</xdr:rowOff>
    </xdr:from>
    <xdr:ext cx="534377" cy="259045"/>
    <xdr:sp macro="" textlink="">
      <xdr:nvSpPr>
        <xdr:cNvPr id="144" name="テキスト ボックス 143"/>
        <xdr:cNvSpPr txBox="1"/>
      </xdr:nvSpPr>
      <xdr:spPr>
        <a:xfrm>
          <a:off x="863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78829</xdr:rowOff>
    </xdr:from>
    <xdr:to>
      <xdr:col>24</xdr:col>
      <xdr:colOff>63500</xdr:colOff>
      <xdr:row>76</xdr:row>
      <xdr:rowOff>79490</xdr:rowOff>
    </xdr:to>
    <xdr:cxnSp macro="">
      <xdr:nvCxnSpPr>
        <xdr:cNvPr id="174" name="直線コネクタ 173"/>
        <xdr:cNvCxnSpPr/>
      </xdr:nvCxnSpPr>
      <xdr:spPr>
        <a:xfrm>
          <a:off x="3797300" y="13109029"/>
          <a:ext cx="8382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78829</xdr:rowOff>
    </xdr:from>
    <xdr:to>
      <xdr:col>19</xdr:col>
      <xdr:colOff>177800</xdr:colOff>
      <xdr:row>76</xdr:row>
      <xdr:rowOff>95478</xdr:rowOff>
    </xdr:to>
    <xdr:cxnSp macro="">
      <xdr:nvCxnSpPr>
        <xdr:cNvPr id="177" name="直線コネクタ 176"/>
        <xdr:cNvCxnSpPr/>
      </xdr:nvCxnSpPr>
      <xdr:spPr>
        <a:xfrm flipV="1">
          <a:off x="2908300" y="1310902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95478</xdr:rowOff>
    </xdr:from>
    <xdr:to>
      <xdr:col>15</xdr:col>
      <xdr:colOff>50800</xdr:colOff>
      <xdr:row>76</xdr:row>
      <xdr:rowOff>134798</xdr:rowOff>
    </xdr:to>
    <xdr:cxnSp macro="">
      <xdr:nvCxnSpPr>
        <xdr:cNvPr id="180" name="直線コネクタ 179"/>
        <xdr:cNvCxnSpPr/>
      </xdr:nvCxnSpPr>
      <xdr:spPr>
        <a:xfrm flipV="1">
          <a:off x="2019300" y="13125678"/>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134798</xdr:rowOff>
    </xdr:from>
    <xdr:to>
      <xdr:col>10</xdr:col>
      <xdr:colOff>114300</xdr:colOff>
      <xdr:row>77</xdr:row>
      <xdr:rowOff>62040</xdr:rowOff>
    </xdr:to>
    <xdr:cxnSp macro="">
      <xdr:nvCxnSpPr>
        <xdr:cNvPr id="183" name="直線コネクタ 182"/>
        <xdr:cNvCxnSpPr/>
      </xdr:nvCxnSpPr>
      <xdr:spPr>
        <a:xfrm flipV="1">
          <a:off x="1130300" y="13164998"/>
          <a:ext cx="889000" cy="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28690</xdr:rowOff>
    </xdr:from>
    <xdr:to>
      <xdr:col>24</xdr:col>
      <xdr:colOff>114300</xdr:colOff>
      <xdr:row>76</xdr:row>
      <xdr:rowOff>130290</xdr:rowOff>
    </xdr:to>
    <xdr:sp macro="" textlink="">
      <xdr:nvSpPr>
        <xdr:cNvPr id="193" name="楕円 192"/>
        <xdr:cNvSpPr/>
      </xdr:nvSpPr>
      <xdr:spPr>
        <a:xfrm>
          <a:off x="4584700" y="130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7117</xdr:rowOff>
    </xdr:from>
    <xdr:ext cx="599010" cy="259045"/>
    <xdr:sp macro="" textlink="">
      <xdr:nvSpPr>
        <xdr:cNvPr id="194" name="民生費該当値テキスト"/>
        <xdr:cNvSpPr txBox="1"/>
      </xdr:nvSpPr>
      <xdr:spPr>
        <a:xfrm>
          <a:off x="4686300" y="1303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28029</xdr:rowOff>
    </xdr:from>
    <xdr:to>
      <xdr:col>20</xdr:col>
      <xdr:colOff>38100</xdr:colOff>
      <xdr:row>76</xdr:row>
      <xdr:rowOff>129629</xdr:rowOff>
    </xdr:to>
    <xdr:sp macro="" textlink="">
      <xdr:nvSpPr>
        <xdr:cNvPr id="195" name="楕円 194"/>
        <xdr:cNvSpPr/>
      </xdr:nvSpPr>
      <xdr:spPr>
        <a:xfrm>
          <a:off x="3746500" y="130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120756</xdr:rowOff>
    </xdr:from>
    <xdr:ext cx="599010" cy="259045"/>
    <xdr:sp macro="" textlink="">
      <xdr:nvSpPr>
        <xdr:cNvPr id="196" name="テキスト ボックス 195"/>
        <xdr:cNvSpPr txBox="1"/>
      </xdr:nvSpPr>
      <xdr:spPr>
        <a:xfrm>
          <a:off x="3497795" y="1315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44678</xdr:rowOff>
    </xdr:from>
    <xdr:to>
      <xdr:col>15</xdr:col>
      <xdr:colOff>101600</xdr:colOff>
      <xdr:row>76</xdr:row>
      <xdr:rowOff>146278</xdr:rowOff>
    </xdr:to>
    <xdr:sp macro="" textlink="">
      <xdr:nvSpPr>
        <xdr:cNvPr id="197" name="楕円 196"/>
        <xdr:cNvSpPr/>
      </xdr:nvSpPr>
      <xdr:spPr>
        <a:xfrm>
          <a:off x="2857500" y="130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137405</xdr:rowOff>
    </xdr:from>
    <xdr:ext cx="599010" cy="259045"/>
    <xdr:sp macro="" textlink="">
      <xdr:nvSpPr>
        <xdr:cNvPr id="198" name="テキスト ボックス 197"/>
        <xdr:cNvSpPr txBox="1"/>
      </xdr:nvSpPr>
      <xdr:spPr>
        <a:xfrm>
          <a:off x="2608795" y="1316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83998</xdr:rowOff>
    </xdr:from>
    <xdr:to>
      <xdr:col>10</xdr:col>
      <xdr:colOff>165100</xdr:colOff>
      <xdr:row>77</xdr:row>
      <xdr:rowOff>14148</xdr:rowOff>
    </xdr:to>
    <xdr:sp macro="" textlink="">
      <xdr:nvSpPr>
        <xdr:cNvPr id="199" name="楕円 198"/>
        <xdr:cNvSpPr/>
      </xdr:nvSpPr>
      <xdr:spPr>
        <a:xfrm>
          <a:off x="1968500" y="131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5275</xdr:rowOff>
    </xdr:from>
    <xdr:ext cx="599010" cy="259045"/>
    <xdr:sp macro="" textlink="">
      <xdr:nvSpPr>
        <xdr:cNvPr id="200" name="テキスト ボックス 199"/>
        <xdr:cNvSpPr txBox="1"/>
      </xdr:nvSpPr>
      <xdr:spPr>
        <a:xfrm>
          <a:off x="1719795" y="1320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11240</xdr:rowOff>
    </xdr:from>
    <xdr:to>
      <xdr:col>6</xdr:col>
      <xdr:colOff>38100</xdr:colOff>
      <xdr:row>77</xdr:row>
      <xdr:rowOff>112840</xdr:rowOff>
    </xdr:to>
    <xdr:sp macro="" textlink="">
      <xdr:nvSpPr>
        <xdr:cNvPr id="201" name="楕円 200"/>
        <xdr:cNvSpPr/>
      </xdr:nvSpPr>
      <xdr:spPr>
        <a:xfrm>
          <a:off x="1079500" y="132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103967</xdr:rowOff>
    </xdr:from>
    <xdr:ext cx="599010" cy="259045"/>
    <xdr:sp macro="" textlink="">
      <xdr:nvSpPr>
        <xdr:cNvPr id="202" name="テキスト ボックス 201"/>
        <xdr:cNvSpPr txBox="1"/>
      </xdr:nvSpPr>
      <xdr:spPr>
        <a:xfrm>
          <a:off x="830795" y="1330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25876</xdr:rowOff>
    </xdr:from>
    <xdr:to>
      <xdr:col>24</xdr:col>
      <xdr:colOff>63500</xdr:colOff>
      <xdr:row>96</xdr:row>
      <xdr:rowOff>11951</xdr:rowOff>
    </xdr:to>
    <xdr:cxnSp macro="">
      <xdr:nvCxnSpPr>
        <xdr:cNvPr id="232" name="直線コネクタ 231"/>
        <xdr:cNvCxnSpPr/>
      </xdr:nvCxnSpPr>
      <xdr:spPr>
        <a:xfrm>
          <a:off x="3797300" y="16313626"/>
          <a:ext cx="838200" cy="1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25876</xdr:rowOff>
    </xdr:from>
    <xdr:to>
      <xdr:col>19</xdr:col>
      <xdr:colOff>177800</xdr:colOff>
      <xdr:row>95</xdr:row>
      <xdr:rowOff>166942</xdr:rowOff>
    </xdr:to>
    <xdr:cxnSp macro="">
      <xdr:nvCxnSpPr>
        <xdr:cNvPr id="235" name="直線コネクタ 234"/>
        <xdr:cNvCxnSpPr/>
      </xdr:nvCxnSpPr>
      <xdr:spPr>
        <a:xfrm flipV="1">
          <a:off x="2908300" y="16313626"/>
          <a:ext cx="889000" cy="1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166942</xdr:rowOff>
    </xdr:from>
    <xdr:to>
      <xdr:col>15</xdr:col>
      <xdr:colOff>50800</xdr:colOff>
      <xdr:row>96</xdr:row>
      <xdr:rowOff>104972</xdr:rowOff>
    </xdr:to>
    <xdr:cxnSp macro="">
      <xdr:nvCxnSpPr>
        <xdr:cNvPr id="238" name="直線コネクタ 237"/>
        <xdr:cNvCxnSpPr/>
      </xdr:nvCxnSpPr>
      <xdr:spPr>
        <a:xfrm flipV="1">
          <a:off x="2019300" y="16454692"/>
          <a:ext cx="8890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51479</xdr:rowOff>
    </xdr:from>
    <xdr:to>
      <xdr:col>10</xdr:col>
      <xdr:colOff>114300</xdr:colOff>
      <xdr:row>96</xdr:row>
      <xdr:rowOff>104972</xdr:rowOff>
    </xdr:to>
    <xdr:cxnSp macro="">
      <xdr:nvCxnSpPr>
        <xdr:cNvPr id="241" name="直線コネクタ 240"/>
        <xdr:cNvCxnSpPr/>
      </xdr:nvCxnSpPr>
      <xdr:spPr>
        <a:xfrm>
          <a:off x="1130300" y="1651067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132601</xdr:rowOff>
    </xdr:from>
    <xdr:to>
      <xdr:col>24</xdr:col>
      <xdr:colOff>114300</xdr:colOff>
      <xdr:row>96</xdr:row>
      <xdr:rowOff>62751</xdr:rowOff>
    </xdr:to>
    <xdr:sp macro="" textlink="">
      <xdr:nvSpPr>
        <xdr:cNvPr id="251" name="楕円 250"/>
        <xdr:cNvSpPr/>
      </xdr:nvSpPr>
      <xdr:spPr>
        <a:xfrm>
          <a:off x="45847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155478</xdr:rowOff>
    </xdr:from>
    <xdr:ext cx="534377" cy="259045"/>
    <xdr:sp macro="" textlink="">
      <xdr:nvSpPr>
        <xdr:cNvPr id="252" name="衛生費該当値テキスト"/>
        <xdr:cNvSpPr txBox="1"/>
      </xdr:nvSpPr>
      <xdr:spPr>
        <a:xfrm>
          <a:off x="4686300"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146526</xdr:rowOff>
    </xdr:from>
    <xdr:to>
      <xdr:col>20</xdr:col>
      <xdr:colOff>38100</xdr:colOff>
      <xdr:row>95</xdr:row>
      <xdr:rowOff>76676</xdr:rowOff>
    </xdr:to>
    <xdr:sp macro="" textlink="">
      <xdr:nvSpPr>
        <xdr:cNvPr id="253" name="楕円 252"/>
        <xdr:cNvSpPr/>
      </xdr:nvSpPr>
      <xdr:spPr>
        <a:xfrm>
          <a:off x="3746500" y="16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93203</xdr:rowOff>
    </xdr:from>
    <xdr:ext cx="534377" cy="259045"/>
    <xdr:sp macro="" textlink="">
      <xdr:nvSpPr>
        <xdr:cNvPr id="254" name="テキスト ボックス 253"/>
        <xdr:cNvSpPr txBox="1"/>
      </xdr:nvSpPr>
      <xdr:spPr>
        <a:xfrm>
          <a:off x="3530111" y="160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116142</xdr:rowOff>
    </xdr:from>
    <xdr:to>
      <xdr:col>15</xdr:col>
      <xdr:colOff>101600</xdr:colOff>
      <xdr:row>96</xdr:row>
      <xdr:rowOff>46292</xdr:rowOff>
    </xdr:to>
    <xdr:sp macro="" textlink="">
      <xdr:nvSpPr>
        <xdr:cNvPr id="255" name="楕円 254"/>
        <xdr:cNvSpPr/>
      </xdr:nvSpPr>
      <xdr:spPr>
        <a:xfrm>
          <a:off x="2857500" y="164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62819</xdr:rowOff>
    </xdr:from>
    <xdr:ext cx="534377" cy="259045"/>
    <xdr:sp macro="" textlink="">
      <xdr:nvSpPr>
        <xdr:cNvPr id="256" name="テキスト ボックス 255"/>
        <xdr:cNvSpPr txBox="1"/>
      </xdr:nvSpPr>
      <xdr:spPr>
        <a:xfrm>
          <a:off x="2641111" y="16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54172</xdr:rowOff>
    </xdr:from>
    <xdr:to>
      <xdr:col>10</xdr:col>
      <xdr:colOff>165100</xdr:colOff>
      <xdr:row>96</xdr:row>
      <xdr:rowOff>155772</xdr:rowOff>
    </xdr:to>
    <xdr:sp macro="" textlink="">
      <xdr:nvSpPr>
        <xdr:cNvPr id="257" name="楕円 256"/>
        <xdr:cNvSpPr/>
      </xdr:nvSpPr>
      <xdr:spPr>
        <a:xfrm>
          <a:off x="1968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849</xdr:rowOff>
    </xdr:from>
    <xdr:ext cx="534377" cy="259045"/>
    <xdr:sp macro="" textlink="">
      <xdr:nvSpPr>
        <xdr:cNvPr id="258" name="テキスト ボックス 257"/>
        <xdr:cNvSpPr txBox="1"/>
      </xdr:nvSpPr>
      <xdr:spPr>
        <a:xfrm>
          <a:off x="1752111" y="16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679</xdr:rowOff>
    </xdr:from>
    <xdr:to>
      <xdr:col>6</xdr:col>
      <xdr:colOff>38100</xdr:colOff>
      <xdr:row>96</xdr:row>
      <xdr:rowOff>102279</xdr:rowOff>
    </xdr:to>
    <xdr:sp macro="" textlink="">
      <xdr:nvSpPr>
        <xdr:cNvPr id="259" name="楕円 258"/>
        <xdr:cNvSpPr/>
      </xdr:nvSpPr>
      <xdr:spPr>
        <a:xfrm>
          <a:off x="1079500" y="16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118806</xdr:rowOff>
    </xdr:from>
    <xdr:ext cx="534377" cy="259045"/>
    <xdr:sp macro="" textlink="">
      <xdr:nvSpPr>
        <xdr:cNvPr id="260" name="テキスト ボックス 259"/>
        <xdr:cNvSpPr txBox="1"/>
      </xdr:nvSpPr>
      <xdr:spPr>
        <a:xfrm>
          <a:off x="863111" y="1623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121961</xdr:rowOff>
    </xdr:from>
    <xdr:to>
      <xdr:col>55</xdr:col>
      <xdr:colOff>0</xdr:colOff>
      <xdr:row>38</xdr:row>
      <xdr:rowOff>128773</xdr:rowOff>
    </xdr:to>
    <xdr:cxnSp macro="">
      <xdr:nvCxnSpPr>
        <xdr:cNvPr id="287" name="直線コネクタ 286"/>
        <xdr:cNvCxnSpPr/>
      </xdr:nvCxnSpPr>
      <xdr:spPr>
        <a:xfrm>
          <a:off x="9639300" y="663706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103810</xdr:rowOff>
    </xdr:from>
    <xdr:to>
      <xdr:col>50</xdr:col>
      <xdr:colOff>114300</xdr:colOff>
      <xdr:row>38</xdr:row>
      <xdr:rowOff>121961</xdr:rowOff>
    </xdr:to>
    <xdr:cxnSp macro="">
      <xdr:nvCxnSpPr>
        <xdr:cNvPr id="290" name="直線コネクタ 289"/>
        <xdr:cNvCxnSpPr/>
      </xdr:nvCxnSpPr>
      <xdr:spPr>
        <a:xfrm>
          <a:off x="8750300" y="6618910"/>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95306</xdr:rowOff>
    </xdr:from>
    <xdr:to>
      <xdr:col>45</xdr:col>
      <xdr:colOff>177800</xdr:colOff>
      <xdr:row>38</xdr:row>
      <xdr:rowOff>103810</xdr:rowOff>
    </xdr:to>
    <xdr:cxnSp macro="">
      <xdr:nvCxnSpPr>
        <xdr:cNvPr id="293" name="直線コネクタ 292"/>
        <xdr:cNvCxnSpPr/>
      </xdr:nvCxnSpPr>
      <xdr:spPr>
        <a:xfrm>
          <a:off x="7861300" y="6610406"/>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94620</xdr:rowOff>
    </xdr:from>
    <xdr:to>
      <xdr:col>41</xdr:col>
      <xdr:colOff>50800</xdr:colOff>
      <xdr:row>38</xdr:row>
      <xdr:rowOff>95306</xdr:rowOff>
    </xdr:to>
    <xdr:cxnSp macro="">
      <xdr:nvCxnSpPr>
        <xdr:cNvPr id="296" name="直線コネクタ 295"/>
        <xdr:cNvCxnSpPr/>
      </xdr:nvCxnSpPr>
      <xdr:spPr>
        <a:xfrm>
          <a:off x="6972300" y="66097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77973</xdr:rowOff>
    </xdr:from>
    <xdr:to>
      <xdr:col>55</xdr:col>
      <xdr:colOff>50800</xdr:colOff>
      <xdr:row>39</xdr:row>
      <xdr:rowOff>8123</xdr:rowOff>
    </xdr:to>
    <xdr:sp macro="" textlink="">
      <xdr:nvSpPr>
        <xdr:cNvPr id="306" name="楕円 305"/>
        <xdr:cNvSpPr/>
      </xdr:nvSpPr>
      <xdr:spPr>
        <a:xfrm>
          <a:off x="10426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71161</xdr:rowOff>
    </xdr:from>
    <xdr:to>
      <xdr:col>50</xdr:col>
      <xdr:colOff>165100</xdr:colOff>
      <xdr:row>39</xdr:row>
      <xdr:rowOff>1311</xdr:rowOff>
    </xdr:to>
    <xdr:sp macro="" textlink="">
      <xdr:nvSpPr>
        <xdr:cNvPr id="308" name="楕円 307"/>
        <xdr:cNvSpPr/>
      </xdr:nvSpPr>
      <xdr:spPr>
        <a:xfrm>
          <a:off x="9588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163888</xdr:rowOff>
    </xdr:from>
    <xdr:ext cx="378565" cy="259045"/>
    <xdr:sp macro="" textlink="">
      <xdr:nvSpPr>
        <xdr:cNvPr id="309" name="テキスト ボックス 308"/>
        <xdr:cNvSpPr txBox="1"/>
      </xdr:nvSpPr>
      <xdr:spPr>
        <a:xfrm>
          <a:off x="9450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53010</xdr:rowOff>
    </xdr:from>
    <xdr:to>
      <xdr:col>46</xdr:col>
      <xdr:colOff>38100</xdr:colOff>
      <xdr:row>38</xdr:row>
      <xdr:rowOff>154610</xdr:rowOff>
    </xdr:to>
    <xdr:sp macro="" textlink="">
      <xdr:nvSpPr>
        <xdr:cNvPr id="310" name="楕円 309"/>
        <xdr:cNvSpPr/>
      </xdr:nvSpPr>
      <xdr:spPr>
        <a:xfrm>
          <a:off x="8699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145737</xdr:rowOff>
    </xdr:from>
    <xdr:ext cx="378565" cy="259045"/>
    <xdr:sp macro="" textlink="">
      <xdr:nvSpPr>
        <xdr:cNvPr id="311" name="テキスト ボックス 310"/>
        <xdr:cNvSpPr txBox="1"/>
      </xdr:nvSpPr>
      <xdr:spPr>
        <a:xfrm>
          <a:off x="8561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44506</xdr:rowOff>
    </xdr:from>
    <xdr:to>
      <xdr:col>41</xdr:col>
      <xdr:colOff>101600</xdr:colOff>
      <xdr:row>38</xdr:row>
      <xdr:rowOff>146106</xdr:rowOff>
    </xdr:to>
    <xdr:sp macro="" textlink="">
      <xdr:nvSpPr>
        <xdr:cNvPr id="312" name="楕円 311"/>
        <xdr:cNvSpPr/>
      </xdr:nvSpPr>
      <xdr:spPr>
        <a:xfrm>
          <a:off x="7810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137233</xdr:rowOff>
    </xdr:from>
    <xdr:ext cx="378565" cy="259045"/>
    <xdr:sp macro="" textlink="">
      <xdr:nvSpPr>
        <xdr:cNvPr id="313" name="テキスト ボックス 312"/>
        <xdr:cNvSpPr txBox="1"/>
      </xdr:nvSpPr>
      <xdr:spPr>
        <a:xfrm>
          <a:off x="7672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43820</xdr:rowOff>
    </xdr:from>
    <xdr:to>
      <xdr:col>36</xdr:col>
      <xdr:colOff>165100</xdr:colOff>
      <xdr:row>38</xdr:row>
      <xdr:rowOff>145420</xdr:rowOff>
    </xdr:to>
    <xdr:sp macro="" textlink="">
      <xdr:nvSpPr>
        <xdr:cNvPr id="314" name="楕円 313"/>
        <xdr:cNvSpPr/>
      </xdr:nvSpPr>
      <xdr:spPr>
        <a:xfrm>
          <a:off x="6921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136547</xdr:rowOff>
    </xdr:from>
    <xdr:ext cx="378565" cy="259045"/>
    <xdr:sp macro="" textlink="">
      <xdr:nvSpPr>
        <xdr:cNvPr id="315" name="テキスト ボックス 314"/>
        <xdr:cNvSpPr txBox="1"/>
      </xdr:nvSpPr>
      <xdr:spPr>
        <a:xfrm>
          <a:off x="6783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163246</xdr:rowOff>
    </xdr:from>
    <xdr:to>
      <xdr:col>55</xdr:col>
      <xdr:colOff>0</xdr:colOff>
      <xdr:row>58</xdr:row>
      <xdr:rowOff>168770</xdr:rowOff>
    </xdr:to>
    <xdr:cxnSp macro="">
      <xdr:nvCxnSpPr>
        <xdr:cNvPr id="344" name="直線コネクタ 343"/>
        <xdr:cNvCxnSpPr/>
      </xdr:nvCxnSpPr>
      <xdr:spPr>
        <a:xfrm flipV="1">
          <a:off x="9639300" y="10107346"/>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168770</xdr:rowOff>
    </xdr:from>
    <xdr:to>
      <xdr:col>50</xdr:col>
      <xdr:colOff>114300</xdr:colOff>
      <xdr:row>59</xdr:row>
      <xdr:rowOff>7142</xdr:rowOff>
    </xdr:to>
    <xdr:cxnSp macro="">
      <xdr:nvCxnSpPr>
        <xdr:cNvPr id="347" name="直線コネクタ 346"/>
        <xdr:cNvCxnSpPr/>
      </xdr:nvCxnSpPr>
      <xdr:spPr>
        <a:xfrm flipV="1">
          <a:off x="8750300" y="10112870"/>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7142</xdr:rowOff>
    </xdr:from>
    <xdr:to>
      <xdr:col>45</xdr:col>
      <xdr:colOff>177800</xdr:colOff>
      <xdr:row>59</xdr:row>
      <xdr:rowOff>12065</xdr:rowOff>
    </xdr:to>
    <xdr:cxnSp macro="">
      <xdr:nvCxnSpPr>
        <xdr:cNvPr id="350" name="直線コネクタ 349"/>
        <xdr:cNvCxnSpPr/>
      </xdr:nvCxnSpPr>
      <xdr:spPr>
        <a:xfrm flipV="1">
          <a:off x="7861300" y="10122692"/>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12065</xdr:rowOff>
    </xdr:from>
    <xdr:to>
      <xdr:col>41</xdr:col>
      <xdr:colOff>50800</xdr:colOff>
      <xdr:row>59</xdr:row>
      <xdr:rowOff>24211</xdr:rowOff>
    </xdr:to>
    <xdr:cxnSp macro="">
      <xdr:nvCxnSpPr>
        <xdr:cNvPr id="353" name="直線コネクタ 352"/>
        <xdr:cNvCxnSpPr/>
      </xdr:nvCxnSpPr>
      <xdr:spPr>
        <a:xfrm flipV="1">
          <a:off x="6972300" y="10127615"/>
          <a:ext cx="889000" cy="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112446</xdr:rowOff>
    </xdr:from>
    <xdr:to>
      <xdr:col>55</xdr:col>
      <xdr:colOff>50800</xdr:colOff>
      <xdr:row>59</xdr:row>
      <xdr:rowOff>42596</xdr:rowOff>
    </xdr:to>
    <xdr:sp macro="" textlink="">
      <xdr:nvSpPr>
        <xdr:cNvPr id="363" name="楕円 362"/>
        <xdr:cNvSpPr/>
      </xdr:nvSpPr>
      <xdr:spPr>
        <a:xfrm>
          <a:off x="104267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117970</xdr:rowOff>
    </xdr:from>
    <xdr:to>
      <xdr:col>50</xdr:col>
      <xdr:colOff>165100</xdr:colOff>
      <xdr:row>59</xdr:row>
      <xdr:rowOff>48120</xdr:rowOff>
    </xdr:to>
    <xdr:sp macro="" textlink="">
      <xdr:nvSpPr>
        <xdr:cNvPr id="365" name="楕円 364"/>
        <xdr:cNvSpPr/>
      </xdr:nvSpPr>
      <xdr:spPr>
        <a:xfrm>
          <a:off x="9588500" y="100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39247</xdr:rowOff>
    </xdr:from>
    <xdr:ext cx="469744" cy="259045"/>
    <xdr:sp macro="" textlink="">
      <xdr:nvSpPr>
        <xdr:cNvPr id="366" name="テキスト ボックス 365"/>
        <xdr:cNvSpPr txBox="1"/>
      </xdr:nvSpPr>
      <xdr:spPr>
        <a:xfrm>
          <a:off x="9404428" y="101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127792</xdr:rowOff>
    </xdr:from>
    <xdr:to>
      <xdr:col>46</xdr:col>
      <xdr:colOff>38100</xdr:colOff>
      <xdr:row>59</xdr:row>
      <xdr:rowOff>57942</xdr:rowOff>
    </xdr:to>
    <xdr:sp macro="" textlink="">
      <xdr:nvSpPr>
        <xdr:cNvPr id="367" name="楕円 366"/>
        <xdr:cNvSpPr/>
      </xdr:nvSpPr>
      <xdr:spPr>
        <a:xfrm>
          <a:off x="8699500" y="100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49069</xdr:rowOff>
    </xdr:from>
    <xdr:ext cx="469744" cy="259045"/>
    <xdr:sp macro="" textlink="">
      <xdr:nvSpPr>
        <xdr:cNvPr id="368" name="テキスト ボックス 367"/>
        <xdr:cNvSpPr txBox="1"/>
      </xdr:nvSpPr>
      <xdr:spPr>
        <a:xfrm>
          <a:off x="8515428" y="1016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132715</xdr:rowOff>
    </xdr:from>
    <xdr:to>
      <xdr:col>41</xdr:col>
      <xdr:colOff>101600</xdr:colOff>
      <xdr:row>59</xdr:row>
      <xdr:rowOff>62865</xdr:rowOff>
    </xdr:to>
    <xdr:sp macro="" textlink="">
      <xdr:nvSpPr>
        <xdr:cNvPr id="369" name="楕円 368"/>
        <xdr:cNvSpPr/>
      </xdr:nvSpPr>
      <xdr:spPr>
        <a:xfrm>
          <a:off x="7810500" y="100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53992</xdr:rowOff>
    </xdr:from>
    <xdr:ext cx="469744" cy="259045"/>
    <xdr:sp macro="" textlink="">
      <xdr:nvSpPr>
        <xdr:cNvPr id="370" name="テキスト ボックス 369"/>
        <xdr:cNvSpPr txBox="1"/>
      </xdr:nvSpPr>
      <xdr:spPr>
        <a:xfrm>
          <a:off x="7626428" y="101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144861</xdr:rowOff>
    </xdr:from>
    <xdr:to>
      <xdr:col>36</xdr:col>
      <xdr:colOff>165100</xdr:colOff>
      <xdr:row>59</xdr:row>
      <xdr:rowOff>75011</xdr:rowOff>
    </xdr:to>
    <xdr:sp macro="" textlink="">
      <xdr:nvSpPr>
        <xdr:cNvPr id="371" name="楕円 370"/>
        <xdr:cNvSpPr/>
      </xdr:nvSpPr>
      <xdr:spPr>
        <a:xfrm>
          <a:off x="6921500" y="100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66138</xdr:rowOff>
    </xdr:from>
    <xdr:ext cx="469744" cy="259045"/>
    <xdr:sp macro="" textlink="">
      <xdr:nvSpPr>
        <xdr:cNvPr id="372" name="テキスト ボックス 371"/>
        <xdr:cNvSpPr txBox="1"/>
      </xdr:nvSpPr>
      <xdr:spPr>
        <a:xfrm>
          <a:off x="6737428" y="1018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127127</xdr:rowOff>
    </xdr:from>
    <xdr:to>
      <xdr:col>55</xdr:col>
      <xdr:colOff>0</xdr:colOff>
      <xdr:row>78</xdr:row>
      <xdr:rowOff>138824</xdr:rowOff>
    </xdr:to>
    <xdr:cxnSp macro="">
      <xdr:nvCxnSpPr>
        <xdr:cNvPr id="401" name="直線コネクタ 400"/>
        <xdr:cNvCxnSpPr/>
      </xdr:nvCxnSpPr>
      <xdr:spPr>
        <a:xfrm>
          <a:off x="9639300" y="13500227"/>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127127</xdr:rowOff>
    </xdr:from>
    <xdr:to>
      <xdr:col>50</xdr:col>
      <xdr:colOff>114300</xdr:colOff>
      <xdr:row>78</xdr:row>
      <xdr:rowOff>140309</xdr:rowOff>
    </xdr:to>
    <xdr:cxnSp macro="">
      <xdr:nvCxnSpPr>
        <xdr:cNvPr id="404" name="直線コネクタ 403"/>
        <xdr:cNvCxnSpPr/>
      </xdr:nvCxnSpPr>
      <xdr:spPr>
        <a:xfrm flipV="1">
          <a:off x="8750300" y="13500227"/>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113830</xdr:rowOff>
    </xdr:from>
    <xdr:to>
      <xdr:col>45</xdr:col>
      <xdr:colOff>177800</xdr:colOff>
      <xdr:row>78</xdr:row>
      <xdr:rowOff>140309</xdr:rowOff>
    </xdr:to>
    <xdr:cxnSp macro="">
      <xdr:nvCxnSpPr>
        <xdr:cNvPr id="407" name="直線コネクタ 406"/>
        <xdr:cNvCxnSpPr/>
      </xdr:nvCxnSpPr>
      <xdr:spPr>
        <a:xfrm>
          <a:off x="7861300" y="1348693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113830</xdr:rowOff>
    </xdr:from>
    <xdr:to>
      <xdr:col>41</xdr:col>
      <xdr:colOff>50800</xdr:colOff>
      <xdr:row>78</xdr:row>
      <xdr:rowOff>147929</xdr:rowOff>
    </xdr:to>
    <xdr:cxnSp macro="">
      <xdr:nvCxnSpPr>
        <xdr:cNvPr id="410" name="直線コネクタ 409"/>
        <xdr:cNvCxnSpPr/>
      </xdr:nvCxnSpPr>
      <xdr:spPr>
        <a:xfrm flipV="1">
          <a:off x="6972300" y="13486930"/>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88024</xdr:rowOff>
    </xdr:from>
    <xdr:to>
      <xdr:col>55</xdr:col>
      <xdr:colOff>50800</xdr:colOff>
      <xdr:row>79</xdr:row>
      <xdr:rowOff>18174</xdr:rowOff>
    </xdr:to>
    <xdr:sp macro="" textlink="">
      <xdr:nvSpPr>
        <xdr:cNvPr id="420" name="楕円 419"/>
        <xdr:cNvSpPr/>
      </xdr:nvSpPr>
      <xdr:spPr>
        <a:xfrm>
          <a:off x="10426700" y="134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2951</xdr:rowOff>
    </xdr:from>
    <xdr:ext cx="469744" cy="259045"/>
    <xdr:sp macro="" textlink="">
      <xdr:nvSpPr>
        <xdr:cNvPr id="421" name="商工費該当値テキスト"/>
        <xdr:cNvSpPr txBox="1"/>
      </xdr:nvSpPr>
      <xdr:spPr>
        <a:xfrm>
          <a:off x="10528300" y="133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76327</xdr:rowOff>
    </xdr:from>
    <xdr:to>
      <xdr:col>50</xdr:col>
      <xdr:colOff>165100</xdr:colOff>
      <xdr:row>79</xdr:row>
      <xdr:rowOff>6477</xdr:rowOff>
    </xdr:to>
    <xdr:sp macro="" textlink="">
      <xdr:nvSpPr>
        <xdr:cNvPr id="422" name="楕円 421"/>
        <xdr:cNvSpPr/>
      </xdr:nvSpPr>
      <xdr:spPr>
        <a:xfrm>
          <a:off x="9588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169054</xdr:rowOff>
    </xdr:from>
    <xdr:ext cx="469744" cy="259045"/>
    <xdr:sp macro="" textlink="">
      <xdr:nvSpPr>
        <xdr:cNvPr id="423" name="テキスト ボックス 422"/>
        <xdr:cNvSpPr txBox="1"/>
      </xdr:nvSpPr>
      <xdr:spPr>
        <a:xfrm>
          <a:off x="9404428"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89509</xdr:rowOff>
    </xdr:from>
    <xdr:to>
      <xdr:col>46</xdr:col>
      <xdr:colOff>38100</xdr:colOff>
      <xdr:row>79</xdr:row>
      <xdr:rowOff>19659</xdr:rowOff>
    </xdr:to>
    <xdr:sp macro="" textlink="">
      <xdr:nvSpPr>
        <xdr:cNvPr id="424" name="楕円 423"/>
        <xdr:cNvSpPr/>
      </xdr:nvSpPr>
      <xdr:spPr>
        <a:xfrm>
          <a:off x="8699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10786</xdr:rowOff>
    </xdr:from>
    <xdr:ext cx="469744" cy="259045"/>
    <xdr:sp macro="" textlink="">
      <xdr:nvSpPr>
        <xdr:cNvPr id="425" name="テキスト ボックス 424"/>
        <xdr:cNvSpPr txBox="1"/>
      </xdr:nvSpPr>
      <xdr:spPr>
        <a:xfrm>
          <a:off x="8515428"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63030</xdr:rowOff>
    </xdr:from>
    <xdr:to>
      <xdr:col>41</xdr:col>
      <xdr:colOff>101600</xdr:colOff>
      <xdr:row>78</xdr:row>
      <xdr:rowOff>164630</xdr:rowOff>
    </xdr:to>
    <xdr:sp macro="" textlink="">
      <xdr:nvSpPr>
        <xdr:cNvPr id="426" name="楕円 425"/>
        <xdr:cNvSpPr/>
      </xdr:nvSpPr>
      <xdr:spPr>
        <a:xfrm>
          <a:off x="7810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155757</xdr:rowOff>
    </xdr:from>
    <xdr:ext cx="469744" cy="259045"/>
    <xdr:sp macro="" textlink="">
      <xdr:nvSpPr>
        <xdr:cNvPr id="427" name="テキスト ボックス 426"/>
        <xdr:cNvSpPr txBox="1"/>
      </xdr:nvSpPr>
      <xdr:spPr>
        <a:xfrm>
          <a:off x="7626428" y="135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97129</xdr:rowOff>
    </xdr:from>
    <xdr:to>
      <xdr:col>36</xdr:col>
      <xdr:colOff>165100</xdr:colOff>
      <xdr:row>79</xdr:row>
      <xdr:rowOff>27279</xdr:rowOff>
    </xdr:to>
    <xdr:sp macro="" textlink="">
      <xdr:nvSpPr>
        <xdr:cNvPr id="428" name="楕円 427"/>
        <xdr:cNvSpPr/>
      </xdr:nvSpPr>
      <xdr:spPr>
        <a:xfrm>
          <a:off x="6921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18406</xdr:rowOff>
    </xdr:from>
    <xdr:ext cx="469744" cy="259045"/>
    <xdr:sp macro="" textlink="">
      <xdr:nvSpPr>
        <xdr:cNvPr id="429" name="テキスト ボックス 428"/>
        <xdr:cNvSpPr txBox="1"/>
      </xdr:nvSpPr>
      <xdr:spPr>
        <a:xfrm>
          <a:off x="6737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122963</xdr:rowOff>
    </xdr:from>
    <xdr:to>
      <xdr:col>55</xdr:col>
      <xdr:colOff>0</xdr:colOff>
      <xdr:row>98</xdr:row>
      <xdr:rowOff>128884</xdr:rowOff>
    </xdr:to>
    <xdr:cxnSp macro="">
      <xdr:nvCxnSpPr>
        <xdr:cNvPr id="458" name="直線コネクタ 457"/>
        <xdr:cNvCxnSpPr/>
      </xdr:nvCxnSpPr>
      <xdr:spPr>
        <a:xfrm>
          <a:off x="9639300" y="16925063"/>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117704</xdr:rowOff>
    </xdr:from>
    <xdr:to>
      <xdr:col>50</xdr:col>
      <xdr:colOff>114300</xdr:colOff>
      <xdr:row>98</xdr:row>
      <xdr:rowOff>122963</xdr:rowOff>
    </xdr:to>
    <xdr:cxnSp macro="">
      <xdr:nvCxnSpPr>
        <xdr:cNvPr id="461" name="直線コネクタ 460"/>
        <xdr:cNvCxnSpPr/>
      </xdr:nvCxnSpPr>
      <xdr:spPr>
        <a:xfrm>
          <a:off x="8750300" y="16919804"/>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117704</xdr:rowOff>
    </xdr:from>
    <xdr:to>
      <xdr:col>45</xdr:col>
      <xdr:colOff>177800</xdr:colOff>
      <xdr:row>98</xdr:row>
      <xdr:rowOff>131505</xdr:rowOff>
    </xdr:to>
    <xdr:cxnSp macro="">
      <xdr:nvCxnSpPr>
        <xdr:cNvPr id="464" name="直線コネクタ 463"/>
        <xdr:cNvCxnSpPr/>
      </xdr:nvCxnSpPr>
      <xdr:spPr>
        <a:xfrm flipV="1">
          <a:off x="7861300" y="16919804"/>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131505</xdr:rowOff>
    </xdr:from>
    <xdr:to>
      <xdr:col>41</xdr:col>
      <xdr:colOff>50800</xdr:colOff>
      <xdr:row>98</xdr:row>
      <xdr:rowOff>139902</xdr:rowOff>
    </xdr:to>
    <xdr:cxnSp macro="">
      <xdr:nvCxnSpPr>
        <xdr:cNvPr id="467" name="直線コネクタ 466"/>
        <xdr:cNvCxnSpPr/>
      </xdr:nvCxnSpPr>
      <xdr:spPr>
        <a:xfrm flipV="1">
          <a:off x="6972300" y="16933605"/>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78084</xdr:rowOff>
    </xdr:from>
    <xdr:to>
      <xdr:col>55</xdr:col>
      <xdr:colOff>50800</xdr:colOff>
      <xdr:row>99</xdr:row>
      <xdr:rowOff>8234</xdr:rowOff>
    </xdr:to>
    <xdr:sp macro="" textlink="">
      <xdr:nvSpPr>
        <xdr:cNvPr id="477" name="楕円 476"/>
        <xdr:cNvSpPr/>
      </xdr:nvSpPr>
      <xdr:spPr>
        <a:xfrm>
          <a:off x="10426700" y="168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164461</xdr:rowOff>
    </xdr:from>
    <xdr:ext cx="534377" cy="259045"/>
    <xdr:sp macro="" textlink="">
      <xdr:nvSpPr>
        <xdr:cNvPr id="478" name="土木費該当値テキスト"/>
        <xdr:cNvSpPr txBox="1"/>
      </xdr:nvSpPr>
      <xdr:spPr>
        <a:xfrm>
          <a:off x="10528300" y="1679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72163</xdr:rowOff>
    </xdr:from>
    <xdr:to>
      <xdr:col>50</xdr:col>
      <xdr:colOff>165100</xdr:colOff>
      <xdr:row>99</xdr:row>
      <xdr:rowOff>2313</xdr:rowOff>
    </xdr:to>
    <xdr:sp macro="" textlink="">
      <xdr:nvSpPr>
        <xdr:cNvPr id="479" name="楕円 478"/>
        <xdr:cNvSpPr/>
      </xdr:nvSpPr>
      <xdr:spPr>
        <a:xfrm>
          <a:off x="9588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164890</xdr:rowOff>
    </xdr:from>
    <xdr:ext cx="534377" cy="259045"/>
    <xdr:sp macro="" textlink="">
      <xdr:nvSpPr>
        <xdr:cNvPr id="480" name="テキスト ボックス 479"/>
        <xdr:cNvSpPr txBox="1"/>
      </xdr:nvSpPr>
      <xdr:spPr>
        <a:xfrm>
          <a:off x="9372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66904</xdr:rowOff>
    </xdr:from>
    <xdr:to>
      <xdr:col>46</xdr:col>
      <xdr:colOff>38100</xdr:colOff>
      <xdr:row>98</xdr:row>
      <xdr:rowOff>168504</xdr:rowOff>
    </xdr:to>
    <xdr:sp macro="" textlink="">
      <xdr:nvSpPr>
        <xdr:cNvPr id="481" name="楕円 480"/>
        <xdr:cNvSpPr/>
      </xdr:nvSpPr>
      <xdr:spPr>
        <a:xfrm>
          <a:off x="86995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159631</xdr:rowOff>
    </xdr:from>
    <xdr:ext cx="534377" cy="259045"/>
    <xdr:sp macro="" textlink="">
      <xdr:nvSpPr>
        <xdr:cNvPr id="482" name="テキスト ボックス 481"/>
        <xdr:cNvSpPr txBox="1"/>
      </xdr:nvSpPr>
      <xdr:spPr>
        <a:xfrm>
          <a:off x="8483111" y="169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80705</xdr:rowOff>
    </xdr:from>
    <xdr:to>
      <xdr:col>41</xdr:col>
      <xdr:colOff>101600</xdr:colOff>
      <xdr:row>99</xdr:row>
      <xdr:rowOff>10855</xdr:rowOff>
    </xdr:to>
    <xdr:sp macro="" textlink="">
      <xdr:nvSpPr>
        <xdr:cNvPr id="483" name="楕円 482"/>
        <xdr:cNvSpPr/>
      </xdr:nvSpPr>
      <xdr:spPr>
        <a:xfrm>
          <a:off x="7810500" y="16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1982</xdr:rowOff>
    </xdr:from>
    <xdr:ext cx="534377" cy="259045"/>
    <xdr:sp macro="" textlink="">
      <xdr:nvSpPr>
        <xdr:cNvPr id="484" name="テキスト ボックス 483"/>
        <xdr:cNvSpPr txBox="1"/>
      </xdr:nvSpPr>
      <xdr:spPr>
        <a:xfrm>
          <a:off x="7594111" y="169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89102</xdr:rowOff>
    </xdr:from>
    <xdr:to>
      <xdr:col>36</xdr:col>
      <xdr:colOff>165100</xdr:colOff>
      <xdr:row>99</xdr:row>
      <xdr:rowOff>19252</xdr:rowOff>
    </xdr:to>
    <xdr:sp macro="" textlink="">
      <xdr:nvSpPr>
        <xdr:cNvPr id="485" name="楕円 484"/>
        <xdr:cNvSpPr/>
      </xdr:nvSpPr>
      <xdr:spPr>
        <a:xfrm>
          <a:off x="6921500" y="168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10379</xdr:rowOff>
    </xdr:from>
    <xdr:ext cx="534377" cy="259045"/>
    <xdr:sp macro="" textlink="">
      <xdr:nvSpPr>
        <xdr:cNvPr id="486" name="テキスト ボックス 485"/>
        <xdr:cNvSpPr txBox="1"/>
      </xdr:nvSpPr>
      <xdr:spPr>
        <a:xfrm>
          <a:off x="6705111" y="169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143175</xdr:rowOff>
    </xdr:from>
    <xdr:to>
      <xdr:col>85</xdr:col>
      <xdr:colOff>127000</xdr:colOff>
      <xdr:row>38</xdr:row>
      <xdr:rowOff>67783</xdr:rowOff>
    </xdr:to>
    <xdr:cxnSp macro="">
      <xdr:nvCxnSpPr>
        <xdr:cNvPr id="514" name="直線コネクタ 513"/>
        <xdr:cNvCxnSpPr/>
      </xdr:nvCxnSpPr>
      <xdr:spPr>
        <a:xfrm flipV="1">
          <a:off x="15481300" y="6486825"/>
          <a:ext cx="8382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67783</xdr:rowOff>
    </xdr:from>
    <xdr:to>
      <xdr:col>81</xdr:col>
      <xdr:colOff>50800</xdr:colOff>
      <xdr:row>38</xdr:row>
      <xdr:rowOff>73863</xdr:rowOff>
    </xdr:to>
    <xdr:cxnSp macro="">
      <xdr:nvCxnSpPr>
        <xdr:cNvPr id="517" name="直線コネクタ 516"/>
        <xdr:cNvCxnSpPr/>
      </xdr:nvCxnSpPr>
      <xdr:spPr>
        <a:xfrm flipV="1">
          <a:off x="14592300" y="658288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152456</xdr:rowOff>
    </xdr:from>
    <xdr:to>
      <xdr:col>76</xdr:col>
      <xdr:colOff>114300</xdr:colOff>
      <xdr:row>38</xdr:row>
      <xdr:rowOff>73863</xdr:rowOff>
    </xdr:to>
    <xdr:cxnSp macro="">
      <xdr:nvCxnSpPr>
        <xdr:cNvPr id="520" name="直線コネクタ 519"/>
        <xdr:cNvCxnSpPr/>
      </xdr:nvCxnSpPr>
      <xdr:spPr>
        <a:xfrm>
          <a:off x="13703300" y="64961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152456</xdr:rowOff>
    </xdr:from>
    <xdr:to>
      <xdr:col>71</xdr:col>
      <xdr:colOff>177800</xdr:colOff>
      <xdr:row>38</xdr:row>
      <xdr:rowOff>45654</xdr:rowOff>
    </xdr:to>
    <xdr:cxnSp macro="">
      <xdr:nvCxnSpPr>
        <xdr:cNvPr id="523" name="直線コネクタ 522"/>
        <xdr:cNvCxnSpPr/>
      </xdr:nvCxnSpPr>
      <xdr:spPr>
        <a:xfrm flipV="1">
          <a:off x="12814300" y="6496106"/>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92375</xdr:rowOff>
    </xdr:from>
    <xdr:to>
      <xdr:col>85</xdr:col>
      <xdr:colOff>177800</xdr:colOff>
      <xdr:row>38</xdr:row>
      <xdr:rowOff>22524</xdr:rowOff>
    </xdr:to>
    <xdr:sp macro="" textlink="">
      <xdr:nvSpPr>
        <xdr:cNvPr id="533" name="楕円 532"/>
        <xdr:cNvSpPr/>
      </xdr:nvSpPr>
      <xdr:spPr>
        <a:xfrm>
          <a:off x="162687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70802</xdr:rowOff>
    </xdr:from>
    <xdr:ext cx="534377" cy="259045"/>
    <xdr:sp macro="" textlink="">
      <xdr:nvSpPr>
        <xdr:cNvPr id="534" name="消防費該当値テキスト"/>
        <xdr:cNvSpPr txBox="1"/>
      </xdr:nvSpPr>
      <xdr:spPr>
        <a:xfrm>
          <a:off x="16370300"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16983</xdr:rowOff>
    </xdr:from>
    <xdr:to>
      <xdr:col>81</xdr:col>
      <xdr:colOff>101600</xdr:colOff>
      <xdr:row>38</xdr:row>
      <xdr:rowOff>118583</xdr:rowOff>
    </xdr:to>
    <xdr:sp macro="" textlink="">
      <xdr:nvSpPr>
        <xdr:cNvPr id="535" name="楕円 534"/>
        <xdr:cNvSpPr/>
      </xdr:nvSpPr>
      <xdr:spPr>
        <a:xfrm>
          <a:off x="15430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109710</xdr:rowOff>
    </xdr:from>
    <xdr:ext cx="534377" cy="259045"/>
    <xdr:sp macro="" textlink="">
      <xdr:nvSpPr>
        <xdr:cNvPr id="536" name="テキスト ボックス 535"/>
        <xdr:cNvSpPr txBox="1"/>
      </xdr:nvSpPr>
      <xdr:spPr>
        <a:xfrm>
          <a:off x="15214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23063</xdr:rowOff>
    </xdr:from>
    <xdr:to>
      <xdr:col>76</xdr:col>
      <xdr:colOff>165100</xdr:colOff>
      <xdr:row>38</xdr:row>
      <xdr:rowOff>124663</xdr:rowOff>
    </xdr:to>
    <xdr:sp macro="" textlink="">
      <xdr:nvSpPr>
        <xdr:cNvPr id="537" name="楕円 536"/>
        <xdr:cNvSpPr/>
      </xdr:nvSpPr>
      <xdr:spPr>
        <a:xfrm>
          <a:off x="14541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115790</xdr:rowOff>
    </xdr:from>
    <xdr:ext cx="534377" cy="259045"/>
    <xdr:sp macro="" textlink="">
      <xdr:nvSpPr>
        <xdr:cNvPr id="538" name="テキスト ボックス 537"/>
        <xdr:cNvSpPr txBox="1"/>
      </xdr:nvSpPr>
      <xdr:spPr>
        <a:xfrm>
          <a:off x="14325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101656</xdr:rowOff>
    </xdr:from>
    <xdr:to>
      <xdr:col>72</xdr:col>
      <xdr:colOff>38100</xdr:colOff>
      <xdr:row>38</xdr:row>
      <xdr:rowOff>31806</xdr:rowOff>
    </xdr:to>
    <xdr:sp macro="" textlink="">
      <xdr:nvSpPr>
        <xdr:cNvPr id="539" name="楕円 538"/>
        <xdr:cNvSpPr/>
      </xdr:nvSpPr>
      <xdr:spPr>
        <a:xfrm>
          <a:off x="13652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22933</xdr:rowOff>
    </xdr:from>
    <xdr:ext cx="534377" cy="259045"/>
    <xdr:sp macro="" textlink="">
      <xdr:nvSpPr>
        <xdr:cNvPr id="540" name="テキスト ボックス 539"/>
        <xdr:cNvSpPr txBox="1"/>
      </xdr:nvSpPr>
      <xdr:spPr>
        <a:xfrm>
          <a:off x="13436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166304</xdr:rowOff>
    </xdr:from>
    <xdr:to>
      <xdr:col>67</xdr:col>
      <xdr:colOff>101600</xdr:colOff>
      <xdr:row>38</xdr:row>
      <xdr:rowOff>96454</xdr:rowOff>
    </xdr:to>
    <xdr:sp macro="" textlink="">
      <xdr:nvSpPr>
        <xdr:cNvPr id="541" name="楕円 540"/>
        <xdr:cNvSpPr/>
      </xdr:nvSpPr>
      <xdr:spPr>
        <a:xfrm>
          <a:off x="12763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87581</xdr:rowOff>
    </xdr:from>
    <xdr:ext cx="534377" cy="259045"/>
    <xdr:sp macro="" textlink="">
      <xdr:nvSpPr>
        <xdr:cNvPr id="542" name="テキスト ボックス 541"/>
        <xdr:cNvSpPr txBox="1"/>
      </xdr:nvSpPr>
      <xdr:spPr>
        <a:xfrm>
          <a:off x="12547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165913</xdr:rowOff>
    </xdr:from>
    <xdr:to>
      <xdr:col>85</xdr:col>
      <xdr:colOff>127000</xdr:colOff>
      <xdr:row>59</xdr:row>
      <xdr:rowOff>9444</xdr:rowOff>
    </xdr:to>
    <xdr:cxnSp macro="">
      <xdr:nvCxnSpPr>
        <xdr:cNvPr id="570" name="直線コネクタ 569"/>
        <xdr:cNvCxnSpPr/>
      </xdr:nvCxnSpPr>
      <xdr:spPr>
        <a:xfrm flipV="1">
          <a:off x="15481300" y="10110013"/>
          <a:ext cx="8382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9444</xdr:rowOff>
    </xdr:from>
    <xdr:to>
      <xdr:col>81</xdr:col>
      <xdr:colOff>50800</xdr:colOff>
      <xdr:row>59</xdr:row>
      <xdr:rowOff>14564</xdr:rowOff>
    </xdr:to>
    <xdr:cxnSp macro="">
      <xdr:nvCxnSpPr>
        <xdr:cNvPr id="573" name="直線コネクタ 572"/>
        <xdr:cNvCxnSpPr/>
      </xdr:nvCxnSpPr>
      <xdr:spPr>
        <a:xfrm flipV="1">
          <a:off x="14592300" y="1012499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145262</xdr:rowOff>
    </xdr:from>
    <xdr:to>
      <xdr:col>76</xdr:col>
      <xdr:colOff>114300</xdr:colOff>
      <xdr:row>59</xdr:row>
      <xdr:rowOff>14564</xdr:rowOff>
    </xdr:to>
    <xdr:cxnSp macro="">
      <xdr:nvCxnSpPr>
        <xdr:cNvPr id="576" name="直線コネクタ 575"/>
        <xdr:cNvCxnSpPr/>
      </xdr:nvCxnSpPr>
      <xdr:spPr>
        <a:xfrm>
          <a:off x="13703300" y="10089362"/>
          <a:ext cx="8890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117694</xdr:rowOff>
    </xdr:from>
    <xdr:to>
      <xdr:col>71</xdr:col>
      <xdr:colOff>177800</xdr:colOff>
      <xdr:row>58</xdr:row>
      <xdr:rowOff>145262</xdr:rowOff>
    </xdr:to>
    <xdr:cxnSp macro="">
      <xdr:nvCxnSpPr>
        <xdr:cNvPr id="579" name="直線コネクタ 578"/>
        <xdr:cNvCxnSpPr/>
      </xdr:nvCxnSpPr>
      <xdr:spPr>
        <a:xfrm>
          <a:off x="12814300" y="9890344"/>
          <a:ext cx="889000" cy="19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115113</xdr:rowOff>
    </xdr:from>
    <xdr:to>
      <xdr:col>85</xdr:col>
      <xdr:colOff>177800</xdr:colOff>
      <xdr:row>59</xdr:row>
      <xdr:rowOff>45263</xdr:rowOff>
    </xdr:to>
    <xdr:sp macro="" textlink="">
      <xdr:nvSpPr>
        <xdr:cNvPr id="589" name="楕円 588"/>
        <xdr:cNvSpPr/>
      </xdr:nvSpPr>
      <xdr:spPr>
        <a:xfrm>
          <a:off x="16268700" y="100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30040</xdr:rowOff>
    </xdr:from>
    <xdr:ext cx="534377" cy="259045"/>
    <xdr:sp macro="" textlink="">
      <xdr:nvSpPr>
        <xdr:cNvPr id="590" name="教育費該当値テキスト"/>
        <xdr:cNvSpPr txBox="1"/>
      </xdr:nvSpPr>
      <xdr:spPr>
        <a:xfrm>
          <a:off x="16370300" y="99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130094</xdr:rowOff>
    </xdr:from>
    <xdr:to>
      <xdr:col>81</xdr:col>
      <xdr:colOff>101600</xdr:colOff>
      <xdr:row>59</xdr:row>
      <xdr:rowOff>60244</xdr:rowOff>
    </xdr:to>
    <xdr:sp macro="" textlink="">
      <xdr:nvSpPr>
        <xdr:cNvPr id="591" name="楕円 590"/>
        <xdr:cNvSpPr/>
      </xdr:nvSpPr>
      <xdr:spPr>
        <a:xfrm>
          <a:off x="15430500" y="100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51371</xdr:rowOff>
    </xdr:from>
    <xdr:ext cx="534377" cy="259045"/>
    <xdr:sp macro="" textlink="">
      <xdr:nvSpPr>
        <xdr:cNvPr id="592" name="テキスト ボックス 591"/>
        <xdr:cNvSpPr txBox="1"/>
      </xdr:nvSpPr>
      <xdr:spPr>
        <a:xfrm>
          <a:off x="15214111" y="101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135214</xdr:rowOff>
    </xdr:from>
    <xdr:to>
      <xdr:col>76</xdr:col>
      <xdr:colOff>165100</xdr:colOff>
      <xdr:row>59</xdr:row>
      <xdr:rowOff>65364</xdr:rowOff>
    </xdr:to>
    <xdr:sp macro="" textlink="">
      <xdr:nvSpPr>
        <xdr:cNvPr id="593" name="楕円 592"/>
        <xdr:cNvSpPr/>
      </xdr:nvSpPr>
      <xdr:spPr>
        <a:xfrm>
          <a:off x="14541500" y="100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56491</xdr:rowOff>
    </xdr:from>
    <xdr:ext cx="534377" cy="259045"/>
    <xdr:sp macro="" textlink="">
      <xdr:nvSpPr>
        <xdr:cNvPr id="594" name="テキスト ボックス 593"/>
        <xdr:cNvSpPr txBox="1"/>
      </xdr:nvSpPr>
      <xdr:spPr>
        <a:xfrm>
          <a:off x="14325111" y="101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94462</xdr:rowOff>
    </xdr:from>
    <xdr:to>
      <xdr:col>72</xdr:col>
      <xdr:colOff>38100</xdr:colOff>
      <xdr:row>59</xdr:row>
      <xdr:rowOff>24612</xdr:rowOff>
    </xdr:to>
    <xdr:sp macro="" textlink="">
      <xdr:nvSpPr>
        <xdr:cNvPr id="595" name="楕円 594"/>
        <xdr:cNvSpPr/>
      </xdr:nvSpPr>
      <xdr:spPr>
        <a:xfrm>
          <a:off x="13652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15739</xdr:rowOff>
    </xdr:from>
    <xdr:ext cx="534377" cy="259045"/>
    <xdr:sp macro="" textlink="">
      <xdr:nvSpPr>
        <xdr:cNvPr id="596" name="テキスト ボックス 595"/>
        <xdr:cNvSpPr txBox="1"/>
      </xdr:nvSpPr>
      <xdr:spPr>
        <a:xfrm>
          <a:off x="13436111" y="10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66894</xdr:rowOff>
    </xdr:from>
    <xdr:to>
      <xdr:col>67</xdr:col>
      <xdr:colOff>101600</xdr:colOff>
      <xdr:row>57</xdr:row>
      <xdr:rowOff>168494</xdr:rowOff>
    </xdr:to>
    <xdr:sp macro="" textlink="">
      <xdr:nvSpPr>
        <xdr:cNvPr id="597" name="楕円 596"/>
        <xdr:cNvSpPr/>
      </xdr:nvSpPr>
      <xdr:spPr>
        <a:xfrm>
          <a:off x="12763500" y="98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159621</xdr:rowOff>
    </xdr:from>
    <xdr:ext cx="534377" cy="259045"/>
    <xdr:sp macro="" textlink="">
      <xdr:nvSpPr>
        <xdr:cNvPr id="598" name="テキスト ボックス 597"/>
        <xdr:cNvSpPr txBox="1"/>
      </xdr:nvSpPr>
      <xdr:spPr>
        <a:xfrm>
          <a:off x="12547111" y="99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24405</xdr:rowOff>
    </xdr:from>
    <xdr:to>
      <xdr:col>85</xdr:col>
      <xdr:colOff>127000</xdr:colOff>
      <xdr:row>97</xdr:row>
      <xdr:rowOff>53012</xdr:rowOff>
    </xdr:to>
    <xdr:cxnSp macro="">
      <xdr:nvCxnSpPr>
        <xdr:cNvPr id="686" name="直線コネクタ 685"/>
        <xdr:cNvCxnSpPr/>
      </xdr:nvCxnSpPr>
      <xdr:spPr>
        <a:xfrm>
          <a:off x="15481300" y="16655055"/>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11162</xdr:rowOff>
    </xdr:from>
    <xdr:to>
      <xdr:col>81</xdr:col>
      <xdr:colOff>50800</xdr:colOff>
      <xdr:row>97</xdr:row>
      <xdr:rowOff>24405</xdr:rowOff>
    </xdr:to>
    <xdr:cxnSp macro="">
      <xdr:nvCxnSpPr>
        <xdr:cNvPr id="689" name="直線コネクタ 688"/>
        <xdr:cNvCxnSpPr/>
      </xdr:nvCxnSpPr>
      <xdr:spPr>
        <a:xfrm>
          <a:off x="14592300" y="16641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11162</xdr:rowOff>
    </xdr:from>
    <xdr:to>
      <xdr:col>76</xdr:col>
      <xdr:colOff>114300</xdr:colOff>
      <xdr:row>97</xdr:row>
      <xdr:rowOff>49876</xdr:rowOff>
    </xdr:to>
    <xdr:cxnSp macro="">
      <xdr:nvCxnSpPr>
        <xdr:cNvPr id="692" name="直線コネクタ 691"/>
        <xdr:cNvCxnSpPr/>
      </xdr:nvCxnSpPr>
      <xdr:spPr>
        <a:xfrm flipV="1">
          <a:off x="13703300" y="16641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140043</xdr:rowOff>
    </xdr:from>
    <xdr:to>
      <xdr:col>71</xdr:col>
      <xdr:colOff>177800</xdr:colOff>
      <xdr:row>97</xdr:row>
      <xdr:rowOff>49876</xdr:rowOff>
    </xdr:to>
    <xdr:cxnSp macro="">
      <xdr:nvCxnSpPr>
        <xdr:cNvPr id="695" name="直線コネクタ 694"/>
        <xdr:cNvCxnSpPr/>
      </xdr:nvCxnSpPr>
      <xdr:spPr>
        <a:xfrm>
          <a:off x="12814300" y="16599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2212</xdr:rowOff>
    </xdr:from>
    <xdr:to>
      <xdr:col>85</xdr:col>
      <xdr:colOff>177800</xdr:colOff>
      <xdr:row>97</xdr:row>
      <xdr:rowOff>103812</xdr:rowOff>
    </xdr:to>
    <xdr:sp macro="" textlink="">
      <xdr:nvSpPr>
        <xdr:cNvPr id="705" name="楕円 704"/>
        <xdr:cNvSpPr/>
      </xdr:nvSpPr>
      <xdr:spPr>
        <a:xfrm>
          <a:off x="16268700" y="16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152089</xdr:rowOff>
    </xdr:from>
    <xdr:ext cx="534377" cy="259045"/>
    <xdr:sp macro="" textlink="">
      <xdr:nvSpPr>
        <xdr:cNvPr id="706" name="公債費該当値テキスト"/>
        <xdr:cNvSpPr txBox="1"/>
      </xdr:nvSpPr>
      <xdr:spPr>
        <a:xfrm>
          <a:off x="16370300" y="166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145055</xdr:rowOff>
    </xdr:from>
    <xdr:to>
      <xdr:col>81</xdr:col>
      <xdr:colOff>101600</xdr:colOff>
      <xdr:row>97</xdr:row>
      <xdr:rowOff>75205</xdr:rowOff>
    </xdr:to>
    <xdr:sp macro="" textlink="">
      <xdr:nvSpPr>
        <xdr:cNvPr id="707" name="楕円 706"/>
        <xdr:cNvSpPr/>
      </xdr:nvSpPr>
      <xdr:spPr>
        <a:xfrm>
          <a:off x="15430500" y="166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66332</xdr:rowOff>
    </xdr:from>
    <xdr:ext cx="534377" cy="259045"/>
    <xdr:sp macro="" textlink="">
      <xdr:nvSpPr>
        <xdr:cNvPr id="708" name="テキスト ボックス 707"/>
        <xdr:cNvSpPr txBox="1"/>
      </xdr:nvSpPr>
      <xdr:spPr>
        <a:xfrm>
          <a:off x="15214111" y="16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131812</xdr:rowOff>
    </xdr:from>
    <xdr:to>
      <xdr:col>76</xdr:col>
      <xdr:colOff>165100</xdr:colOff>
      <xdr:row>97</xdr:row>
      <xdr:rowOff>61962</xdr:rowOff>
    </xdr:to>
    <xdr:sp macro="" textlink="">
      <xdr:nvSpPr>
        <xdr:cNvPr id="709" name="楕円 708"/>
        <xdr:cNvSpPr/>
      </xdr:nvSpPr>
      <xdr:spPr>
        <a:xfrm>
          <a:off x="145415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53089</xdr:rowOff>
    </xdr:from>
    <xdr:ext cx="534377" cy="259045"/>
    <xdr:sp macro="" textlink="">
      <xdr:nvSpPr>
        <xdr:cNvPr id="710" name="テキスト ボックス 709"/>
        <xdr:cNvSpPr txBox="1"/>
      </xdr:nvSpPr>
      <xdr:spPr>
        <a:xfrm>
          <a:off x="14325111" y="166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170526</xdr:rowOff>
    </xdr:from>
    <xdr:to>
      <xdr:col>72</xdr:col>
      <xdr:colOff>38100</xdr:colOff>
      <xdr:row>97</xdr:row>
      <xdr:rowOff>100676</xdr:rowOff>
    </xdr:to>
    <xdr:sp macro="" textlink="">
      <xdr:nvSpPr>
        <xdr:cNvPr id="711" name="楕円 710"/>
        <xdr:cNvSpPr/>
      </xdr:nvSpPr>
      <xdr:spPr>
        <a:xfrm>
          <a:off x="136525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91803</xdr:rowOff>
    </xdr:from>
    <xdr:ext cx="534377" cy="259045"/>
    <xdr:sp macro="" textlink="">
      <xdr:nvSpPr>
        <xdr:cNvPr id="712" name="テキスト ボックス 711"/>
        <xdr:cNvSpPr txBox="1"/>
      </xdr:nvSpPr>
      <xdr:spPr>
        <a:xfrm>
          <a:off x="13436111" y="167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89243</xdr:rowOff>
    </xdr:from>
    <xdr:to>
      <xdr:col>67</xdr:col>
      <xdr:colOff>101600</xdr:colOff>
      <xdr:row>97</xdr:row>
      <xdr:rowOff>19393</xdr:rowOff>
    </xdr:to>
    <xdr:sp macro="" textlink="">
      <xdr:nvSpPr>
        <xdr:cNvPr id="713" name="楕円 712"/>
        <xdr:cNvSpPr/>
      </xdr:nvSpPr>
      <xdr:spPr>
        <a:xfrm>
          <a:off x="12763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10520</xdr:rowOff>
    </xdr:from>
    <xdr:ext cx="534377" cy="259045"/>
    <xdr:sp macro="" textlink="">
      <xdr:nvSpPr>
        <xdr:cNvPr id="714" name="テキスト ボックス 713"/>
        <xdr:cNvSpPr txBox="1"/>
      </xdr:nvSpPr>
      <xdr:spPr>
        <a:xfrm>
          <a:off x="12547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住民一人あたりのコストでは議会費・衛生費の２費目が類似団体と比較して上回っていた。</a:t>
          </a:r>
        </a:p>
        <a:p>
          <a:r>
            <a:rPr kumimoji="1" lang="ja-JP" altLang="en-US" sz="1300">
              <a:latin typeface="ＭＳ Ｐゴシック" panose="020B0600070205080204" pitchFamily="50" charset="-128"/>
              <a:ea typeface="ＭＳ Ｐゴシック" panose="020B0600070205080204" pitchFamily="50" charset="-128"/>
            </a:rPr>
            <a:t>議会費が上回っている要因としては、他団体と比較して議員に対する報酬等が高い水準にあるためである。平成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年度に行われた津島市議会議員選挙にて定員が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名となったため若干改善される見込である。</a:t>
          </a:r>
        </a:p>
        <a:p>
          <a:r>
            <a:rPr kumimoji="1" lang="ja-JP" altLang="en-US" sz="1300">
              <a:latin typeface="ＭＳ Ｐゴシック" panose="020B0600070205080204" pitchFamily="50" charset="-128"/>
              <a:ea typeface="ＭＳ Ｐゴシック" panose="020B0600070205080204" pitchFamily="50" charset="-128"/>
            </a:rPr>
            <a:t>衛生費が上回っている要因としては、市民病院事業会計に支出している繰出金が高い水準にあるためである。平成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前年度と比較して約５億円減となっているが、類似団体と比較して補助費等が増となる要因の一つとなっている。津島市では、市民病院の資金不足等の解消を市の最重要課題と捉え、市本体と病院が一体となって取組を進めていくこととしている。今後も、病院への支援は、厳しい財政状況に対応しながら、出来る限り行っていく必要があると考えており、病院の資金不足等解消計画において内容を精査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歳入総額及び歳出総額ともに、病院事業出資金に係る出資金、財政調整基金繰入金の減により、実質単年度収支が上昇した。</a:t>
          </a:r>
        </a:p>
        <a:p>
          <a:r>
            <a:rPr kumimoji="1" lang="ja-JP" altLang="en-US" sz="1400">
              <a:latin typeface="ＭＳ ゴシック" pitchFamily="49" charset="-128"/>
              <a:ea typeface="ＭＳ ゴシック" pitchFamily="49" charset="-128"/>
            </a:rPr>
            <a:t>近年、実質収支比率が高くなってしまっているため、市民サービスの充実や財政調整基金に積み立てるなど、効率的な財政運営に取り組んでいく必要がある。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まで赤字であった津島市民病院事業会計を含め、全ての会計において黒字となった。津島市では、市民病院の資金不足等の解消を市の最重要課題と捉え、市本体と病院が一体となって取組を進めてきた。今後も厳しい財政状況に対応しながら、病院への支援はできる限り行っていく必要があると考えている。具体的には、一時借入金を解消するまでの間、病院増改築時の多額の企業債償還に係る病院負担分等について、基準外繰出し（１～２億円）として市が支援することを考えており、年間総額１５億円程度の繰出しを想定している。</a:t>
          </a:r>
        </a:p>
        <a:p>
          <a:r>
            <a:rPr kumimoji="1" lang="ja-JP" altLang="en-US" sz="1400">
              <a:latin typeface="ＭＳ ゴシック" pitchFamily="49" charset="-128"/>
              <a:ea typeface="ＭＳ ゴシック" pitchFamily="49" charset="-128"/>
            </a:rPr>
            <a:t>なお、市民病院の一時借入金は１０年程度で解消することを計画している。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01j021\redirect$\2915takasu\&#12487;&#12473;&#12463;&#12488;&#12483;&#12503;\&#65288;&#39640;&#27954;&#65289;&#12304;&#36001;&#25919;&#29366;&#27841;&#36039;&#26009;&#38598;&#12305;_232084_&#27941;&#23798;&#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5.85</v>
          </cell>
          <cell r="C19">
            <v>11.05</v>
          </cell>
          <cell r="D19">
            <v>6.77</v>
          </cell>
          <cell r="E19">
            <v>7.33</v>
          </cell>
          <cell r="F19">
            <v>7.8</v>
          </cell>
        </row>
        <row r="20">
          <cell r="A20" t="str">
            <v>財政調整基金残高</v>
          </cell>
          <cell r="B20">
            <v>13.49</v>
          </cell>
          <cell r="C20">
            <v>12.5</v>
          </cell>
          <cell r="D20">
            <v>12.55</v>
          </cell>
          <cell r="E20">
            <v>7.4</v>
          </cell>
          <cell r="F20">
            <v>8.3000000000000007</v>
          </cell>
        </row>
        <row r="21">
          <cell r="A21" t="str">
            <v>実質単年度収支</v>
          </cell>
          <cell r="B21">
            <v>0.2</v>
          </cell>
          <cell r="C21">
            <v>4.34</v>
          </cell>
          <cell r="D21">
            <v>-4.78</v>
          </cell>
          <cell r="E21">
            <v>-4.84</v>
          </cell>
          <cell r="F21">
            <v>1.42</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0.11</v>
          </cell>
          <cell r="D27" t="e">
            <v>#N/A</v>
          </cell>
          <cell r="E27">
            <v>0.05</v>
          </cell>
          <cell r="F27" t="e">
            <v>#N/A</v>
          </cell>
          <cell r="G27">
            <v>7.0000000000000007E-2</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v>
          </cell>
          <cell r="D29" t="e">
            <v>#N/A</v>
          </cell>
          <cell r="E29">
            <v>0.11</v>
          </cell>
          <cell r="F29" t="e">
            <v>#N/A</v>
          </cell>
          <cell r="G29">
            <v>0.05</v>
          </cell>
          <cell r="H29" t="e">
            <v>#N/A</v>
          </cell>
          <cell r="I29">
            <v>0.03</v>
          </cell>
          <cell r="J29" t="e">
            <v>#N/A</v>
          </cell>
          <cell r="K29">
            <v>0.05</v>
          </cell>
        </row>
        <row r="30">
          <cell r="A30" t="str">
            <v>住宅新築資金等貸付事業特別会計</v>
          </cell>
          <cell r="B30" t="e">
            <v>#N/A</v>
          </cell>
          <cell r="C30">
            <v>7.0000000000000007E-2</v>
          </cell>
          <cell r="D30" t="e">
            <v>#N/A</v>
          </cell>
          <cell r="E30">
            <v>7.0000000000000007E-2</v>
          </cell>
          <cell r="F30" t="e">
            <v>#N/A</v>
          </cell>
          <cell r="G30">
            <v>0.09</v>
          </cell>
          <cell r="H30" t="e">
            <v>#N/A</v>
          </cell>
          <cell r="I30">
            <v>0.1</v>
          </cell>
          <cell r="J30" t="e">
            <v>#N/A</v>
          </cell>
          <cell r="K30">
            <v>0.1</v>
          </cell>
        </row>
        <row r="31">
          <cell r="A31" t="str">
            <v>津島市民病院事業会計</v>
          </cell>
          <cell r="B31">
            <v>4.38</v>
          </cell>
          <cell r="C31" t="e">
            <v>#N/A</v>
          </cell>
          <cell r="D31">
            <v>7.79</v>
          </cell>
          <cell r="E31" t="e">
            <v>#N/A</v>
          </cell>
          <cell r="F31">
            <v>5.48</v>
          </cell>
          <cell r="G31" t="e">
            <v>#N/A</v>
          </cell>
          <cell r="H31">
            <v>2.82</v>
          </cell>
          <cell r="I31" t="e">
            <v>#N/A</v>
          </cell>
          <cell r="J31" t="e">
            <v>#N/A</v>
          </cell>
          <cell r="K31">
            <v>0.48</v>
          </cell>
        </row>
        <row r="32">
          <cell r="A32" t="str">
            <v>国民健康保険特別会計</v>
          </cell>
          <cell r="B32">
            <v>0.44</v>
          </cell>
          <cell r="C32" t="e">
            <v>#N/A</v>
          </cell>
          <cell r="D32" t="e">
            <v>#N/A</v>
          </cell>
          <cell r="E32">
            <v>1.97</v>
          </cell>
          <cell r="F32" t="e">
            <v>#N/A</v>
          </cell>
          <cell r="G32">
            <v>4.16</v>
          </cell>
          <cell r="H32" t="e">
            <v>#N/A</v>
          </cell>
          <cell r="I32">
            <v>3.63</v>
          </cell>
          <cell r="J32" t="e">
            <v>#N/A</v>
          </cell>
          <cell r="K32">
            <v>1.61</v>
          </cell>
        </row>
        <row r="33">
          <cell r="A33" t="str">
            <v>介護保険特別会計</v>
          </cell>
          <cell r="B33" t="e">
            <v>#N/A</v>
          </cell>
          <cell r="C33">
            <v>1.4</v>
          </cell>
          <cell r="D33" t="e">
            <v>#N/A</v>
          </cell>
          <cell r="E33">
            <v>1.1100000000000001</v>
          </cell>
          <cell r="F33" t="e">
            <v>#N/A</v>
          </cell>
          <cell r="G33">
            <v>2.17</v>
          </cell>
          <cell r="H33" t="e">
            <v>#N/A</v>
          </cell>
          <cell r="I33">
            <v>2.06</v>
          </cell>
          <cell r="J33" t="e">
            <v>#N/A</v>
          </cell>
          <cell r="K33">
            <v>1.66</v>
          </cell>
        </row>
        <row r="34">
          <cell r="A34" t="str">
            <v>下水道事業会計</v>
          </cell>
          <cell r="B34" t="e">
            <v>#N/A</v>
          </cell>
          <cell r="C34">
            <v>1.18</v>
          </cell>
          <cell r="D34" t="e">
            <v>#N/A</v>
          </cell>
          <cell r="E34">
            <v>1.02</v>
          </cell>
          <cell r="F34" t="e">
            <v>#N/A</v>
          </cell>
          <cell r="G34">
            <v>0.83</v>
          </cell>
          <cell r="H34" t="e">
            <v>#N/A</v>
          </cell>
          <cell r="I34">
            <v>1.83</v>
          </cell>
          <cell r="J34" t="e">
            <v>#N/A</v>
          </cell>
          <cell r="K34">
            <v>2.4900000000000002</v>
          </cell>
        </row>
        <row r="35">
          <cell r="A35" t="str">
            <v>一般会計</v>
          </cell>
          <cell r="B35" t="e">
            <v>#N/A</v>
          </cell>
          <cell r="C35">
            <v>5.76</v>
          </cell>
          <cell r="D35" t="e">
            <v>#N/A</v>
          </cell>
          <cell r="E35">
            <v>10.96</v>
          </cell>
          <cell r="F35" t="e">
            <v>#N/A</v>
          </cell>
          <cell r="G35">
            <v>6.67</v>
          </cell>
          <cell r="H35" t="e">
            <v>#N/A</v>
          </cell>
          <cell r="I35">
            <v>7.22</v>
          </cell>
          <cell r="J35" t="e">
            <v>#N/A</v>
          </cell>
          <cell r="K35">
            <v>7.68</v>
          </cell>
        </row>
        <row r="36">
          <cell r="A36" t="str">
            <v>上水道事業会計</v>
          </cell>
          <cell r="B36" t="e">
            <v>#N/A</v>
          </cell>
          <cell r="C36">
            <v>7.05</v>
          </cell>
          <cell r="D36" t="e">
            <v>#N/A</v>
          </cell>
          <cell r="E36">
            <v>8.01</v>
          </cell>
          <cell r="F36" t="e">
            <v>#N/A</v>
          </cell>
          <cell r="G36">
            <v>10.47</v>
          </cell>
          <cell r="H36" t="e">
            <v>#N/A</v>
          </cell>
          <cell r="I36">
            <v>9.67</v>
          </cell>
          <cell r="J36" t="e">
            <v>#N/A</v>
          </cell>
          <cell r="K36">
            <v>10.18</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2183</v>
          </cell>
          <cell r="E42">
            <v>0</v>
          </cell>
          <cell r="F42">
            <v>0</v>
          </cell>
          <cell r="G42">
            <v>1919</v>
          </cell>
          <cell r="H42">
            <v>0</v>
          </cell>
          <cell r="I42">
            <v>0</v>
          </cell>
          <cell r="J42">
            <v>1931</v>
          </cell>
          <cell r="K42">
            <v>0</v>
          </cell>
          <cell r="L42">
            <v>0</v>
          </cell>
          <cell r="M42">
            <v>1870</v>
          </cell>
          <cell r="N42">
            <v>0</v>
          </cell>
          <cell r="O42">
            <v>0</v>
          </cell>
          <cell r="P42">
            <v>1878</v>
          </cell>
        </row>
        <row r="43">
          <cell r="A43" t="str">
            <v>一時借入金の利子</v>
          </cell>
          <cell r="B43">
            <v>0</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195</v>
          </cell>
          <cell r="C45">
            <v>0</v>
          </cell>
          <cell r="D45">
            <v>0</v>
          </cell>
          <cell r="E45">
            <v>106</v>
          </cell>
          <cell r="F45">
            <v>0</v>
          </cell>
          <cell r="G45">
            <v>0</v>
          </cell>
          <cell r="H45">
            <v>37</v>
          </cell>
          <cell r="I45">
            <v>0</v>
          </cell>
          <cell r="J45">
            <v>0</v>
          </cell>
          <cell r="K45" t="str">
            <v>-</v>
          </cell>
          <cell r="L45">
            <v>0</v>
          </cell>
          <cell r="M45">
            <v>0</v>
          </cell>
          <cell r="N45" t="str">
            <v>-</v>
          </cell>
          <cell r="O45">
            <v>0</v>
          </cell>
          <cell r="P45">
            <v>0</v>
          </cell>
        </row>
        <row r="46">
          <cell r="A46" t="str">
            <v>公営企業債の元利償還金に対する繰入金</v>
          </cell>
          <cell r="B46">
            <v>762</v>
          </cell>
          <cell r="C46">
            <v>0</v>
          </cell>
          <cell r="D46">
            <v>0</v>
          </cell>
          <cell r="E46">
            <v>772</v>
          </cell>
          <cell r="F46">
            <v>0</v>
          </cell>
          <cell r="G46">
            <v>0</v>
          </cell>
          <cell r="H46">
            <v>814</v>
          </cell>
          <cell r="I46">
            <v>0</v>
          </cell>
          <cell r="J46">
            <v>0</v>
          </cell>
          <cell r="K46">
            <v>853</v>
          </cell>
          <cell r="L46">
            <v>0</v>
          </cell>
          <cell r="M46">
            <v>0</v>
          </cell>
          <cell r="N46">
            <v>851</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1868</v>
          </cell>
          <cell r="C49">
            <v>0</v>
          </cell>
          <cell r="D49">
            <v>0</v>
          </cell>
          <cell r="E49">
            <v>1538</v>
          </cell>
          <cell r="F49">
            <v>0</v>
          </cell>
          <cell r="G49">
            <v>0</v>
          </cell>
          <cell r="H49">
            <v>1680</v>
          </cell>
          <cell r="I49">
            <v>0</v>
          </cell>
          <cell r="J49">
            <v>0</v>
          </cell>
          <cell r="K49">
            <v>1616</v>
          </cell>
          <cell r="L49">
            <v>0</v>
          </cell>
          <cell r="M49">
            <v>0</v>
          </cell>
          <cell r="N49">
            <v>1494</v>
          </cell>
          <cell r="O49">
            <v>0</v>
          </cell>
          <cell r="P49">
            <v>0</v>
          </cell>
        </row>
        <row r="50">
          <cell r="A50" t="str">
            <v>実質公債費比率の分子</v>
          </cell>
          <cell r="B50" t="e">
            <v>#N/A</v>
          </cell>
          <cell r="C50">
            <v>642</v>
          </cell>
          <cell r="D50" t="e">
            <v>#N/A</v>
          </cell>
          <cell r="E50" t="e">
            <v>#N/A</v>
          </cell>
          <cell r="F50">
            <v>497</v>
          </cell>
          <cell r="G50" t="e">
            <v>#N/A</v>
          </cell>
          <cell r="H50" t="e">
            <v>#N/A</v>
          </cell>
          <cell r="I50">
            <v>600</v>
          </cell>
          <cell r="J50" t="e">
            <v>#N/A</v>
          </cell>
          <cell r="K50" t="e">
            <v>#N/A</v>
          </cell>
          <cell r="L50">
            <v>599</v>
          </cell>
          <cell r="M50" t="e">
            <v>#N/A</v>
          </cell>
          <cell r="N50" t="e">
            <v>#N/A</v>
          </cell>
          <cell r="O50">
            <v>467</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19654</v>
          </cell>
          <cell r="E56">
            <v>0</v>
          </cell>
          <cell r="F56">
            <v>0</v>
          </cell>
          <cell r="G56">
            <v>19913</v>
          </cell>
          <cell r="H56">
            <v>0</v>
          </cell>
          <cell r="I56">
            <v>0</v>
          </cell>
          <cell r="J56">
            <v>19871</v>
          </cell>
          <cell r="K56">
            <v>0</v>
          </cell>
          <cell r="L56">
            <v>0</v>
          </cell>
          <cell r="M56">
            <v>19706</v>
          </cell>
          <cell r="N56">
            <v>0</v>
          </cell>
          <cell r="O56">
            <v>0</v>
          </cell>
          <cell r="P56">
            <v>19819</v>
          </cell>
        </row>
        <row r="57">
          <cell r="A57" t="str">
            <v>充当可能特定歳入</v>
          </cell>
          <cell r="B57">
            <v>0</v>
          </cell>
          <cell r="C57">
            <v>0</v>
          </cell>
          <cell r="D57">
            <v>5233</v>
          </cell>
          <cell r="E57">
            <v>0</v>
          </cell>
          <cell r="F57">
            <v>0</v>
          </cell>
          <cell r="G57">
            <v>5351</v>
          </cell>
          <cell r="H57">
            <v>0</v>
          </cell>
          <cell r="I57">
            <v>0</v>
          </cell>
          <cell r="J57">
            <v>5936</v>
          </cell>
          <cell r="K57">
            <v>0</v>
          </cell>
          <cell r="L57">
            <v>0</v>
          </cell>
          <cell r="M57">
            <v>3964</v>
          </cell>
          <cell r="N57">
            <v>0</v>
          </cell>
          <cell r="O57">
            <v>0</v>
          </cell>
          <cell r="P57">
            <v>4810</v>
          </cell>
        </row>
        <row r="58">
          <cell r="A58" t="str">
            <v>充当可能基金</v>
          </cell>
          <cell r="B58">
            <v>0</v>
          </cell>
          <cell r="C58">
            <v>0</v>
          </cell>
          <cell r="D58">
            <v>2002</v>
          </cell>
          <cell r="E58">
            <v>0</v>
          </cell>
          <cell r="F58">
            <v>0</v>
          </cell>
          <cell r="G58">
            <v>1965</v>
          </cell>
          <cell r="H58">
            <v>0</v>
          </cell>
          <cell r="I58">
            <v>0</v>
          </cell>
          <cell r="J58">
            <v>2001</v>
          </cell>
          <cell r="K58">
            <v>0</v>
          </cell>
          <cell r="L58">
            <v>0</v>
          </cell>
          <cell r="M58">
            <v>1449</v>
          </cell>
          <cell r="N58">
            <v>0</v>
          </cell>
          <cell r="O58">
            <v>0</v>
          </cell>
          <cell r="P58">
            <v>1766</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2979</v>
          </cell>
          <cell r="C62">
            <v>0</v>
          </cell>
          <cell r="D62">
            <v>0</v>
          </cell>
          <cell r="E62">
            <v>2881</v>
          </cell>
          <cell r="F62">
            <v>0</v>
          </cell>
          <cell r="G62">
            <v>0</v>
          </cell>
          <cell r="H62">
            <v>2728</v>
          </cell>
          <cell r="I62">
            <v>0</v>
          </cell>
          <cell r="J62">
            <v>0</v>
          </cell>
          <cell r="K62">
            <v>2726</v>
          </cell>
          <cell r="L62">
            <v>0</v>
          </cell>
          <cell r="M62">
            <v>0</v>
          </cell>
          <cell r="N62">
            <v>2725</v>
          </cell>
          <cell r="O62">
            <v>0</v>
          </cell>
          <cell r="P62">
            <v>0</v>
          </cell>
        </row>
        <row r="63">
          <cell r="A63" t="str">
            <v>組合等負担等見込額</v>
          </cell>
          <cell r="B63">
            <v>179</v>
          </cell>
          <cell r="C63">
            <v>0</v>
          </cell>
          <cell r="D63">
            <v>0</v>
          </cell>
          <cell r="E63">
            <v>42</v>
          </cell>
          <cell r="F63">
            <v>0</v>
          </cell>
          <cell r="G63">
            <v>0</v>
          </cell>
          <cell r="H63" t="str">
            <v>-</v>
          </cell>
          <cell r="I63">
            <v>0</v>
          </cell>
          <cell r="J63">
            <v>0</v>
          </cell>
          <cell r="K63" t="str">
            <v>-</v>
          </cell>
          <cell r="L63">
            <v>0</v>
          </cell>
          <cell r="M63">
            <v>0</v>
          </cell>
          <cell r="N63">
            <v>116</v>
          </cell>
          <cell r="O63">
            <v>0</v>
          </cell>
          <cell r="P63">
            <v>0</v>
          </cell>
        </row>
        <row r="64">
          <cell r="A64" t="str">
            <v>公営企業債等繰入見込額</v>
          </cell>
          <cell r="B64">
            <v>12268</v>
          </cell>
          <cell r="C64">
            <v>0</v>
          </cell>
          <cell r="D64">
            <v>0</v>
          </cell>
          <cell r="E64">
            <v>12345</v>
          </cell>
          <cell r="F64">
            <v>0</v>
          </cell>
          <cell r="G64">
            <v>0</v>
          </cell>
          <cell r="H64">
            <v>12448</v>
          </cell>
          <cell r="I64">
            <v>0</v>
          </cell>
          <cell r="J64">
            <v>0</v>
          </cell>
          <cell r="K64">
            <v>9741</v>
          </cell>
          <cell r="L64">
            <v>0</v>
          </cell>
          <cell r="M64">
            <v>0</v>
          </cell>
          <cell r="N64">
            <v>10775</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16483</v>
          </cell>
          <cell r="C66">
            <v>0</v>
          </cell>
          <cell r="D66">
            <v>0</v>
          </cell>
          <cell r="E66">
            <v>16591</v>
          </cell>
          <cell r="F66">
            <v>0</v>
          </cell>
          <cell r="G66">
            <v>0</v>
          </cell>
          <cell r="H66">
            <v>16413</v>
          </cell>
          <cell r="I66">
            <v>0</v>
          </cell>
          <cell r="J66">
            <v>0</v>
          </cell>
          <cell r="K66">
            <v>16213</v>
          </cell>
          <cell r="L66">
            <v>0</v>
          </cell>
          <cell r="M66">
            <v>0</v>
          </cell>
          <cell r="N66">
            <v>16240</v>
          </cell>
          <cell r="O66">
            <v>0</v>
          </cell>
          <cell r="P66">
            <v>0</v>
          </cell>
        </row>
        <row r="67">
          <cell r="A67" t="str">
            <v>将来負担比率の分子</v>
          </cell>
          <cell r="B67" t="e">
            <v>#N/A</v>
          </cell>
          <cell r="C67">
            <v>5020</v>
          </cell>
          <cell r="D67" t="e">
            <v>#N/A</v>
          </cell>
          <cell r="E67" t="e">
            <v>#N/A</v>
          </cell>
          <cell r="F67">
            <v>4630</v>
          </cell>
          <cell r="G67" t="e">
            <v>#N/A</v>
          </cell>
          <cell r="H67" t="e">
            <v>#N/A</v>
          </cell>
          <cell r="I67">
            <v>3782</v>
          </cell>
          <cell r="J67" t="e">
            <v>#N/A</v>
          </cell>
          <cell r="K67" t="e">
            <v>#N/A</v>
          </cell>
          <cell r="L67">
            <v>3561</v>
          </cell>
          <cell r="M67" t="e">
            <v>#N/A</v>
          </cell>
          <cell r="N67" t="e">
            <v>#N/A</v>
          </cell>
          <cell r="O67">
            <v>3461</v>
          </cell>
          <cell r="P67" t="e">
            <v>#N/A</v>
          </cell>
        </row>
        <row r="71">
          <cell r="B71" t="str">
            <v>H28</v>
          </cell>
          <cell r="C71" t="str">
            <v>H29</v>
          </cell>
          <cell r="D71" t="str">
            <v>H30</v>
          </cell>
        </row>
        <row r="72">
          <cell r="A72" t="str">
            <v>財政調整基金</v>
          </cell>
          <cell r="B72">
            <v>1602</v>
          </cell>
          <cell r="C72">
            <v>932</v>
          </cell>
          <cell r="D72">
            <v>1049</v>
          </cell>
        </row>
        <row r="73">
          <cell r="A73" t="str">
            <v>減債基金</v>
          </cell>
          <cell r="B73">
            <v>11</v>
          </cell>
          <cell r="C73">
            <v>11</v>
          </cell>
          <cell r="D73">
            <v>11</v>
          </cell>
        </row>
        <row r="74">
          <cell r="A74" t="str">
            <v>その他特定目的基金</v>
          </cell>
          <cell r="B74">
            <v>175</v>
          </cell>
          <cell r="C74">
            <v>202</v>
          </cell>
          <cell r="D74">
            <v>254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64</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65</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66</v>
      </c>
      <c r="C3" s="440"/>
      <c r="D3" s="440"/>
      <c r="E3" s="441"/>
      <c r="F3" s="441"/>
      <c r="G3" s="441"/>
      <c r="H3" s="441"/>
      <c r="I3" s="441"/>
      <c r="J3" s="441"/>
      <c r="K3" s="441"/>
      <c r="L3" s="441" t="s">
        <v>67</v>
      </c>
      <c r="M3" s="441"/>
      <c r="N3" s="441"/>
      <c r="O3" s="441"/>
      <c r="P3" s="441"/>
      <c r="Q3" s="441"/>
      <c r="R3" s="448"/>
      <c r="S3" s="448"/>
      <c r="T3" s="448"/>
      <c r="U3" s="448"/>
      <c r="V3" s="449"/>
      <c r="W3" s="423" t="s">
        <v>68</v>
      </c>
      <c r="X3" s="424"/>
      <c r="Y3" s="424"/>
      <c r="Z3" s="424"/>
      <c r="AA3" s="424"/>
      <c r="AB3" s="440"/>
      <c r="AC3" s="448" t="s">
        <v>69</v>
      </c>
      <c r="AD3" s="424"/>
      <c r="AE3" s="424"/>
      <c r="AF3" s="424"/>
      <c r="AG3" s="424"/>
      <c r="AH3" s="424"/>
      <c r="AI3" s="424"/>
      <c r="AJ3" s="424"/>
      <c r="AK3" s="424"/>
      <c r="AL3" s="425"/>
      <c r="AM3" s="423" t="s">
        <v>70</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71</v>
      </c>
      <c r="BO3" s="424"/>
      <c r="BP3" s="424"/>
      <c r="BQ3" s="424"/>
      <c r="BR3" s="424"/>
      <c r="BS3" s="424"/>
      <c r="BT3" s="424"/>
      <c r="BU3" s="425"/>
      <c r="BV3" s="423" t="s">
        <v>72</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73</v>
      </c>
      <c r="CU3" s="424"/>
      <c r="CV3" s="424"/>
      <c r="CW3" s="424"/>
      <c r="CX3" s="424"/>
      <c r="CY3" s="424"/>
      <c r="CZ3" s="424"/>
      <c r="DA3" s="425"/>
      <c r="DB3" s="423" t="s">
        <v>74</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75</v>
      </c>
      <c r="AZ4" s="427"/>
      <c r="BA4" s="427"/>
      <c r="BB4" s="427"/>
      <c r="BC4" s="427"/>
      <c r="BD4" s="427"/>
      <c r="BE4" s="427"/>
      <c r="BF4" s="427"/>
      <c r="BG4" s="427"/>
      <c r="BH4" s="427"/>
      <c r="BI4" s="427"/>
      <c r="BJ4" s="427"/>
      <c r="BK4" s="427"/>
      <c r="BL4" s="427"/>
      <c r="BM4" s="428"/>
      <c r="BN4" s="429">
        <v>20634609</v>
      </c>
      <c r="BO4" s="430"/>
      <c r="BP4" s="430"/>
      <c r="BQ4" s="430"/>
      <c r="BR4" s="430"/>
      <c r="BS4" s="430"/>
      <c r="BT4" s="430"/>
      <c r="BU4" s="431"/>
      <c r="BV4" s="429">
        <v>21181212</v>
      </c>
      <c r="BW4" s="430"/>
      <c r="BX4" s="430"/>
      <c r="BY4" s="430"/>
      <c r="BZ4" s="430"/>
      <c r="CA4" s="430"/>
      <c r="CB4" s="430"/>
      <c r="CC4" s="431"/>
      <c r="CD4" s="432" t="s">
        <v>76</v>
      </c>
      <c r="CE4" s="433"/>
      <c r="CF4" s="433"/>
      <c r="CG4" s="433"/>
      <c r="CH4" s="433"/>
      <c r="CI4" s="433"/>
      <c r="CJ4" s="433"/>
      <c r="CK4" s="433"/>
      <c r="CL4" s="433"/>
      <c r="CM4" s="433"/>
      <c r="CN4" s="433"/>
      <c r="CO4" s="433"/>
      <c r="CP4" s="433"/>
      <c r="CQ4" s="433"/>
      <c r="CR4" s="433"/>
      <c r="CS4" s="434"/>
      <c r="CT4" s="435">
        <v>7.8</v>
      </c>
      <c r="CU4" s="436"/>
      <c r="CV4" s="436"/>
      <c r="CW4" s="436"/>
      <c r="CX4" s="436"/>
      <c r="CY4" s="436"/>
      <c r="CZ4" s="436"/>
      <c r="DA4" s="437"/>
      <c r="DB4" s="435">
        <v>7.3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77</v>
      </c>
      <c r="AN5" s="496"/>
      <c r="AO5" s="496"/>
      <c r="AP5" s="496"/>
      <c r="AQ5" s="496"/>
      <c r="AR5" s="496"/>
      <c r="AS5" s="496"/>
      <c r="AT5" s="497"/>
      <c r="AU5" s="498" t="s">
        <v>78</v>
      </c>
      <c r="AV5" s="499"/>
      <c r="AW5" s="499"/>
      <c r="AX5" s="499"/>
      <c r="AY5" s="500" t="s">
        <v>79</v>
      </c>
      <c r="AZ5" s="501"/>
      <c r="BA5" s="501"/>
      <c r="BB5" s="501"/>
      <c r="BC5" s="501"/>
      <c r="BD5" s="501"/>
      <c r="BE5" s="501"/>
      <c r="BF5" s="501"/>
      <c r="BG5" s="501"/>
      <c r="BH5" s="501"/>
      <c r="BI5" s="501"/>
      <c r="BJ5" s="501"/>
      <c r="BK5" s="501"/>
      <c r="BL5" s="501"/>
      <c r="BM5" s="502"/>
      <c r="BN5" s="466">
        <v>19646937</v>
      </c>
      <c r="BO5" s="467"/>
      <c r="BP5" s="467"/>
      <c r="BQ5" s="467"/>
      <c r="BR5" s="467"/>
      <c r="BS5" s="467"/>
      <c r="BT5" s="467"/>
      <c r="BU5" s="468"/>
      <c r="BV5" s="466">
        <v>20253468</v>
      </c>
      <c r="BW5" s="467"/>
      <c r="BX5" s="467"/>
      <c r="BY5" s="467"/>
      <c r="BZ5" s="467"/>
      <c r="CA5" s="467"/>
      <c r="CB5" s="467"/>
      <c r="CC5" s="468"/>
      <c r="CD5" s="469" t="s">
        <v>80</v>
      </c>
      <c r="CE5" s="470"/>
      <c r="CF5" s="470"/>
      <c r="CG5" s="470"/>
      <c r="CH5" s="470"/>
      <c r="CI5" s="470"/>
      <c r="CJ5" s="470"/>
      <c r="CK5" s="470"/>
      <c r="CL5" s="470"/>
      <c r="CM5" s="470"/>
      <c r="CN5" s="470"/>
      <c r="CO5" s="470"/>
      <c r="CP5" s="470"/>
      <c r="CQ5" s="470"/>
      <c r="CR5" s="470"/>
      <c r="CS5" s="471"/>
      <c r="CT5" s="463">
        <v>92.5</v>
      </c>
      <c r="CU5" s="464"/>
      <c r="CV5" s="464"/>
      <c r="CW5" s="464"/>
      <c r="CX5" s="464"/>
      <c r="CY5" s="464"/>
      <c r="CZ5" s="464"/>
      <c r="DA5" s="465"/>
      <c r="DB5" s="463">
        <v>92.5</v>
      </c>
      <c r="DC5" s="464"/>
      <c r="DD5" s="464"/>
      <c r="DE5" s="464"/>
      <c r="DF5" s="464"/>
      <c r="DG5" s="464"/>
      <c r="DH5" s="464"/>
      <c r="DI5" s="465"/>
      <c r="DJ5" s="185"/>
      <c r="DK5" s="185"/>
      <c r="DL5" s="185"/>
      <c r="DM5" s="185"/>
      <c r="DN5" s="185"/>
      <c r="DO5" s="185"/>
    </row>
    <row r="6" spans="1:119" ht="18.75" customHeight="1" x14ac:dyDescent="0.15">
      <c r="A6" s="186"/>
      <c r="B6" s="472" t="s">
        <v>81</v>
      </c>
      <c r="C6" s="473"/>
      <c r="D6" s="473"/>
      <c r="E6" s="474"/>
      <c r="F6" s="474"/>
      <c r="G6" s="474"/>
      <c r="H6" s="474"/>
      <c r="I6" s="474"/>
      <c r="J6" s="474"/>
      <c r="K6" s="474"/>
      <c r="L6" s="474" t="s">
        <v>82</v>
      </c>
      <c r="M6" s="474"/>
      <c r="N6" s="474"/>
      <c r="O6" s="474"/>
      <c r="P6" s="474"/>
      <c r="Q6" s="474"/>
      <c r="R6" s="478"/>
      <c r="S6" s="478"/>
      <c r="T6" s="478"/>
      <c r="U6" s="478"/>
      <c r="V6" s="479"/>
      <c r="W6" s="482" t="s">
        <v>83</v>
      </c>
      <c r="X6" s="483"/>
      <c r="Y6" s="483"/>
      <c r="Z6" s="483"/>
      <c r="AA6" s="483"/>
      <c r="AB6" s="473"/>
      <c r="AC6" s="486" t="s">
        <v>84</v>
      </c>
      <c r="AD6" s="487"/>
      <c r="AE6" s="487"/>
      <c r="AF6" s="487"/>
      <c r="AG6" s="487"/>
      <c r="AH6" s="487"/>
      <c r="AI6" s="487"/>
      <c r="AJ6" s="487"/>
      <c r="AK6" s="487"/>
      <c r="AL6" s="488"/>
      <c r="AM6" s="495" t="s">
        <v>85</v>
      </c>
      <c r="AN6" s="496"/>
      <c r="AO6" s="496"/>
      <c r="AP6" s="496"/>
      <c r="AQ6" s="496"/>
      <c r="AR6" s="496"/>
      <c r="AS6" s="496"/>
      <c r="AT6" s="497"/>
      <c r="AU6" s="498" t="s">
        <v>86</v>
      </c>
      <c r="AV6" s="499"/>
      <c r="AW6" s="499"/>
      <c r="AX6" s="499"/>
      <c r="AY6" s="500" t="s">
        <v>87</v>
      </c>
      <c r="AZ6" s="501"/>
      <c r="BA6" s="501"/>
      <c r="BB6" s="501"/>
      <c r="BC6" s="501"/>
      <c r="BD6" s="501"/>
      <c r="BE6" s="501"/>
      <c r="BF6" s="501"/>
      <c r="BG6" s="501"/>
      <c r="BH6" s="501"/>
      <c r="BI6" s="501"/>
      <c r="BJ6" s="501"/>
      <c r="BK6" s="501"/>
      <c r="BL6" s="501"/>
      <c r="BM6" s="502"/>
      <c r="BN6" s="466">
        <v>987672</v>
      </c>
      <c r="BO6" s="467"/>
      <c r="BP6" s="467"/>
      <c r="BQ6" s="467"/>
      <c r="BR6" s="467"/>
      <c r="BS6" s="467"/>
      <c r="BT6" s="467"/>
      <c r="BU6" s="468"/>
      <c r="BV6" s="466">
        <v>927744</v>
      </c>
      <c r="BW6" s="467"/>
      <c r="BX6" s="467"/>
      <c r="BY6" s="467"/>
      <c r="BZ6" s="467"/>
      <c r="CA6" s="467"/>
      <c r="CB6" s="467"/>
      <c r="CC6" s="468"/>
      <c r="CD6" s="469" t="s">
        <v>88</v>
      </c>
      <c r="CE6" s="470"/>
      <c r="CF6" s="470"/>
      <c r="CG6" s="470"/>
      <c r="CH6" s="470"/>
      <c r="CI6" s="470"/>
      <c r="CJ6" s="470"/>
      <c r="CK6" s="470"/>
      <c r="CL6" s="470"/>
      <c r="CM6" s="470"/>
      <c r="CN6" s="470"/>
      <c r="CO6" s="470"/>
      <c r="CP6" s="470"/>
      <c r="CQ6" s="470"/>
      <c r="CR6" s="470"/>
      <c r="CS6" s="471"/>
      <c r="CT6" s="503">
        <v>99.7</v>
      </c>
      <c r="CU6" s="504"/>
      <c r="CV6" s="504"/>
      <c r="CW6" s="504"/>
      <c r="CX6" s="504"/>
      <c r="CY6" s="504"/>
      <c r="CZ6" s="504"/>
      <c r="DA6" s="505"/>
      <c r="DB6" s="503">
        <v>99.3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89</v>
      </c>
      <c r="AN7" s="496"/>
      <c r="AO7" s="496"/>
      <c r="AP7" s="496"/>
      <c r="AQ7" s="496"/>
      <c r="AR7" s="496"/>
      <c r="AS7" s="496"/>
      <c r="AT7" s="497"/>
      <c r="AU7" s="498" t="s">
        <v>90</v>
      </c>
      <c r="AV7" s="499"/>
      <c r="AW7" s="499"/>
      <c r="AX7" s="499"/>
      <c r="AY7" s="500" t="s">
        <v>91</v>
      </c>
      <c r="AZ7" s="501"/>
      <c r="BA7" s="501"/>
      <c r="BB7" s="501"/>
      <c r="BC7" s="501"/>
      <c r="BD7" s="501"/>
      <c r="BE7" s="501"/>
      <c r="BF7" s="501"/>
      <c r="BG7" s="501"/>
      <c r="BH7" s="501"/>
      <c r="BI7" s="501"/>
      <c r="BJ7" s="501"/>
      <c r="BK7" s="501"/>
      <c r="BL7" s="501"/>
      <c r="BM7" s="502"/>
      <c r="BN7" s="466">
        <v>2463</v>
      </c>
      <c r="BO7" s="467"/>
      <c r="BP7" s="467"/>
      <c r="BQ7" s="467"/>
      <c r="BR7" s="467"/>
      <c r="BS7" s="467"/>
      <c r="BT7" s="467"/>
      <c r="BU7" s="468"/>
      <c r="BV7" s="466">
        <v>4418</v>
      </c>
      <c r="BW7" s="467"/>
      <c r="BX7" s="467"/>
      <c r="BY7" s="467"/>
      <c r="BZ7" s="467"/>
      <c r="CA7" s="467"/>
      <c r="CB7" s="467"/>
      <c r="CC7" s="468"/>
      <c r="CD7" s="469" t="s">
        <v>92</v>
      </c>
      <c r="CE7" s="470"/>
      <c r="CF7" s="470"/>
      <c r="CG7" s="470"/>
      <c r="CH7" s="470"/>
      <c r="CI7" s="470"/>
      <c r="CJ7" s="470"/>
      <c r="CK7" s="470"/>
      <c r="CL7" s="470"/>
      <c r="CM7" s="470"/>
      <c r="CN7" s="470"/>
      <c r="CO7" s="470"/>
      <c r="CP7" s="470"/>
      <c r="CQ7" s="470"/>
      <c r="CR7" s="470"/>
      <c r="CS7" s="471"/>
      <c r="CT7" s="466">
        <v>12637407</v>
      </c>
      <c r="CU7" s="467"/>
      <c r="CV7" s="467"/>
      <c r="CW7" s="467"/>
      <c r="CX7" s="467"/>
      <c r="CY7" s="467"/>
      <c r="CZ7" s="467"/>
      <c r="DA7" s="468"/>
      <c r="DB7" s="466">
        <v>12593911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93</v>
      </c>
      <c r="AN8" s="496"/>
      <c r="AO8" s="496"/>
      <c r="AP8" s="496"/>
      <c r="AQ8" s="496"/>
      <c r="AR8" s="496"/>
      <c r="AS8" s="496"/>
      <c r="AT8" s="497"/>
      <c r="AU8" s="498" t="s">
        <v>94</v>
      </c>
      <c r="AV8" s="499"/>
      <c r="AW8" s="499"/>
      <c r="AX8" s="499"/>
      <c r="AY8" s="500" t="s">
        <v>95</v>
      </c>
      <c r="AZ8" s="501"/>
      <c r="BA8" s="501"/>
      <c r="BB8" s="501"/>
      <c r="BC8" s="501"/>
      <c r="BD8" s="501"/>
      <c r="BE8" s="501"/>
      <c r="BF8" s="501"/>
      <c r="BG8" s="501"/>
      <c r="BH8" s="501"/>
      <c r="BI8" s="501"/>
      <c r="BJ8" s="501"/>
      <c r="BK8" s="501"/>
      <c r="BL8" s="501"/>
      <c r="BM8" s="502"/>
      <c r="BN8" s="466">
        <v>985209</v>
      </c>
      <c r="BO8" s="467"/>
      <c r="BP8" s="467"/>
      <c r="BQ8" s="467"/>
      <c r="BR8" s="467"/>
      <c r="BS8" s="467"/>
      <c r="BT8" s="467"/>
      <c r="BU8" s="468"/>
      <c r="BV8" s="466">
        <v>923326</v>
      </c>
      <c r="BW8" s="467"/>
      <c r="BX8" s="467"/>
      <c r="BY8" s="467"/>
      <c r="BZ8" s="467"/>
      <c r="CA8" s="467"/>
      <c r="CB8" s="467"/>
      <c r="CC8" s="468"/>
      <c r="CD8" s="469" t="s">
        <v>96</v>
      </c>
      <c r="CE8" s="470"/>
      <c r="CF8" s="470"/>
      <c r="CG8" s="470"/>
      <c r="CH8" s="470"/>
      <c r="CI8" s="470"/>
      <c r="CJ8" s="470"/>
      <c r="CK8" s="470"/>
      <c r="CL8" s="470"/>
      <c r="CM8" s="470"/>
      <c r="CN8" s="470"/>
      <c r="CO8" s="470"/>
      <c r="CP8" s="470"/>
      <c r="CQ8" s="470"/>
      <c r="CR8" s="470"/>
      <c r="CS8" s="471"/>
      <c r="CT8" s="506">
        <v>0.77</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x14ac:dyDescent="0.2">
      <c r="A9" s="186"/>
      <c r="B9" s="460" t="s">
        <v>97</v>
      </c>
      <c r="C9" s="461"/>
      <c r="D9" s="461"/>
      <c r="E9" s="461"/>
      <c r="F9" s="461"/>
      <c r="G9" s="461"/>
      <c r="H9" s="461"/>
      <c r="I9" s="461"/>
      <c r="J9" s="461"/>
      <c r="K9" s="509"/>
      <c r="L9" s="510" t="s">
        <v>98</v>
      </c>
      <c r="M9" s="511"/>
      <c r="N9" s="511"/>
      <c r="O9" s="511"/>
      <c r="P9" s="511"/>
      <c r="Q9" s="512"/>
      <c r="R9" s="513">
        <v>63431</v>
      </c>
      <c r="S9" s="514"/>
      <c r="T9" s="514"/>
      <c r="U9" s="514"/>
      <c r="V9" s="515"/>
      <c r="W9" s="423" t="s">
        <v>99</v>
      </c>
      <c r="X9" s="424"/>
      <c r="Y9" s="424"/>
      <c r="Z9" s="424"/>
      <c r="AA9" s="424"/>
      <c r="AB9" s="424"/>
      <c r="AC9" s="424"/>
      <c r="AD9" s="424"/>
      <c r="AE9" s="424"/>
      <c r="AF9" s="424"/>
      <c r="AG9" s="424"/>
      <c r="AH9" s="424"/>
      <c r="AI9" s="424"/>
      <c r="AJ9" s="424"/>
      <c r="AK9" s="424"/>
      <c r="AL9" s="425"/>
      <c r="AM9" s="495" t="s">
        <v>100</v>
      </c>
      <c r="AN9" s="496"/>
      <c r="AO9" s="496"/>
      <c r="AP9" s="496"/>
      <c r="AQ9" s="496"/>
      <c r="AR9" s="496"/>
      <c r="AS9" s="496"/>
      <c r="AT9" s="497"/>
      <c r="AU9" s="498" t="s">
        <v>101</v>
      </c>
      <c r="AV9" s="499"/>
      <c r="AW9" s="499"/>
      <c r="AX9" s="499"/>
      <c r="AY9" s="500" t="s">
        <v>102</v>
      </c>
      <c r="AZ9" s="501"/>
      <c r="BA9" s="501"/>
      <c r="BB9" s="501"/>
      <c r="BC9" s="501"/>
      <c r="BD9" s="501"/>
      <c r="BE9" s="501"/>
      <c r="BF9" s="501"/>
      <c r="BG9" s="501"/>
      <c r="BH9" s="501"/>
      <c r="BI9" s="501"/>
      <c r="BJ9" s="501"/>
      <c r="BK9" s="501"/>
      <c r="BL9" s="501"/>
      <c r="BM9" s="502"/>
      <c r="BN9" s="466">
        <v>61883</v>
      </c>
      <c r="BO9" s="467"/>
      <c r="BP9" s="467"/>
      <c r="BQ9" s="467"/>
      <c r="BR9" s="467"/>
      <c r="BS9" s="467"/>
      <c r="BT9" s="467"/>
      <c r="BU9" s="468"/>
      <c r="BV9" s="466">
        <v>59636</v>
      </c>
      <c r="BW9" s="467"/>
      <c r="BX9" s="467"/>
      <c r="BY9" s="467"/>
      <c r="BZ9" s="467"/>
      <c r="CA9" s="467"/>
      <c r="CB9" s="467"/>
      <c r="CC9" s="468"/>
      <c r="CD9" s="469" t="s">
        <v>103</v>
      </c>
      <c r="CE9" s="470"/>
      <c r="CF9" s="470"/>
      <c r="CG9" s="470"/>
      <c r="CH9" s="470"/>
      <c r="CI9" s="470"/>
      <c r="CJ9" s="470"/>
      <c r="CK9" s="470"/>
      <c r="CL9" s="470"/>
      <c r="CM9" s="470"/>
      <c r="CN9" s="470"/>
      <c r="CO9" s="470"/>
      <c r="CP9" s="470"/>
      <c r="CQ9" s="470"/>
      <c r="CR9" s="470"/>
      <c r="CS9" s="471"/>
      <c r="CT9" s="463">
        <v>9.9</v>
      </c>
      <c r="CU9" s="464"/>
      <c r="CV9" s="464"/>
      <c r="CW9" s="464"/>
      <c r="CX9" s="464"/>
      <c r="CY9" s="464"/>
      <c r="CZ9" s="464"/>
      <c r="DA9" s="465"/>
      <c r="DB9" s="463">
        <v>10.3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104</v>
      </c>
      <c r="M10" s="496"/>
      <c r="N10" s="496"/>
      <c r="O10" s="496"/>
      <c r="P10" s="496"/>
      <c r="Q10" s="497"/>
      <c r="R10" s="517">
        <v>65258</v>
      </c>
      <c r="S10" s="518"/>
      <c r="T10" s="518"/>
      <c r="U10" s="518"/>
      <c r="V10" s="519"/>
      <c r="W10" s="454"/>
      <c r="X10" s="455"/>
      <c r="Y10" s="455"/>
      <c r="Z10" s="455"/>
      <c r="AA10" s="455"/>
      <c r="AB10" s="455"/>
      <c r="AC10" s="455"/>
      <c r="AD10" s="455"/>
      <c r="AE10" s="455"/>
      <c r="AF10" s="455"/>
      <c r="AG10" s="455"/>
      <c r="AH10" s="455"/>
      <c r="AI10" s="455"/>
      <c r="AJ10" s="455"/>
      <c r="AK10" s="455"/>
      <c r="AL10" s="458"/>
      <c r="AM10" s="495" t="s">
        <v>105</v>
      </c>
      <c r="AN10" s="496"/>
      <c r="AO10" s="496"/>
      <c r="AP10" s="496"/>
      <c r="AQ10" s="496"/>
      <c r="AR10" s="496"/>
      <c r="AS10" s="496"/>
      <c r="AT10" s="497"/>
      <c r="AU10" s="498" t="s">
        <v>106</v>
      </c>
      <c r="AV10" s="499"/>
      <c r="AW10" s="499"/>
      <c r="AX10" s="499"/>
      <c r="AY10" s="500" t="s">
        <v>107</v>
      </c>
      <c r="AZ10" s="501"/>
      <c r="BA10" s="501"/>
      <c r="BB10" s="501"/>
      <c r="BC10" s="501"/>
      <c r="BD10" s="501"/>
      <c r="BE10" s="501"/>
      <c r="BF10" s="501"/>
      <c r="BG10" s="501"/>
      <c r="BH10" s="501"/>
      <c r="BI10" s="501"/>
      <c r="BJ10" s="501"/>
      <c r="BK10" s="501"/>
      <c r="BL10" s="501"/>
      <c r="BM10" s="502"/>
      <c r="BN10" s="466">
        <v>117060</v>
      </c>
      <c r="BO10" s="467"/>
      <c r="BP10" s="467"/>
      <c r="BQ10" s="467"/>
      <c r="BR10" s="467"/>
      <c r="BS10" s="467"/>
      <c r="BT10" s="467"/>
      <c r="BU10" s="468"/>
      <c r="BV10" s="466">
        <v>517</v>
      </c>
      <c r="BW10" s="467"/>
      <c r="BX10" s="467"/>
      <c r="BY10" s="467"/>
      <c r="BZ10" s="467"/>
      <c r="CA10" s="467"/>
      <c r="CB10" s="467"/>
      <c r="CC10" s="468"/>
      <c r="CD10" s="190" t="s">
        <v>108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109</v>
      </c>
      <c r="M11" s="521"/>
      <c r="N11" s="521"/>
      <c r="O11" s="521"/>
      <c r="P11" s="521"/>
      <c r="Q11" s="522"/>
      <c r="R11" s="523" t="s">
        <v>110</v>
      </c>
      <c r="S11" s="524"/>
      <c r="T11" s="524"/>
      <c r="U11" s="524"/>
      <c r="V11" s="525"/>
      <c r="W11" s="454"/>
      <c r="X11" s="455"/>
      <c r="Y11" s="455"/>
      <c r="Z11" s="455"/>
      <c r="AA11" s="455"/>
      <c r="AB11" s="455"/>
      <c r="AC11" s="455"/>
      <c r="AD11" s="455"/>
      <c r="AE11" s="455"/>
      <c r="AF11" s="455"/>
      <c r="AG11" s="455"/>
      <c r="AH11" s="455"/>
      <c r="AI11" s="455"/>
      <c r="AJ11" s="455"/>
      <c r="AK11" s="455"/>
      <c r="AL11" s="458"/>
      <c r="AM11" s="495" t="s">
        <v>111</v>
      </c>
      <c r="AN11" s="496"/>
      <c r="AO11" s="496"/>
      <c r="AP11" s="496"/>
      <c r="AQ11" s="496"/>
      <c r="AR11" s="496"/>
      <c r="AS11" s="496"/>
      <c r="AT11" s="497"/>
      <c r="AU11" s="498" t="s">
        <v>86</v>
      </c>
      <c r="AV11" s="499"/>
      <c r="AW11" s="499"/>
      <c r="AX11" s="499"/>
      <c r="AY11" s="500" t="s">
        <v>112</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113</v>
      </c>
      <c r="CE11" s="470"/>
      <c r="CF11" s="470"/>
      <c r="CG11" s="470"/>
      <c r="CH11" s="470"/>
      <c r="CI11" s="470"/>
      <c r="CJ11" s="470"/>
      <c r="CK11" s="470"/>
      <c r="CL11" s="470"/>
      <c r="CM11" s="470"/>
      <c r="CN11" s="470"/>
      <c r="CO11" s="470"/>
      <c r="CP11" s="470"/>
      <c r="CQ11" s="470"/>
      <c r="CR11" s="470"/>
      <c r="CS11" s="471"/>
      <c r="CT11" s="506" t="s">
        <v>114</v>
      </c>
      <c r="CU11" s="507"/>
      <c r="CV11" s="507"/>
      <c r="CW11" s="507"/>
      <c r="CX11" s="507"/>
      <c r="CY11" s="507"/>
      <c r="CZ11" s="507"/>
      <c r="DA11" s="508"/>
      <c r="DB11" s="506" t="s">
        <v>114</v>
      </c>
      <c r="DC11" s="507"/>
      <c r="DD11" s="507"/>
      <c r="DE11" s="507"/>
      <c r="DF11" s="507"/>
      <c r="DG11" s="507"/>
      <c r="DH11" s="507"/>
      <c r="DI11" s="508"/>
      <c r="DJ11" s="185"/>
      <c r="DK11" s="185"/>
      <c r="DL11" s="185"/>
      <c r="DM11" s="185"/>
      <c r="DN11" s="185"/>
      <c r="DO11" s="185"/>
    </row>
    <row r="12" spans="1:119" ht="18.75" customHeight="1" x14ac:dyDescent="0.15">
      <c r="A12" s="186"/>
      <c r="B12" s="526" t="s">
        <v>115</v>
      </c>
      <c r="C12" s="527"/>
      <c r="D12" s="527"/>
      <c r="E12" s="527"/>
      <c r="F12" s="527"/>
      <c r="G12" s="527"/>
      <c r="H12" s="527"/>
      <c r="I12" s="527"/>
      <c r="J12" s="527"/>
      <c r="K12" s="528"/>
      <c r="L12" s="535" t="s">
        <v>116</v>
      </c>
      <c r="M12" s="536"/>
      <c r="N12" s="536"/>
      <c r="O12" s="536"/>
      <c r="P12" s="536"/>
      <c r="Q12" s="537"/>
      <c r="R12" s="538">
        <v>62734</v>
      </c>
      <c r="S12" s="539"/>
      <c r="T12" s="539"/>
      <c r="U12" s="539"/>
      <c r="V12" s="540"/>
      <c r="W12" s="541" t="s">
        <v>1</v>
      </c>
      <c r="X12" s="499"/>
      <c r="Y12" s="499"/>
      <c r="Z12" s="499"/>
      <c r="AA12" s="499"/>
      <c r="AB12" s="542"/>
      <c r="AC12" s="498" t="s">
        <v>117</v>
      </c>
      <c r="AD12" s="499"/>
      <c r="AE12" s="499"/>
      <c r="AF12" s="499"/>
      <c r="AG12" s="542"/>
      <c r="AH12" s="498" t="s">
        <v>118</v>
      </c>
      <c r="AI12" s="499"/>
      <c r="AJ12" s="499"/>
      <c r="AK12" s="499"/>
      <c r="AL12" s="543"/>
      <c r="AM12" s="495" t="s">
        <v>119</v>
      </c>
      <c r="AN12" s="496"/>
      <c r="AO12" s="496"/>
      <c r="AP12" s="496"/>
      <c r="AQ12" s="496"/>
      <c r="AR12" s="496"/>
      <c r="AS12" s="496"/>
      <c r="AT12" s="497"/>
      <c r="AU12" s="498" t="s">
        <v>120</v>
      </c>
      <c r="AV12" s="499"/>
      <c r="AW12" s="499"/>
      <c r="AX12" s="499"/>
      <c r="AY12" s="500" t="s">
        <v>121</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670000</v>
      </c>
      <c r="BW12" s="467"/>
      <c r="BX12" s="467"/>
      <c r="BY12" s="467"/>
      <c r="BZ12" s="467"/>
      <c r="CA12" s="467"/>
      <c r="CB12" s="467"/>
      <c r="CC12" s="468"/>
      <c r="CD12" s="469" t="s">
        <v>122</v>
      </c>
      <c r="CE12" s="470"/>
      <c r="CF12" s="470"/>
      <c r="CG12" s="470"/>
      <c r="CH12" s="470"/>
      <c r="CI12" s="470"/>
      <c r="CJ12" s="470"/>
      <c r="CK12" s="470"/>
      <c r="CL12" s="470"/>
      <c r="CM12" s="470"/>
      <c r="CN12" s="470"/>
      <c r="CO12" s="470"/>
      <c r="CP12" s="470"/>
      <c r="CQ12" s="470"/>
      <c r="CR12" s="470"/>
      <c r="CS12" s="471"/>
      <c r="CT12" s="506" t="s">
        <v>114</v>
      </c>
      <c r="CU12" s="507"/>
      <c r="CV12" s="507"/>
      <c r="CW12" s="507"/>
      <c r="CX12" s="507"/>
      <c r="CY12" s="507"/>
      <c r="CZ12" s="507"/>
      <c r="DA12" s="508"/>
      <c r="DB12" s="506" t="s">
        <v>114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123</v>
      </c>
      <c r="N13" s="555"/>
      <c r="O13" s="555"/>
      <c r="P13" s="555"/>
      <c r="Q13" s="556"/>
      <c r="R13" s="547">
        <v>61373</v>
      </c>
      <c r="S13" s="548"/>
      <c r="T13" s="548"/>
      <c r="U13" s="548"/>
      <c r="V13" s="549"/>
      <c r="W13" s="482" t="s">
        <v>124</v>
      </c>
      <c r="X13" s="483"/>
      <c r="Y13" s="483"/>
      <c r="Z13" s="483"/>
      <c r="AA13" s="483"/>
      <c r="AB13" s="473"/>
      <c r="AC13" s="517">
        <v>538</v>
      </c>
      <c r="AD13" s="518"/>
      <c r="AE13" s="518"/>
      <c r="AF13" s="518"/>
      <c r="AG13" s="557"/>
      <c r="AH13" s="517">
        <v>591</v>
      </c>
      <c r="AI13" s="518"/>
      <c r="AJ13" s="518"/>
      <c r="AK13" s="518"/>
      <c r="AL13" s="519"/>
      <c r="AM13" s="495" t="s">
        <v>125</v>
      </c>
      <c r="AN13" s="496"/>
      <c r="AO13" s="496"/>
      <c r="AP13" s="496"/>
      <c r="AQ13" s="496"/>
      <c r="AR13" s="496"/>
      <c r="AS13" s="496"/>
      <c r="AT13" s="497"/>
      <c r="AU13" s="498" t="s">
        <v>101</v>
      </c>
      <c r="AV13" s="499"/>
      <c r="AW13" s="499"/>
      <c r="AX13" s="499"/>
      <c r="AY13" s="500" t="s">
        <v>126</v>
      </c>
      <c r="AZ13" s="501"/>
      <c r="BA13" s="501"/>
      <c r="BB13" s="501"/>
      <c r="BC13" s="501"/>
      <c r="BD13" s="501"/>
      <c r="BE13" s="501"/>
      <c r="BF13" s="501"/>
      <c r="BG13" s="501"/>
      <c r="BH13" s="501"/>
      <c r="BI13" s="501"/>
      <c r="BJ13" s="501"/>
      <c r="BK13" s="501"/>
      <c r="BL13" s="501"/>
      <c r="BM13" s="502"/>
      <c r="BN13" s="466">
        <v>178943</v>
      </c>
      <c r="BO13" s="467"/>
      <c r="BP13" s="467"/>
      <c r="BQ13" s="467"/>
      <c r="BR13" s="467"/>
      <c r="BS13" s="467"/>
      <c r="BT13" s="467"/>
      <c r="BU13" s="468"/>
      <c r="BV13" s="466">
        <v>-609847</v>
      </c>
      <c r="BW13" s="467"/>
      <c r="BX13" s="467"/>
      <c r="BY13" s="467"/>
      <c r="BZ13" s="467"/>
      <c r="CA13" s="467"/>
      <c r="CB13" s="467"/>
      <c r="CC13" s="468"/>
      <c r="CD13" s="469" t="s">
        <v>127</v>
      </c>
      <c r="CE13" s="470"/>
      <c r="CF13" s="470"/>
      <c r="CG13" s="470"/>
      <c r="CH13" s="470"/>
      <c r="CI13" s="470"/>
      <c r="CJ13" s="470"/>
      <c r="CK13" s="470"/>
      <c r="CL13" s="470"/>
      <c r="CM13" s="470"/>
      <c r="CN13" s="470"/>
      <c r="CO13" s="470"/>
      <c r="CP13" s="470"/>
      <c r="CQ13" s="470"/>
      <c r="CR13" s="470"/>
      <c r="CS13" s="471"/>
      <c r="CT13" s="463">
        <v>5</v>
      </c>
      <c r="CU13" s="464"/>
      <c r="CV13" s="464"/>
      <c r="CW13" s="464"/>
      <c r="CX13" s="464"/>
      <c r="CY13" s="464"/>
      <c r="CZ13" s="464"/>
      <c r="DA13" s="465"/>
      <c r="DB13" s="463">
        <v>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128</v>
      </c>
      <c r="M14" s="545"/>
      <c r="N14" s="545"/>
      <c r="O14" s="545"/>
      <c r="P14" s="545"/>
      <c r="Q14" s="546"/>
      <c r="R14" s="547">
        <v>63233</v>
      </c>
      <c r="S14" s="548"/>
      <c r="T14" s="548"/>
      <c r="U14" s="548"/>
      <c r="V14" s="549"/>
      <c r="W14" s="456"/>
      <c r="X14" s="457"/>
      <c r="Y14" s="457"/>
      <c r="Z14" s="457"/>
      <c r="AA14" s="457"/>
      <c r="AB14" s="446"/>
      <c r="AC14" s="550">
        <v>1.8</v>
      </c>
      <c r="AD14" s="551"/>
      <c r="AE14" s="551"/>
      <c r="AF14" s="551"/>
      <c r="AG14" s="552"/>
      <c r="AH14" s="550">
        <v>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129</v>
      </c>
      <c r="CE14" s="559"/>
      <c r="CF14" s="559"/>
      <c r="CG14" s="559"/>
      <c r="CH14" s="559"/>
      <c r="CI14" s="559"/>
      <c r="CJ14" s="559"/>
      <c r="CK14" s="559"/>
      <c r="CL14" s="559"/>
      <c r="CM14" s="559"/>
      <c r="CN14" s="559"/>
      <c r="CO14" s="559"/>
      <c r="CP14" s="559"/>
      <c r="CQ14" s="559"/>
      <c r="CR14" s="559"/>
      <c r="CS14" s="560"/>
      <c r="CT14" s="561">
        <v>31.3</v>
      </c>
      <c r="CU14" s="562"/>
      <c r="CV14" s="562"/>
      <c r="CW14" s="562"/>
      <c r="CX14" s="562"/>
      <c r="CY14" s="562"/>
      <c r="CZ14" s="562"/>
      <c r="DA14" s="563"/>
      <c r="DB14" s="561">
        <v>32.200000000000003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123</v>
      </c>
      <c r="N15" s="555"/>
      <c r="O15" s="555"/>
      <c r="P15" s="555"/>
      <c r="Q15" s="556"/>
      <c r="R15" s="547">
        <v>62005</v>
      </c>
      <c r="S15" s="548"/>
      <c r="T15" s="548"/>
      <c r="U15" s="548"/>
      <c r="V15" s="549"/>
      <c r="W15" s="482" t="s">
        <v>130</v>
      </c>
      <c r="X15" s="483"/>
      <c r="Y15" s="483"/>
      <c r="Z15" s="483"/>
      <c r="AA15" s="483"/>
      <c r="AB15" s="473"/>
      <c r="AC15" s="517">
        <v>8917</v>
      </c>
      <c r="AD15" s="518"/>
      <c r="AE15" s="518"/>
      <c r="AF15" s="518"/>
      <c r="AG15" s="557"/>
      <c r="AH15" s="517">
        <v>9021</v>
      </c>
      <c r="AI15" s="518"/>
      <c r="AJ15" s="518"/>
      <c r="AK15" s="518"/>
      <c r="AL15" s="519"/>
      <c r="AM15" s="495"/>
      <c r="AN15" s="496"/>
      <c r="AO15" s="496"/>
      <c r="AP15" s="496"/>
      <c r="AQ15" s="496"/>
      <c r="AR15" s="496"/>
      <c r="AS15" s="496"/>
      <c r="AT15" s="497"/>
      <c r="AU15" s="498"/>
      <c r="AV15" s="499"/>
      <c r="AW15" s="499"/>
      <c r="AX15" s="499"/>
      <c r="AY15" s="426" t="s">
        <v>131</v>
      </c>
      <c r="AZ15" s="427"/>
      <c r="BA15" s="427"/>
      <c r="BB15" s="427"/>
      <c r="BC15" s="427"/>
      <c r="BD15" s="427"/>
      <c r="BE15" s="427"/>
      <c r="BF15" s="427"/>
      <c r="BG15" s="427"/>
      <c r="BH15" s="427"/>
      <c r="BI15" s="427"/>
      <c r="BJ15" s="427"/>
      <c r="BK15" s="427"/>
      <c r="BL15" s="427"/>
      <c r="BM15" s="428"/>
      <c r="BN15" s="429">
        <v>7634609</v>
      </c>
      <c r="BO15" s="430"/>
      <c r="BP15" s="430"/>
      <c r="BQ15" s="430"/>
      <c r="BR15" s="430"/>
      <c r="BS15" s="430"/>
      <c r="BT15" s="430"/>
      <c r="BU15" s="431"/>
      <c r="BV15" s="429">
        <v>7608717</v>
      </c>
      <c r="BW15" s="430"/>
      <c r="BX15" s="430"/>
      <c r="BY15" s="430"/>
      <c r="BZ15" s="430"/>
      <c r="CA15" s="430"/>
      <c r="CB15" s="430"/>
      <c r="CC15" s="431"/>
      <c r="CD15" s="564" t="s">
        <v>132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133</v>
      </c>
      <c r="M16" s="575"/>
      <c r="N16" s="575"/>
      <c r="O16" s="575"/>
      <c r="P16" s="575"/>
      <c r="Q16" s="576"/>
      <c r="R16" s="567" t="s">
        <v>134</v>
      </c>
      <c r="S16" s="568"/>
      <c r="T16" s="568"/>
      <c r="U16" s="568"/>
      <c r="V16" s="569"/>
      <c r="W16" s="456"/>
      <c r="X16" s="457"/>
      <c r="Y16" s="457"/>
      <c r="Z16" s="457"/>
      <c r="AA16" s="457"/>
      <c r="AB16" s="446"/>
      <c r="AC16" s="550">
        <v>30.3</v>
      </c>
      <c r="AD16" s="551"/>
      <c r="AE16" s="551"/>
      <c r="AF16" s="551"/>
      <c r="AG16" s="552"/>
      <c r="AH16" s="550">
        <v>30.5</v>
      </c>
      <c r="AI16" s="551"/>
      <c r="AJ16" s="551"/>
      <c r="AK16" s="551"/>
      <c r="AL16" s="553"/>
      <c r="AM16" s="495"/>
      <c r="AN16" s="496"/>
      <c r="AO16" s="496"/>
      <c r="AP16" s="496"/>
      <c r="AQ16" s="496"/>
      <c r="AR16" s="496"/>
      <c r="AS16" s="496"/>
      <c r="AT16" s="497"/>
      <c r="AU16" s="498"/>
      <c r="AV16" s="499"/>
      <c r="AW16" s="499"/>
      <c r="AX16" s="499"/>
      <c r="AY16" s="500" t="s">
        <v>135</v>
      </c>
      <c r="AZ16" s="501"/>
      <c r="BA16" s="501"/>
      <c r="BB16" s="501"/>
      <c r="BC16" s="501"/>
      <c r="BD16" s="501"/>
      <c r="BE16" s="501"/>
      <c r="BF16" s="501"/>
      <c r="BG16" s="501"/>
      <c r="BH16" s="501"/>
      <c r="BI16" s="501"/>
      <c r="BJ16" s="501"/>
      <c r="BK16" s="501"/>
      <c r="BL16" s="501"/>
      <c r="BM16" s="502"/>
      <c r="BN16" s="466">
        <v>9881356</v>
      </c>
      <c r="BO16" s="467"/>
      <c r="BP16" s="467"/>
      <c r="BQ16" s="467"/>
      <c r="BR16" s="467"/>
      <c r="BS16" s="467"/>
      <c r="BT16" s="467"/>
      <c r="BU16" s="468"/>
      <c r="BV16" s="466">
        <v>9905969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136</v>
      </c>
      <c r="N17" s="571"/>
      <c r="O17" s="571"/>
      <c r="P17" s="571"/>
      <c r="Q17" s="572"/>
      <c r="R17" s="567" t="s">
        <v>137</v>
      </c>
      <c r="S17" s="568"/>
      <c r="T17" s="568"/>
      <c r="U17" s="568"/>
      <c r="V17" s="569"/>
      <c r="W17" s="482" t="s">
        <v>138</v>
      </c>
      <c r="X17" s="483"/>
      <c r="Y17" s="483"/>
      <c r="Z17" s="483"/>
      <c r="AA17" s="483"/>
      <c r="AB17" s="473"/>
      <c r="AC17" s="517">
        <v>20012</v>
      </c>
      <c r="AD17" s="518"/>
      <c r="AE17" s="518"/>
      <c r="AF17" s="518"/>
      <c r="AG17" s="557"/>
      <c r="AH17" s="517">
        <v>19962</v>
      </c>
      <c r="AI17" s="518"/>
      <c r="AJ17" s="518"/>
      <c r="AK17" s="518"/>
      <c r="AL17" s="519"/>
      <c r="AM17" s="495"/>
      <c r="AN17" s="496"/>
      <c r="AO17" s="496"/>
      <c r="AP17" s="496"/>
      <c r="AQ17" s="496"/>
      <c r="AR17" s="496"/>
      <c r="AS17" s="496"/>
      <c r="AT17" s="497"/>
      <c r="AU17" s="498"/>
      <c r="AV17" s="499"/>
      <c r="AW17" s="499"/>
      <c r="AX17" s="499"/>
      <c r="AY17" s="500" t="s">
        <v>139</v>
      </c>
      <c r="AZ17" s="501"/>
      <c r="BA17" s="501"/>
      <c r="BB17" s="501"/>
      <c r="BC17" s="501"/>
      <c r="BD17" s="501"/>
      <c r="BE17" s="501"/>
      <c r="BF17" s="501"/>
      <c r="BG17" s="501"/>
      <c r="BH17" s="501"/>
      <c r="BI17" s="501"/>
      <c r="BJ17" s="501"/>
      <c r="BK17" s="501"/>
      <c r="BL17" s="501"/>
      <c r="BM17" s="502"/>
      <c r="BN17" s="466">
        <v>9756902</v>
      </c>
      <c r="BO17" s="467"/>
      <c r="BP17" s="467"/>
      <c r="BQ17" s="467"/>
      <c r="BR17" s="467"/>
      <c r="BS17" s="467"/>
      <c r="BT17" s="467"/>
      <c r="BU17" s="468"/>
      <c r="BV17" s="466">
        <v>9714168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140</v>
      </c>
      <c r="C18" s="509"/>
      <c r="D18" s="509"/>
      <c r="E18" s="578"/>
      <c r="F18" s="578"/>
      <c r="G18" s="578"/>
      <c r="H18" s="578"/>
      <c r="I18" s="578"/>
      <c r="J18" s="578"/>
      <c r="K18" s="578"/>
      <c r="L18" s="579">
        <v>25.09</v>
      </c>
      <c r="M18" s="579"/>
      <c r="N18" s="579"/>
      <c r="O18" s="579"/>
      <c r="P18" s="579"/>
      <c r="Q18" s="579"/>
      <c r="R18" s="580"/>
      <c r="S18" s="580"/>
      <c r="T18" s="580"/>
      <c r="U18" s="580"/>
      <c r="V18" s="581"/>
      <c r="W18" s="484"/>
      <c r="X18" s="485"/>
      <c r="Y18" s="485"/>
      <c r="Z18" s="485"/>
      <c r="AA18" s="485"/>
      <c r="AB18" s="476"/>
      <c r="AC18" s="582">
        <v>67.900000000000006</v>
      </c>
      <c r="AD18" s="583"/>
      <c r="AE18" s="583"/>
      <c r="AF18" s="583"/>
      <c r="AG18" s="584"/>
      <c r="AH18" s="582">
        <v>67.5</v>
      </c>
      <c r="AI18" s="583"/>
      <c r="AJ18" s="583"/>
      <c r="AK18" s="583"/>
      <c r="AL18" s="585"/>
      <c r="AM18" s="495"/>
      <c r="AN18" s="496"/>
      <c r="AO18" s="496"/>
      <c r="AP18" s="496"/>
      <c r="AQ18" s="496"/>
      <c r="AR18" s="496"/>
      <c r="AS18" s="496"/>
      <c r="AT18" s="497"/>
      <c r="AU18" s="498"/>
      <c r="AV18" s="499"/>
      <c r="AW18" s="499"/>
      <c r="AX18" s="499"/>
      <c r="AY18" s="500" t="s">
        <v>141</v>
      </c>
      <c r="AZ18" s="501"/>
      <c r="BA18" s="501"/>
      <c r="BB18" s="501"/>
      <c r="BC18" s="501"/>
      <c r="BD18" s="501"/>
      <c r="BE18" s="501"/>
      <c r="BF18" s="501"/>
      <c r="BG18" s="501"/>
      <c r="BH18" s="501"/>
      <c r="BI18" s="501"/>
      <c r="BJ18" s="501"/>
      <c r="BK18" s="501"/>
      <c r="BL18" s="501"/>
      <c r="BM18" s="502"/>
      <c r="BN18" s="466">
        <v>11863802</v>
      </c>
      <c r="BO18" s="467"/>
      <c r="BP18" s="467"/>
      <c r="BQ18" s="467"/>
      <c r="BR18" s="467"/>
      <c r="BS18" s="467"/>
      <c r="BT18" s="467"/>
      <c r="BU18" s="468"/>
      <c r="BV18" s="466">
        <v>11836231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142</v>
      </c>
      <c r="C19" s="509"/>
      <c r="D19" s="509"/>
      <c r="E19" s="578"/>
      <c r="F19" s="578"/>
      <c r="G19" s="578"/>
      <c r="H19" s="578"/>
      <c r="I19" s="578"/>
      <c r="J19" s="578"/>
      <c r="K19" s="578"/>
      <c r="L19" s="586">
        <v>2528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143</v>
      </c>
      <c r="AZ19" s="501"/>
      <c r="BA19" s="501"/>
      <c r="BB19" s="501"/>
      <c r="BC19" s="501"/>
      <c r="BD19" s="501"/>
      <c r="BE19" s="501"/>
      <c r="BF19" s="501"/>
      <c r="BG19" s="501"/>
      <c r="BH19" s="501"/>
      <c r="BI19" s="501"/>
      <c r="BJ19" s="501"/>
      <c r="BK19" s="501"/>
      <c r="BL19" s="501"/>
      <c r="BM19" s="502"/>
      <c r="BN19" s="466">
        <v>14774212</v>
      </c>
      <c r="BO19" s="467"/>
      <c r="BP19" s="467"/>
      <c r="BQ19" s="467"/>
      <c r="BR19" s="467"/>
      <c r="BS19" s="467"/>
      <c r="BT19" s="467"/>
      <c r="BU19" s="468"/>
      <c r="BV19" s="466">
        <v>15355845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144</v>
      </c>
      <c r="C20" s="509"/>
      <c r="D20" s="509"/>
      <c r="E20" s="578"/>
      <c r="F20" s="578"/>
      <c r="G20" s="578"/>
      <c r="H20" s="578"/>
      <c r="I20" s="578"/>
      <c r="J20" s="578"/>
      <c r="K20" s="578"/>
      <c r="L20" s="586">
        <v>23833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145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146</v>
      </c>
      <c r="C22" s="601"/>
      <c r="D22" s="602"/>
      <c r="E22" s="478" t="s">
        <v>1</v>
      </c>
      <c r="F22" s="483"/>
      <c r="G22" s="483"/>
      <c r="H22" s="483"/>
      <c r="I22" s="483"/>
      <c r="J22" s="483"/>
      <c r="K22" s="473"/>
      <c r="L22" s="478" t="s">
        <v>147</v>
      </c>
      <c r="M22" s="483"/>
      <c r="N22" s="483"/>
      <c r="O22" s="483"/>
      <c r="P22" s="473"/>
      <c r="Q22" s="609" t="s">
        <v>148</v>
      </c>
      <c r="R22" s="610"/>
      <c r="S22" s="610"/>
      <c r="T22" s="610"/>
      <c r="U22" s="610"/>
      <c r="V22" s="611"/>
      <c r="W22" s="615" t="s">
        <v>149</v>
      </c>
      <c r="X22" s="601"/>
      <c r="Y22" s="602"/>
      <c r="Z22" s="478" t="s">
        <v>1</v>
      </c>
      <c r="AA22" s="483"/>
      <c r="AB22" s="483"/>
      <c r="AC22" s="483"/>
      <c r="AD22" s="483"/>
      <c r="AE22" s="483"/>
      <c r="AF22" s="483"/>
      <c r="AG22" s="473"/>
      <c r="AH22" s="628" t="s">
        <v>150</v>
      </c>
      <c r="AI22" s="483"/>
      <c r="AJ22" s="483"/>
      <c r="AK22" s="483"/>
      <c r="AL22" s="473"/>
      <c r="AM22" s="628" t="s">
        <v>151</v>
      </c>
      <c r="AN22" s="629"/>
      <c r="AO22" s="629"/>
      <c r="AP22" s="629"/>
      <c r="AQ22" s="629"/>
      <c r="AR22" s="630"/>
      <c r="AS22" s="609" t="s">
        <v>148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152</v>
      </c>
      <c r="AZ23" s="427"/>
      <c r="BA23" s="427"/>
      <c r="BB23" s="427"/>
      <c r="BC23" s="427"/>
      <c r="BD23" s="427"/>
      <c r="BE23" s="427"/>
      <c r="BF23" s="427"/>
      <c r="BG23" s="427"/>
      <c r="BH23" s="427"/>
      <c r="BI23" s="427"/>
      <c r="BJ23" s="427"/>
      <c r="BK23" s="427"/>
      <c r="BL23" s="427"/>
      <c r="BM23" s="428"/>
      <c r="BN23" s="466">
        <v>16239701</v>
      </c>
      <c r="BO23" s="467"/>
      <c r="BP23" s="467"/>
      <c r="BQ23" s="467"/>
      <c r="BR23" s="467"/>
      <c r="BS23" s="467"/>
      <c r="BT23" s="467"/>
      <c r="BU23" s="468"/>
      <c r="BV23" s="466">
        <v>16212651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153</v>
      </c>
      <c r="F24" s="496"/>
      <c r="G24" s="496"/>
      <c r="H24" s="496"/>
      <c r="I24" s="496"/>
      <c r="J24" s="496"/>
      <c r="K24" s="497"/>
      <c r="L24" s="517">
        <v>1</v>
      </c>
      <c r="M24" s="518"/>
      <c r="N24" s="518"/>
      <c r="O24" s="518"/>
      <c r="P24" s="557"/>
      <c r="Q24" s="517">
        <v>9060</v>
      </c>
      <c r="R24" s="518"/>
      <c r="S24" s="518"/>
      <c r="T24" s="518"/>
      <c r="U24" s="518"/>
      <c r="V24" s="557"/>
      <c r="W24" s="616"/>
      <c r="X24" s="604"/>
      <c r="Y24" s="605"/>
      <c r="Z24" s="516" t="s">
        <v>154</v>
      </c>
      <c r="AA24" s="496"/>
      <c r="AB24" s="496"/>
      <c r="AC24" s="496"/>
      <c r="AD24" s="496"/>
      <c r="AE24" s="496"/>
      <c r="AF24" s="496"/>
      <c r="AG24" s="497"/>
      <c r="AH24" s="517">
        <v>391</v>
      </c>
      <c r="AI24" s="518"/>
      <c r="AJ24" s="518"/>
      <c r="AK24" s="518"/>
      <c r="AL24" s="557"/>
      <c r="AM24" s="517">
        <v>1180820</v>
      </c>
      <c r="AN24" s="518"/>
      <c r="AO24" s="518"/>
      <c r="AP24" s="518"/>
      <c r="AQ24" s="518"/>
      <c r="AR24" s="557"/>
      <c r="AS24" s="517">
        <v>3020</v>
      </c>
      <c r="AT24" s="518"/>
      <c r="AU24" s="518"/>
      <c r="AV24" s="518"/>
      <c r="AW24" s="518"/>
      <c r="AX24" s="519"/>
      <c r="AY24" s="636" t="s">
        <v>155</v>
      </c>
      <c r="AZ24" s="637"/>
      <c r="BA24" s="637"/>
      <c r="BB24" s="637"/>
      <c r="BC24" s="637"/>
      <c r="BD24" s="637"/>
      <c r="BE24" s="637"/>
      <c r="BF24" s="637"/>
      <c r="BG24" s="637"/>
      <c r="BH24" s="637"/>
      <c r="BI24" s="637"/>
      <c r="BJ24" s="637"/>
      <c r="BK24" s="637"/>
      <c r="BL24" s="637"/>
      <c r="BM24" s="638"/>
      <c r="BN24" s="466">
        <v>13127791</v>
      </c>
      <c r="BO24" s="467"/>
      <c r="BP24" s="467"/>
      <c r="BQ24" s="467"/>
      <c r="BR24" s="467"/>
      <c r="BS24" s="467"/>
      <c r="BT24" s="467"/>
      <c r="BU24" s="468"/>
      <c r="BV24" s="466">
        <v>13201390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156</v>
      </c>
      <c r="F25" s="496"/>
      <c r="G25" s="496"/>
      <c r="H25" s="496"/>
      <c r="I25" s="496"/>
      <c r="J25" s="496"/>
      <c r="K25" s="497"/>
      <c r="L25" s="517">
        <v>1</v>
      </c>
      <c r="M25" s="518"/>
      <c r="N25" s="518"/>
      <c r="O25" s="518"/>
      <c r="P25" s="557"/>
      <c r="Q25" s="517">
        <v>7610</v>
      </c>
      <c r="R25" s="518"/>
      <c r="S25" s="518"/>
      <c r="T25" s="518"/>
      <c r="U25" s="518"/>
      <c r="V25" s="557"/>
      <c r="W25" s="616"/>
      <c r="X25" s="604"/>
      <c r="Y25" s="605"/>
      <c r="Z25" s="516" t="s">
        <v>157</v>
      </c>
      <c r="AA25" s="496"/>
      <c r="AB25" s="496"/>
      <c r="AC25" s="496"/>
      <c r="AD25" s="496"/>
      <c r="AE25" s="496"/>
      <c r="AF25" s="496"/>
      <c r="AG25" s="497"/>
      <c r="AH25" s="517">
        <v>74</v>
      </c>
      <c r="AI25" s="518"/>
      <c r="AJ25" s="518"/>
      <c r="AK25" s="518"/>
      <c r="AL25" s="557"/>
      <c r="AM25" s="517">
        <v>216154</v>
      </c>
      <c r="AN25" s="518"/>
      <c r="AO25" s="518"/>
      <c r="AP25" s="518"/>
      <c r="AQ25" s="518"/>
      <c r="AR25" s="557"/>
      <c r="AS25" s="517">
        <v>2921</v>
      </c>
      <c r="AT25" s="518"/>
      <c r="AU25" s="518"/>
      <c r="AV25" s="518"/>
      <c r="AW25" s="518"/>
      <c r="AX25" s="519"/>
      <c r="AY25" s="426" t="s">
        <v>158</v>
      </c>
      <c r="AZ25" s="427"/>
      <c r="BA25" s="427"/>
      <c r="BB25" s="427"/>
      <c r="BC25" s="427"/>
      <c r="BD25" s="427"/>
      <c r="BE25" s="427"/>
      <c r="BF25" s="427"/>
      <c r="BG25" s="427"/>
      <c r="BH25" s="427"/>
      <c r="BI25" s="427"/>
      <c r="BJ25" s="427"/>
      <c r="BK25" s="427"/>
      <c r="BL25" s="427"/>
      <c r="BM25" s="428"/>
      <c r="BN25" s="429">
        <v>1369422</v>
      </c>
      <c r="BO25" s="430"/>
      <c r="BP25" s="430"/>
      <c r="BQ25" s="430"/>
      <c r="BR25" s="430"/>
      <c r="BS25" s="430"/>
      <c r="BT25" s="430"/>
      <c r="BU25" s="431"/>
      <c r="BV25" s="429">
        <v>1673764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159</v>
      </c>
      <c r="F26" s="496"/>
      <c r="G26" s="496"/>
      <c r="H26" s="496"/>
      <c r="I26" s="496"/>
      <c r="J26" s="496"/>
      <c r="K26" s="497"/>
      <c r="L26" s="517">
        <v>1</v>
      </c>
      <c r="M26" s="518"/>
      <c r="N26" s="518"/>
      <c r="O26" s="518"/>
      <c r="P26" s="557"/>
      <c r="Q26" s="517">
        <v>6800</v>
      </c>
      <c r="R26" s="518"/>
      <c r="S26" s="518"/>
      <c r="T26" s="518"/>
      <c r="U26" s="518"/>
      <c r="V26" s="557"/>
      <c r="W26" s="616"/>
      <c r="X26" s="604"/>
      <c r="Y26" s="605"/>
      <c r="Z26" s="516" t="s">
        <v>160</v>
      </c>
      <c r="AA26" s="626"/>
      <c r="AB26" s="626"/>
      <c r="AC26" s="626"/>
      <c r="AD26" s="626"/>
      <c r="AE26" s="626"/>
      <c r="AF26" s="626"/>
      <c r="AG26" s="627"/>
      <c r="AH26" s="517" t="s">
        <v>114</v>
      </c>
      <c r="AI26" s="518"/>
      <c r="AJ26" s="518"/>
      <c r="AK26" s="518"/>
      <c r="AL26" s="557"/>
      <c r="AM26" s="517" t="s">
        <v>114</v>
      </c>
      <c r="AN26" s="518"/>
      <c r="AO26" s="518"/>
      <c r="AP26" s="518"/>
      <c r="AQ26" s="518"/>
      <c r="AR26" s="557"/>
      <c r="AS26" s="517" t="s">
        <v>114</v>
      </c>
      <c r="AT26" s="518"/>
      <c r="AU26" s="518"/>
      <c r="AV26" s="518"/>
      <c r="AW26" s="518"/>
      <c r="AX26" s="519"/>
      <c r="AY26" s="469" t="s">
        <v>161</v>
      </c>
      <c r="AZ26" s="470"/>
      <c r="BA26" s="470"/>
      <c r="BB26" s="470"/>
      <c r="BC26" s="470"/>
      <c r="BD26" s="470"/>
      <c r="BE26" s="470"/>
      <c r="BF26" s="470"/>
      <c r="BG26" s="470"/>
      <c r="BH26" s="470"/>
      <c r="BI26" s="470"/>
      <c r="BJ26" s="470"/>
      <c r="BK26" s="470"/>
      <c r="BL26" s="470"/>
      <c r="BM26" s="471"/>
      <c r="BN26" s="466" t="s">
        <v>114</v>
      </c>
      <c r="BO26" s="467"/>
      <c r="BP26" s="467"/>
      <c r="BQ26" s="467"/>
      <c r="BR26" s="467"/>
      <c r="BS26" s="467"/>
      <c r="BT26" s="467"/>
      <c r="BU26" s="468"/>
      <c r="BV26" s="466" t="s">
        <v>114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162</v>
      </c>
      <c r="F27" s="496"/>
      <c r="G27" s="496"/>
      <c r="H27" s="496"/>
      <c r="I27" s="496"/>
      <c r="J27" s="496"/>
      <c r="K27" s="497"/>
      <c r="L27" s="517">
        <v>1</v>
      </c>
      <c r="M27" s="518"/>
      <c r="N27" s="518"/>
      <c r="O27" s="518"/>
      <c r="P27" s="557"/>
      <c r="Q27" s="517">
        <v>4810</v>
      </c>
      <c r="R27" s="518"/>
      <c r="S27" s="518"/>
      <c r="T27" s="518"/>
      <c r="U27" s="518"/>
      <c r="V27" s="557"/>
      <c r="W27" s="616"/>
      <c r="X27" s="604"/>
      <c r="Y27" s="605"/>
      <c r="Z27" s="516" t="s">
        <v>163</v>
      </c>
      <c r="AA27" s="496"/>
      <c r="AB27" s="496"/>
      <c r="AC27" s="496"/>
      <c r="AD27" s="496"/>
      <c r="AE27" s="496"/>
      <c r="AF27" s="496"/>
      <c r="AG27" s="497"/>
      <c r="AH27" s="517">
        <v>17</v>
      </c>
      <c r="AI27" s="518"/>
      <c r="AJ27" s="518"/>
      <c r="AK27" s="518"/>
      <c r="AL27" s="557"/>
      <c r="AM27" s="517">
        <v>55497</v>
      </c>
      <c r="AN27" s="518"/>
      <c r="AO27" s="518"/>
      <c r="AP27" s="518"/>
      <c r="AQ27" s="518"/>
      <c r="AR27" s="557"/>
      <c r="AS27" s="517">
        <v>3265</v>
      </c>
      <c r="AT27" s="518"/>
      <c r="AU27" s="518"/>
      <c r="AV27" s="518"/>
      <c r="AW27" s="518"/>
      <c r="AX27" s="519"/>
      <c r="AY27" s="558" t="s">
        <v>164</v>
      </c>
      <c r="AZ27" s="559"/>
      <c r="BA27" s="559"/>
      <c r="BB27" s="559"/>
      <c r="BC27" s="559"/>
      <c r="BD27" s="559"/>
      <c r="BE27" s="559"/>
      <c r="BF27" s="559"/>
      <c r="BG27" s="559"/>
      <c r="BH27" s="559"/>
      <c r="BI27" s="559"/>
      <c r="BJ27" s="559"/>
      <c r="BK27" s="559"/>
      <c r="BL27" s="559"/>
      <c r="BM27" s="560"/>
      <c r="BN27" s="639" t="s">
        <v>114</v>
      </c>
      <c r="BO27" s="640"/>
      <c r="BP27" s="640"/>
      <c r="BQ27" s="640"/>
      <c r="BR27" s="640"/>
      <c r="BS27" s="640"/>
      <c r="BT27" s="640"/>
      <c r="BU27" s="641"/>
      <c r="BV27" s="639" t="s">
        <v>114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165</v>
      </c>
      <c r="F28" s="496"/>
      <c r="G28" s="496"/>
      <c r="H28" s="496"/>
      <c r="I28" s="496"/>
      <c r="J28" s="496"/>
      <c r="K28" s="497"/>
      <c r="L28" s="517">
        <v>1</v>
      </c>
      <c r="M28" s="518"/>
      <c r="N28" s="518"/>
      <c r="O28" s="518"/>
      <c r="P28" s="557"/>
      <c r="Q28" s="517">
        <v>4410</v>
      </c>
      <c r="R28" s="518"/>
      <c r="S28" s="518"/>
      <c r="T28" s="518"/>
      <c r="U28" s="518"/>
      <c r="V28" s="557"/>
      <c r="W28" s="616"/>
      <c r="X28" s="604"/>
      <c r="Y28" s="605"/>
      <c r="Z28" s="516" t="s">
        <v>166</v>
      </c>
      <c r="AA28" s="496"/>
      <c r="AB28" s="496"/>
      <c r="AC28" s="496"/>
      <c r="AD28" s="496"/>
      <c r="AE28" s="496"/>
      <c r="AF28" s="496"/>
      <c r="AG28" s="497"/>
      <c r="AH28" s="517" t="s">
        <v>114</v>
      </c>
      <c r="AI28" s="518"/>
      <c r="AJ28" s="518"/>
      <c r="AK28" s="518"/>
      <c r="AL28" s="557"/>
      <c r="AM28" s="517" t="s">
        <v>114</v>
      </c>
      <c r="AN28" s="518"/>
      <c r="AO28" s="518"/>
      <c r="AP28" s="518"/>
      <c r="AQ28" s="518"/>
      <c r="AR28" s="557"/>
      <c r="AS28" s="517" t="s">
        <v>114</v>
      </c>
      <c r="AT28" s="518"/>
      <c r="AU28" s="518"/>
      <c r="AV28" s="518"/>
      <c r="AW28" s="518"/>
      <c r="AX28" s="519"/>
      <c r="AY28" s="642" t="s">
        <v>167</v>
      </c>
      <c r="AZ28" s="643"/>
      <c r="BA28" s="643"/>
      <c r="BB28" s="644"/>
      <c r="BC28" s="426" t="s">
        <v>32</v>
      </c>
      <c r="BD28" s="427"/>
      <c r="BE28" s="427"/>
      <c r="BF28" s="427"/>
      <c r="BG28" s="427"/>
      <c r="BH28" s="427"/>
      <c r="BI28" s="427"/>
      <c r="BJ28" s="427"/>
      <c r="BK28" s="427"/>
      <c r="BL28" s="427"/>
      <c r="BM28" s="428"/>
      <c r="BN28" s="429">
        <v>1049420</v>
      </c>
      <c r="BO28" s="430"/>
      <c r="BP28" s="430"/>
      <c r="BQ28" s="430"/>
      <c r="BR28" s="430"/>
      <c r="BS28" s="430"/>
      <c r="BT28" s="430"/>
      <c r="BU28" s="431"/>
      <c r="BV28" s="429">
        <v>932360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168</v>
      </c>
      <c r="F29" s="496"/>
      <c r="G29" s="496"/>
      <c r="H29" s="496"/>
      <c r="I29" s="496"/>
      <c r="J29" s="496"/>
      <c r="K29" s="497"/>
      <c r="L29" s="517">
        <v>18</v>
      </c>
      <c r="M29" s="518"/>
      <c r="N29" s="518"/>
      <c r="O29" s="518"/>
      <c r="P29" s="557"/>
      <c r="Q29" s="517">
        <v>4170</v>
      </c>
      <c r="R29" s="518"/>
      <c r="S29" s="518"/>
      <c r="T29" s="518"/>
      <c r="U29" s="518"/>
      <c r="V29" s="557"/>
      <c r="W29" s="617"/>
      <c r="X29" s="618"/>
      <c r="Y29" s="619"/>
      <c r="Z29" s="516" t="s">
        <v>169</v>
      </c>
      <c r="AA29" s="496"/>
      <c r="AB29" s="496"/>
      <c r="AC29" s="496"/>
      <c r="AD29" s="496"/>
      <c r="AE29" s="496"/>
      <c r="AF29" s="496"/>
      <c r="AG29" s="497"/>
      <c r="AH29" s="517">
        <v>408</v>
      </c>
      <c r="AI29" s="518"/>
      <c r="AJ29" s="518"/>
      <c r="AK29" s="518"/>
      <c r="AL29" s="557"/>
      <c r="AM29" s="517">
        <v>1236317</v>
      </c>
      <c r="AN29" s="518"/>
      <c r="AO29" s="518"/>
      <c r="AP29" s="518"/>
      <c r="AQ29" s="518"/>
      <c r="AR29" s="557"/>
      <c r="AS29" s="517">
        <v>3030</v>
      </c>
      <c r="AT29" s="518"/>
      <c r="AU29" s="518"/>
      <c r="AV29" s="518"/>
      <c r="AW29" s="518"/>
      <c r="AX29" s="519"/>
      <c r="AY29" s="645"/>
      <c r="AZ29" s="646"/>
      <c r="BA29" s="646"/>
      <c r="BB29" s="647"/>
      <c r="BC29" s="500" t="s">
        <v>170</v>
      </c>
      <c r="BD29" s="501"/>
      <c r="BE29" s="501"/>
      <c r="BF29" s="501"/>
      <c r="BG29" s="501"/>
      <c r="BH29" s="501"/>
      <c r="BI29" s="501"/>
      <c r="BJ29" s="501"/>
      <c r="BK29" s="501"/>
      <c r="BL29" s="501"/>
      <c r="BM29" s="502"/>
      <c r="BN29" s="466">
        <v>11110</v>
      </c>
      <c r="BO29" s="467"/>
      <c r="BP29" s="467"/>
      <c r="BQ29" s="467"/>
      <c r="BR29" s="467"/>
      <c r="BS29" s="467"/>
      <c r="BT29" s="467"/>
      <c r="BU29" s="468"/>
      <c r="BV29" s="466">
        <v>11110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171</v>
      </c>
      <c r="X30" s="624"/>
      <c r="Y30" s="624"/>
      <c r="Z30" s="624"/>
      <c r="AA30" s="624"/>
      <c r="AB30" s="624"/>
      <c r="AC30" s="624"/>
      <c r="AD30" s="624"/>
      <c r="AE30" s="624"/>
      <c r="AF30" s="624"/>
      <c r="AG30" s="625"/>
      <c r="AH30" s="582">
        <v>94.6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34</v>
      </c>
      <c r="BD30" s="637"/>
      <c r="BE30" s="637"/>
      <c r="BF30" s="637"/>
      <c r="BG30" s="637"/>
      <c r="BH30" s="637"/>
      <c r="BI30" s="637"/>
      <c r="BJ30" s="637"/>
      <c r="BK30" s="637"/>
      <c r="BL30" s="637"/>
      <c r="BM30" s="638"/>
      <c r="BN30" s="639">
        <v>253582</v>
      </c>
      <c r="BO30" s="640"/>
      <c r="BP30" s="640"/>
      <c r="BQ30" s="640"/>
      <c r="BR30" s="640"/>
      <c r="BS30" s="640"/>
      <c r="BT30" s="640"/>
      <c r="BU30" s="641"/>
      <c r="BV30" s="639">
        <v>201987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172</v>
      </c>
      <c r="D32" s="213"/>
      <c r="E32" s="213"/>
      <c r="F32" s="210"/>
      <c r="G32" s="210"/>
      <c r="H32" s="210"/>
      <c r="I32" s="210"/>
      <c r="J32" s="210"/>
      <c r="K32" s="210"/>
      <c r="L32" s="210"/>
      <c r="M32" s="210"/>
      <c r="N32" s="210"/>
      <c r="O32" s="210"/>
      <c r="P32" s="210"/>
      <c r="Q32" s="210"/>
      <c r="R32" s="210"/>
      <c r="S32" s="210"/>
      <c r="T32" s="210"/>
      <c r="U32" s="210" t="s">
        <v>173</v>
      </c>
      <c r="V32" s="210"/>
      <c r="W32" s="210"/>
      <c r="X32" s="210"/>
      <c r="Y32" s="210"/>
      <c r="Z32" s="210"/>
      <c r="AA32" s="210"/>
      <c r="AB32" s="210"/>
      <c r="AC32" s="210"/>
      <c r="AD32" s="210"/>
      <c r="AE32" s="210"/>
      <c r="AF32" s="210"/>
      <c r="AG32" s="210"/>
      <c r="AH32" s="210"/>
      <c r="AI32" s="210"/>
      <c r="AJ32" s="210"/>
      <c r="AK32" s="210"/>
      <c r="AL32" s="210"/>
      <c r="AM32" s="214" t="s">
        <v>174</v>
      </c>
      <c r="AN32" s="210"/>
      <c r="AO32" s="210"/>
      <c r="AP32" s="210"/>
      <c r="AQ32" s="210"/>
      <c r="AR32" s="210"/>
      <c r="AS32" s="214"/>
      <c r="AT32" s="214"/>
      <c r="AU32" s="214"/>
      <c r="AV32" s="214"/>
      <c r="AW32" s="214"/>
      <c r="AX32" s="214"/>
      <c r="AY32" s="214"/>
      <c r="AZ32" s="214"/>
      <c r="BA32" s="214"/>
      <c r="BB32" s="210"/>
      <c r="BC32" s="214"/>
      <c r="BD32" s="210"/>
      <c r="BE32" s="214" t="s">
        <v>175</v>
      </c>
      <c r="BF32" s="210"/>
      <c r="BG32" s="210"/>
      <c r="BH32" s="210"/>
      <c r="BI32" s="210"/>
      <c r="BJ32" s="214"/>
      <c r="BK32" s="214"/>
      <c r="BL32" s="214"/>
      <c r="BM32" s="214"/>
      <c r="BN32" s="214"/>
      <c r="BO32" s="214"/>
      <c r="BP32" s="214"/>
      <c r="BQ32" s="214"/>
      <c r="BR32" s="210"/>
      <c r="BS32" s="210"/>
      <c r="BT32" s="210"/>
      <c r="BU32" s="210"/>
      <c r="BV32" s="210"/>
      <c r="BW32" s="210" t="s">
        <v>176</v>
      </c>
      <c r="BX32" s="210"/>
      <c r="BY32" s="210"/>
      <c r="BZ32" s="210"/>
      <c r="CA32" s="210"/>
      <c r="CB32" s="214"/>
      <c r="CC32" s="214"/>
      <c r="CD32" s="214"/>
      <c r="CE32" s="214"/>
      <c r="CF32" s="214"/>
      <c r="CG32" s="214"/>
      <c r="CH32" s="214"/>
      <c r="CI32" s="214"/>
      <c r="CJ32" s="214"/>
      <c r="CK32" s="214"/>
      <c r="CL32" s="214"/>
      <c r="CM32" s="214"/>
      <c r="CN32" s="214"/>
      <c r="CO32" s="214" t="s">
        <v>177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178</v>
      </c>
      <c r="D33" s="490"/>
      <c r="E33" s="455" t="s">
        <v>179</v>
      </c>
      <c r="F33" s="455"/>
      <c r="G33" s="455"/>
      <c r="H33" s="455"/>
      <c r="I33" s="455"/>
      <c r="J33" s="455"/>
      <c r="K33" s="455"/>
      <c r="L33" s="455"/>
      <c r="M33" s="455"/>
      <c r="N33" s="455"/>
      <c r="O33" s="455"/>
      <c r="P33" s="455"/>
      <c r="Q33" s="455"/>
      <c r="R33" s="455"/>
      <c r="S33" s="455"/>
      <c r="T33" s="215"/>
      <c r="U33" s="490" t="s">
        <v>180</v>
      </c>
      <c r="V33" s="490"/>
      <c r="W33" s="455" t="s">
        <v>181</v>
      </c>
      <c r="X33" s="455"/>
      <c r="Y33" s="455"/>
      <c r="Z33" s="455"/>
      <c r="AA33" s="455"/>
      <c r="AB33" s="455"/>
      <c r="AC33" s="455"/>
      <c r="AD33" s="455"/>
      <c r="AE33" s="455"/>
      <c r="AF33" s="455"/>
      <c r="AG33" s="455"/>
      <c r="AH33" s="455"/>
      <c r="AI33" s="455"/>
      <c r="AJ33" s="455"/>
      <c r="AK33" s="455"/>
      <c r="AL33" s="215"/>
      <c r="AM33" s="490" t="s">
        <v>180</v>
      </c>
      <c r="AN33" s="490"/>
      <c r="AO33" s="455" t="s">
        <v>179</v>
      </c>
      <c r="AP33" s="455"/>
      <c r="AQ33" s="455"/>
      <c r="AR33" s="455"/>
      <c r="AS33" s="455"/>
      <c r="AT33" s="455"/>
      <c r="AU33" s="455"/>
      <c r="AV33" s="455"/>
      <c r="AW33" s="455"/>
      <c r="AX33" s="455"/>
      <c r="AY33" s="455"/>
      <c r="AZ33" s="455"/>
      <c r="BA33" s="455"/>
      <c r="BB33" s="455"/>
      <c r="BC33" s="455"/>
      <c r="BD33" s="216"/>
      <c r="BE33" s="455" t="s">
        <v>182</v>
      </c>
      <c r="BF33" s="455"/>
      <c r="BG33" s="455" t="s">
        <v>183</v>
      </c>
      <c r="BH33" s="455"/>
      <c r="BI33" s="455"/>
      <c r="BJ33" s="455"/>
      <c r="BK33" s="455"/>
      <c r="BL33" s="455"/>
      <c r="BM33" s="455"/>
      <c r="BN33" s="455"/>
      <c r="BO33" s="455"/>
      <c r="BP33" s="455"/>
      <c r="BQ33" s="455"/>
      <c r="BR33" s="455"/>
      <c r="BS33" s="455"/>
      <c r="BT33" s="455"/>
      <c r="BU33" s="455"/>
      <c r="BV33" s="216"/>
      <c r="BW33" s="490" t="s">
        <v>182</v>
      </c>
      <c r="BX33" s="490"/>
      <c r="BY33" s="455" t="s">
        <v>184</v>
      </c>
      <c r="BZ33" s="455"/>
      <c r="CA33" s="455"/>
      <c r="CB33" s="455"/>
      <c r="CC33" s="455"/>
      <c r="CD33" s="455"/>
      <c r="CE33" s="455"/>
      <c r="CF33" s="455"/>
      <c r="CG33" s="455"/>
      <c r="CH33" s="455"/>
      <c r="CI33" s="455"/>
      <c r="CJ33" s="455"/>
      <c r="CK33" s="455"/>
      <c r="CL33" s="455"/>
      <c r="CM33" s="455"/>
      <c r="CN33" s="215"/>
      <c r="CO33" s="490" t="s">
        <v>178</v>
      </c>
      <c r="CP33" s="490"/>
      <c r="CQ33" s="455" t="s">
        <v>185</v>
      </c>
      <c r="CR33" s="455"/>
      <c r="CS33" s="455"/>
      <c r="CT33" s="455"/>
      <c r="CU33" s="455"/>
      <c r="CV33" s="455"/>
      <c r="CW33" s="455"/>
      <c r="CX33" s="455"/>
      <c r="CY33" s="455"/>
      <c r="CZ33" s="455"/>
      <c r="DA33" s="455"/>
      <c r="DB33" s="455"/>
      <c r="DC33" s="455"/>
      <c r="DD33" s="455"/>
      <c r="DE33" s="455"/>
      <c r="DF33" s="215"/>
      <c r="DG33" s="651" t="s">
        <v>186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津島市民病院事業会計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海部地区環境事務組合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名古屋西流通センター（株）</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海部地区水防事務組合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コミュニティ・プラント事業特別会計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IF('各会計、関係団体の財政状況及び健全化判断比率'!B33="","",'各会計、関係団体の財政状況及び健全化判断比率'!B33)</f>
        <v>上水道事業会計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愛知県後期高齢者医療広域連合（一般会計）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愛知県後期高齢者医療広域連合（後期高齢者医療特別会計）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187</v>
      </c>
      <c r="C46" s="185"/>
      <c r="D46" s="185"/>
      <c r="E46" s="185" t="s">
        <v>188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189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190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191</v>
      </c>
    </row>
    <row r="50" spans="5:5" x14ac:dyDescent="0.15">
      <c r="E50" s="187" t="s">
        <v>192</v>
      </c>
    </row>
    <row r="51" spans="5:5" x14ac:dyDescent="0.15">
      <c r="E51" s="187" t="s">
        <v>193</v>
      </c>
    </row>
    <row r="52" spans="5:5" x14ac:dyDescent="0.15">
      <c r="E52" s="187"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tUdTgP/Nu2cd0UEU0jwGtKyQJ9d1+S6YP+Rq/gT6WhnpCj0/9UAUqjAybGUdAg1VDMk2y7qtiiSLekYfw0JNg==" saltValue="F/7nIL9Erm/8cd/K2ElAhA==" spinCount="100000" sheet="1" objects="1" scenarios="1"/>
  <customSheetViews>
    <customSheetView guid="{775FA31A-85FC-4335-BC02-F1E5751F73D6}"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571</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244" t="s">
        <v>533</v>
      </c>
      <c r="D34" s="1244"/>
      <c r="E34" s="1245"/>
      <c r="F34" s="32">
        <v>7.05</v>
      </c>
      <c r="G34" s="33">
        <v>8.01</v>
      </c>
      <c r="H34" s="33">
        <v>10.47</v>
      </c>
      <c r="I34" s="33">
        <v>9.67</v>
      </c>
      <c r="J34" s="34">
        <v>10.18</v>
      </c>
      <c r="K34" s="22"/>
      <c r="L34" s="22"/>
      <c r="M34" s="22"/>
      <c r="N34" s="22"/>
      <c r="O34" s="22"/>
      <c r="P34" s="22"/>
    </row>
    <row r="35" spans="1:16" ht="39" customHeight="1" x14ac:dyDescent="0.15">
      <c r="A35" s="22"/>
      <c r="B35" s="35"/>
      <c r="C35" s="1238" t="s">
        <v>534</v>
      </c>
      <c r="D35" s="1239"/>
      <c r="E35" s="1240"/>
      <c r="F35" s="36">
        <v>5.76</v>
      </c>
      <c r="G35" s="37">
        <v>10.96</v>
      </c>
      <c r="H35" s="37">
        <v>6.67</v>
      </c>
      <c r="I35" s="37">
        <v>7.22</v>
      </c>
      <c r="J35" s="38">
        <v>7.68</v>
      </c>
      <c r="K35" s="22"/>
      <c r="L35" s="22"/>
      <c r="M35" s="22"/>
      <c r="N35" s="22"/>
      <c r="O35" s="22"/>
      <c r="P35" s="22"/>
    </row>
    <row r="36" spans="1:16" ht="39" customHeight="1" x14ac:dyDescent="0.15">
      <c r="A36" s="22"/>
      <c r="B36" s="35"/>
      <c r="C36" s="1238" t="s">
        <v>535</v>
      </c>
      <c r="D36" s="1239"/>
      <c r="E36" s="1240"/>
      <c r="F36" s="36">
        <v>1.18</v>
      </c>
      <c r="G36" s="37">
        <v>1.02</v>
      </c>
      <c r="H36" s="37">
        <v>0.83</v>
      </c>
      <c r="I36" s="37">
        <v>1.83</v>
      </c>
      <c r="J36" s="38">
        <v>2.4900000000000002</v>
      </c>
      <c r="K36" s="22"/>
      <c r="L36" s="22"/>
      <c r="M36" s="22"/>
      <c r="N36" s="22"/>
      <c r="O36" s="22"/>
      <c r="P36" s="22"/>
    </row>
    <row r="37" spans="1:16" ht="39" customHeight="1" x14ac:dyDescent="0.15">
      <c r="A37" s="22"/>
      <c r="B37" s="35"/>
      <c r="C37" s="1238" t="s">
        <v>536</v>
      </c>
      <c r="D37" s="1239"/>
      <c r="E37" s="1240"/>
      <c r="F37" s="36">
        <v>1.4</v>
      </c>
      <c r="G37" s="37">
        <v>1.1100000000000001</v>
      </c>
      <c r="H37" s="37">
        <v>2.17</v>
      </c>
      <c r="I37" s="37">
        <v>2.06</v>
      </c>
      <c r="J37" s="38">
        <v>1.66</v>
      </c>
      <c r="K37" s="22"/>
      <c r="L37" s="22"/>
      <c r="M37" s="22"/>
      <c r="N37" s="22"/>
      <c r="O37" s="22"/>
      <c r="P37" s="22"/>
    </row>
    <row r="38" spans="1:16" ht="39" customHeight="1" x14ac:dyDescent="0.15">
      <c r="A38" s="22"/>
      <c r="B38" s="35"/>
      <c r="C38" s="1238" t="s">
        <v>537</v>
      </c>
      <c r="D38" s="1239"/>
      <c r="E38" s="1240"/>
      <c r="F38" s="36" t="s">
        <v>538</v>
      </c>
      <c r="G38" s="37">
        <v>1.97</v>
      </c>
      <c r="H38" s="37">
        <v>4.16</v>
      </c>
      <c r="I38" s="37">
        <v>3.63</v>
      </c>
      <c r="J38" s="38">
        <v>1.61</v>
      </c>
      <c r="K38" s="22"/>
      <c r="L38" s="22"/>
      <c r="M38" s="22"/>
      <c r="N38" s="22"/>
      <c r="O38" s="22"/>
      <c r="P38" s="22"/>
    </row>
    <row r="39" spans="1:16" ht="39" customHeight="1" x14ac:dyDescent="0.15">
      <c r="A39" s="22"/>
      <c r="B39" s="35"/>
      <c r="C39" s="1238" t="s">
        <v>539</v>
      </c>
      <c r="D39" s="1239"/>
      <c r="E39" s="1240"/>
      <c r="F39" s="36" t="s">
        <v>540</v>
      </c>
      <c r="G39" s="37" t="s">
        <v>541</v>
      </c>
      <c r="H39" s="37" t="s">
        <v>542</v>
      </c>
      <c r="I39" s="37" t="s">
        <v>543</v>
      </c>
      <c r="J39" s="38">
        <v>0.48</v>
      </c>
      <c r="K39" s="22"/>
      <c r="L39" s="22"/>
      <c r="M39" s="22"/>
      <c r="N39" s="22"/>
      <c r="O39" s="22"/>
      <c r="P39" s="22"/>
    </row>
    <row r="40" spans="1:16" ht="39" customHeight="1" x14ac:dyDescent="0.15">
      <c r="A40" s="22"/>
      <c r="B40" s="35"/>
      <c r="C40" s="1238" t="s">
        <v>544</v>
      </c>
      <c r="D40" s="1239"/>
      <c r="E40" s="1240"/>
      <c r="F40" s="36">
        <v>7.0000000000000007E-2</v>
      </c>
      <c r="G40" s="37">
        <v>7.0000000000000007E-2</v>
      </c>
      <c r="H40" s="37">
        <v>0.09</v>
      </c>
      <c r="I40" s="37">
        <v>0.1</v>
      </c>
      <c r="J40" s="38">
        <v>0.1</v>
      </c>
      <c r="K40" s="22"/>
      <c r="L40" s="22"/>
      <c r="M40" s="22"/>
      <c r="N40" s="22"/>
      <c r="O40" s="22"/>
      <c r="P40" s="22"/>
    </row>
    <row r="41" spans="1:16" ht="39" customHeight="1" x14ac:dyDescent="0.15">
      <c r="A41" s="22"/>
      <c r="B41" s="35"/>
      <c r="C41" s="1238" t="s">
        <v>545</v>
      </c>
      <c r="D41" s="1239"/>
      <c r="E41" s="1240"/>
      <c r="F41" s="36">
        <v>0.1</v>
      </c>
      <c r="G41" s="37">
        <v>0.11</v>
      </c>
      <c r="H41" s="37">
        <v>0.05</v>
      </c>
      <c r="I41" s="37">
        <v>0.03</v>
      </c>
      <c r="J41" s="38">
        <v>0.05</v>
      </c>
      <c r="K41" s="22"/>
      <c r="L41" s="22"/>
      <c r="M41" s="22"/>
      <c r="N41" s="22"/>
      <c r="O41" s="22"/>
      <c r="P41" s="22"/>
    </row>
    <row r="42" spans="1:16" ht="39" customHeight="1" x14ac:dyDescent="0.15">
      <c r="A42" s="22"/>
      <c r="B42" s="39"/>
      <c r="C42" s="1238" t="s">
        <v>546</v>
      </c>
      <c r="D42" s="1239"/>
      <c r="E42" s="1240"/>
      <c r="F42" s="36" t="s">
        <v>485</v>
      </c>
      <c r="G42" s="37" t="s">
        <v>485</v>
      </c>
      <c r="H42" s="37" t="s">
        <v>485</v>
      </c>
      <c r="I42" s="37" t="s">
        <v>485</v>
      </c>
      <c r="J42" s="38" t="s">
        <v>485</v>
      </c>
      <c r="K42" s="22"/>
      <c r="L42" s="22"/>
      <c r="M42" s="22"/>
      <c r="N42" s="22"/>
      <c r="O42" s="22"/>
      <c r="P42" s="22"/>
    </row>
    <row r="43" spans="1:16" ht="39" customHeight="1" thickBot="1" x14ac:dyDescent="0.2">
      <c r="A43" s="22"/>
      <c r="B43" s="40"/>
      <c r="C43" s="1241" t="s">
        <v>547</v>
      </c>
      <c r="D43" s="1242"/>
      <c r="E43" s="1243"/>
      <c r="F43" s="41">
        <v>0.11</v>
      </c>
      <c r="G43" s="42">
        <v>0.05</v>
      </c>
      <c r="H43" s="42">
        <v>7.0000000000000007E-2</v>
      </c>
      <c r="I43" s="42">
        <v>0</v>
      </c>
      <c r="J43" s="43">
        <v>0</v>
      </c>
      <c r="K43" s="22"/>
      <c r="L43" s="22"/>
      <c r="M43" s="22"/>
      <c r="N43" s="22"/>
      <c r="O43" s="22"/>
      <c r="P43" s="22"/>
    </row>
    <row r="44" spans="1:16" ht="39" customHeight="1" x14ac:dyDescent="0.15">
      <c r="A44" s="22"/>
      <c r="B44" s="44" t="s">
        <v>572</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NdWXrG5E3rjAKF+i+r0JlQe3jusLAHvWn3hauCnVMEIpGwMe9jzSSZh1RLykxUKRf893390AXtc3VuM1R4pg==" saltValue="X4B2tf0UaHHENTZlaAe47g==" spinCount="100000" sheet="1" objects="1" scenarios="1"/>
  <customSheetViews>
    <customSheetView guid="{775FA31A-85FC-4335-BC02-F1E5751F73D6}" showGridLines="0" fitToPage="1" hiddenRows="1" hiddenColumns="1" topLeftCell="D25">
      <selection activeCell="H39" sqref="H39"/>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
      <c r="A44" s="48"/>
      <c r="B44" s="51" t="s">
        <v>8</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246" t="s">
        <v>558</v>
      </c>
      <c r="C45" s="1247"/>
      <c r="D45" s="58"/>
      <c r="E45" s="1252" t="s">
        <v>9</v>
      </c>
      <c r="F45" s="1252"/>
      <c r="G45" s="1252"/>
      <c r="H45" s="1252"/>
      <c r="I45" s="1252"/>
      <c r="J45" s="1253"/>
      <c r="K45" s="59">
        <v>1868</v>
      </c>
      <c r="L45" s="60">
        <v>1538</v>
      </c>
      <c r="M45" s="60">
        <v>1680</v>
      </c>
      <c r="N45" s="60">
        <v>1616</v>
      </c>
      <c r="O45" s="61">
        <v>1494</v>
      </c>
      <c r="P45" s="48"/>
      <c r="Q45" s="48"/>
      <c r="R45" s="48"/>
      <c r="S45" s="48"/>
      <c r="T45" s="48"/>
      <c r="U45" s="48"/>
    </row>
    <row r="46" spans="1:21" ht="30.75" customHeight="1" x14ac:dyDescent="0.15">
      <c r="A46" s="48"/>
      <c r="B46" s="1248"/>
      <c r="C46" s="1249"/>
      <c r="D46" s="62"/>
      <c r="E46" s="1254" t="s">
        <v>559</v>
      </c>
      <c r="F46" s="1254"/>
      <c r="G46" s="1254"/>
      <c r="H46" s="1254"/>
      <c r="I46" s="1254"/>
      <c r="J46" s="1255"/>
      <c r="K46" s="63" t="s">
        <v>485</v>
      </c>
      <c r="L46" s="64" t="s">
        <v>485</v>
      </c>
      <c r="M46" s="64" t="s">
        <v>485</v>
      </c>
      <c r="N46" s="64" t="s">
        <v>485</v>
      </c>
      <c r="O46" s="65" t="s">
        <v>485</v>
      </c>
      <c r="P46" s="48"/>
      <c r="Q46" s="48"/>
      <c r="R46" s="48"/>
      <c r="S46" s="48"/>
      <c r="T46" s="48"/>
      <c r="U46" s="48"/>
    </row>
    <row r="47" spans="1:21" ht="30.75" customHeight="1" x14ac:dyDescent="0.15">
      <c r="A47" s="48"/>
      <c r="B47" s="1248"/>
      <c r="C47" s="1249"/>
      <c r="D47" s="62"/>
      <c r="E47" s="1254" t="s">
        <v>560</v>
      </c>
      <c r="F47" s="1254"/>
      <c r="G47" s="1254"/>
      <c r="H47" s="1254"/>
      <c r="I47" s="1254"/>
      <c r="J47" s="1255"/>
      <c r="K47" s="63" t="s">
        <v>485</v>
      </c>
      <c r="L47" s="64" t="s">
        <v>485</v>
      </c>
      <c r="M47" s="64" t="s">
        <v>485</v>
      </c>
      <c r="N47" s="64" t="s">
        <v>485</v>
      </c>
      <c r="O47" s="65" t="s">
        <v>485</v>
      </c>
      <c r="P47" s="48"/>
      <c r="Q47" s="48"/>
      <c r="R47" s="48"/>
      <c r="S47" s="48"/>
      <c r="T47" s="48"/>
      <c r="U47" s="48"/>
    </row>
    <row r="48" spans="1:21" ht="30.75" customHeight="1" x14ac:dyDescent="0.15">
      <c r="A48" s="48"/>
      <c r="B48" s="1248"/>
      <c r="C48" s="1249"/>
      <c r="D48" s="62"/>
      <c r="E48" s="1254" t="s">
        <v>10</v>
      </c>
      <c r="F48" s="1254"/>
      <c r="G48" s="1254"/>
      <c r="H48" s="1254"/>
      <c r="I48" s="1254"/>
      <c r="J48" s="1255"/>
      <c r="K48" s="63">
        <v>762</v>
      </c>
      <c r="L48" s="64">
        <v>772</v>
      </c>
      <c r="M48" s="64">
        <v>814</v>
      </c>
      <c r="N48" s="64">
        <v>853</v>
      </c>
      <c r="O48" s="65">
        <v>851</v>
      </c>
      <c r="P48" s="48"/>
      <c r="Q48" s="48"/>
      <c r="R48" s="48"/>
      <c r="S48" s="48"/>
      <c r="T48" s="48"/>
      <c r="U48" s="48"/>
    </row>
    <row r="49" spans="1:21" ht="30.75" customHeight="1" x14ac:dyDescent="0.15">
      <c r="A49" s="48"/>
      <c r="B49" s="1248"/>
      <c r="C49" s="1249"/>
      <c r="D49" s="62"/>
      <c r="E49" s="1254" t="s">
        <v>11</v>
      </c>
      <c r="F49" s="1254"/>
      <c r="G49" s="1254"/>
      <c r="H49" s="1254"/>
      <c r="I49" s="1254"/>
      <c r="J49" s="1255"/>
      <c r="K49" s="63">
        <v>195</v>
      </c>
      <c r="L49" s="64">
        <v>106</v>
      </c>
      <c r="M49" s="64">
        <v>37</v>
      </c>
      <c r="N49" s="64" t="s">
        <v>485</v>
      </c>
      <c r="O49" s="65" t="s">
        <v>485</v>
      </c>
      <c r="P49" s="48"/>
      <c r="Q49" s="48"/>
      <c r="R49" s="48"/>
      <c r="S49" s="48"/>
      <c r="T49" s="48"/>
      <c r="U49" s="48"/>
    </row>
    <row r="50" spans="1:21" ht="30.75" customHeight="1" x14ac:dyDescent="0.15">
      <c r="A50" s="48"/>
      <c r="B50" s="1248"/>
      <c r="C50" s="1249"/>
      <c r="D50" s="62"/>
      <c r="E50" s="1254" t="s">
        <v>12</v>
      </c>
      <c r="F50" s="1254"/>
      <c r="G50" s="1254"/>
      <c r="H50" s="1254"/>
      <c r="I50" s="1254"/>
      <c r="J50" s="1255"/>
      <c r="K50" s="63" t="s">
        <v>485</v>
      </c>
      <c r="L50" s="64" t="s">
        <v>485</v>
      </c>
      <c r="M50" s="64" t="s">
        <v>485</v>
      </c>
      <c r="N50" s="64" t="s">
        <v>485</v>
      </c>
      <c r="O50" s="65" t="s">
        <v>485</v>
      </c>
      <c r="P50" s="48"/>
      <c r="Q50" s="48"/>
      <c r="R50" s="48"/>
      <c r="S50" s="48"/>
      <c r="T50" s="48"/>
      <c r="U50" s="48"/>
    </row>
    <row r="51" spans="1:21" ht="30.75" customHeight="1" x14ac:dyDescent="0.15">
      <c r="A51" s="48"/>
      <c r="B51" s="1250"/>
      <c r="C51" s="1251"/>
      <c r="D51" s="66"/>
      <c r="E51" s="1254" t="s">
        <v>561</v>
      </c>
      <c r="F51" s="1254"/>
      <c r="G51" s="1254"/>
      <c r="H51" s="1254"/>
      <c r="I51" s="1254"/>
      <c r="J51" s="1255"/>
      <c r="K51" s="63">
        <v>0</v>
      </c>
      <c r="L51" s="64" t="s">
        <v>485</v>
      </c>
      <c r="M51" s="64" t="s">
        <v>485</v>
      </c>
      <c r="N51" s="64" t="s">
        <v>485</v>
      </c>
      <c r="O51" s="65" t="s">
        <v>485</v>
      </c>
      <c r="P51" s="48"/>
      <c r="Q51" s="48"/>
      <c r="R51" s="48"/>
      <c r="S51" s="48"/>
      <c r="T51" s="48"/>
      <c r="U51" s="48"/>
    </row>
    <row r="52" spans="1:21" ht="30.75" customHeight="1" x14ac:dyDescent="0.15">
      <c r="A52" s="48"/>
      <c r="B52" s="1256" t="s">
        <v>562</v>
      </c>
      <c r="C52" s="1257"/>
      <c r="D52" s="66"/>
      <c r="E52" s="1254" t="s">
        <v>563</v>
      </c>
      <c r="F52" s="1254"/>
      <c r="G52" s="1254"/>
      <c r="H52" s="1254"/>
      <c r="I52" s="1254"/>
      <c r="J52" s="1255"/>
      <c r="K52" s="63">
        <v>2183</v>
      </c>
      <c r="L52" s="64">
        <v>1919</v>
      </c>
      <c r="M52" s="64">
        <v>1931</v>
      </c>
      <c r="N52" s="64">
        <v>1870</v>
      </c>
      <c r="O52" s="65">
        <v>1878</v>
      </c>
      <c r="P52" s="48"/>
      <c r="Q52" s="48"/>
      <c r="R52" s="48"/>
      <c r="S52" s="48"/>
      <c r="T52" s="48"/>
      <c r="U52" s="48"/>
    </row>
    <row r="53" spans="1:21" ht="30.75" customHeight="1" thickBot="1" x14ac:dyDescent="0.2">
      <c r="A53" s="48"/>
      <c r="B53" s="1258" t="s">
        <v>556</v>
      </c>
      <c r="C53" s="1259"/>
      <c r="D53" s="67"/>
      <c r="E53" s="1260" t="s">
        <v>564</v>
      </c>
      <c r="F53" s="1260"/>
      <c r="G53" s="1260"/>
      <c r="H53" s="1260"/>
      <c r="I53" s="1260"/>
      <c r="J53" s="1261"/>
      <c r="K53" s="68">
        <v>642</v>
      </c>
      <c r="L53" s="69">
        <v>497</v>
      </c>
      <c r="M53" s="69">
        <v>600</v>
      </c>
      <c r="N53" s="69">
        <v>599</v>
      </c>
      <c r="O53" s="70">
        <v>467</v>
      </c>
      <c r="P53" s="48"/>
      <c r="Q53" s="48"/>
      <c r="R53" s="48"/>
      <c r="S53" s="48"/>
      <c r="T53" s="48"/>
      <c r="U53" s="48"/>
    </row>
    <row r="54" spans="1:21" ht="24" customHeight="1" x14ac:dyDescent="0.15">
      <c r="A54" s="48"/>
      <c r="B54" s="71" t="s">
        <v>565</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14</v>
      </c>
      <c r="C57" s="1263"/>
      <c r="D57" s="1266" t="s">
        <v>15</v>
      </c>
      <c r="E57" s="1267"/>
      <c r="F57" s="1267"/>
      <c r="G57" s="1267"/>
      <c r="H57" s="1267"/>
      <c r="I57" s="1267"/>
      <c r="J57" s="1268"/>
      <c r="K57" s="82" t="s">
        <v>485</v>
      </c>
      <c r="L57" s="83" t="s">
        <v>485</v>
      </c>
      <c r="M57" s="83" t="s">
        <v>485</v>
      </c>
      <c r="N57" s="83" t="s">
        <v>485</v>
      </c>
      <c r="O57" s="84" t="s">
        <v>485</v>
      </c>
    </row>
    <row r="58" spans="1:21" ht="31.5" customHeight="1" thickBot="1" x14ac:dyDescent="0.2">
      <c r="B58" s="1264"/>
      <c r="C58" s="1265"/>
      <c r="D58" s="1269" t="s">
        <v>16</v>
      </c>
      <c r="E58" s="1270"/>
      <c r="F58" s="1270"/>
      <c r="G58" s="1270"/>
      <c r="H58" s="1270"/>
      <c r="I58" s="1270"/>
      <c r="J58" s="1271"/>
      <c r="K58" s="85" t="s">
        <v>485</v>
      </c>
      <c r="L58" s="86" t="s">
        <v>485</v>
      </c>
      <c r="M58" s="86" t="s">
        <v>485</v>
      </c>
      <c r="N58" s="86" t="s">
        <v>485</v>
      </c>
      <c r="O58" s="87" t="s">
        <v>485</v>
      </c>
    </row>
    <row r="59" spans="1:21" ht="24" customHeight="1" x14ac:dyDescent="0.15">
      <c r="B59" s="88"/>
      <c r="C59" s="88"/>
      <c r="D59" s="89" t="s">
        <v>17</v>
      </c>
      <c r="E59" s="90"/>
      <c r="F59" s="90"/>
      <c r="G59" s="90"/>
      <c r="H59" s="90"/>
      <c r="I59" s="90"/>
      <c r="J59" s="90"/>
      <c r="K59" s="90"/>
      <c r="L59" s="90"/>
      <c r="M59" s="90"/>
      <c r="N59" s="90"/>
      <c r="O59" s="90"/>
    </row>
    <row r="60" spans="1:21" ht="24" customHeight="1" x14ac:dyDescent="0.15">
      <c r="B60" s="91"/>
      <c r="C60" s="91"/>
      <c r="D60" s="89" t="s">
        <v>18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OA+Dodmao3y35nygx27hEvZO0NljHRE4G8EQQ1N5q3WqahXjBlS6eUma1ugBnw6/iH9vQvGlhNOegyBk000Q==" saltValue="apnS/zW+lAy6xDsnfRYpLQ==" spinCount="100000" sheet="1" objects="1" scenarios="1"/>
  <customSheetViews>
    <customSheetView guid="{775FA31A-85FC-4335-BC02-F1E5751F73D6}" scale="85" showGridLines="0" fitToPage="1" hiddenRows="1" hiddenColumns="1" topLeftCell="A30">
      <selection activeCell="K49" sqref="K49"/>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7</v>
      </c>
    </row>
    <row r="40" spans="2:13" ht="27.75" customHeight="1" thickBot="1" x14ac:dyDescent="0.2">
      <c r="B40" s="94" t="s">
        <v>8</v>
      </c>
      <c r="C40" s="95"/>
      <c r="D40" s="95"/>
      <c r="E40" s="96"/>
      <c r="F40" s="96"/>
      <c r="G40" s="96"/>
      <c r="H40" s="97" t="s">
        <v>2</v>
      </c>
      <c r="I40" s="98" t="s">
        <v>526</v>
      </c>
      <c r="J40" s="99" t="s">
        <v>527</v>
      </c>
      <c r="K40" s="99" t="s">
        <v>528</v>
      </c>
      <c r="L40" s="99" t="s">
        <v>529</v>
      </c>
      <c r="M40" s="100" t="s">
        <v>530</v>
      </c>
    </row>
    <row r="41" spans="2:13" ht="27.75" customHeight="1" x14ac:dyDescent="0.15">
      <c r="B41" s="1272" t="s">
        <v>553</v>
      </c>
      <c r="C41" s="1273"/>
      <c r="D41" s="101"/>
      <c r="E41" s="1278" t="s">
        <v>19</v>
      </c>
      <c r="F41" s="1278"/>
      <c r="G41" s="1278"/>
      <c r="H41" s="1279"/>
      <c r="I41" s="102">
        <v>16483</v>
      </c>
      <c r="J41" s="103">
        <v>16591</v>
      </c>
      <c r="K41" s="103">
        <v>16413</v>
      </c>
      <c r="L41" s="103">
        <v>16213</v>
      </c>
      <c r="M41" s="104">
        <v>16240</v>
      </c>
    </row>
    <row r="42" spans="2:13" ht="27.75" customHeight="1" x14ac:dyDescent="0.15">
      <c r="B42" s="1274"/>
      <c r="C42" s="1275"/>
      <c r="D42" s="105"/>
      <c r="E42" s="1280" t="s">
        <v>20</v>
      </c>
      <c r="F42" s="1280"/>
      <c r="G42" s="1280"/>
      <c r="H42" s="1281"/>
      <c r="I42" s="106" t="s">
        <v>485</v>
      </c>
      <c r="J42" s="107" t="s">
        <v>485</v>
      </c>
      <c r="K42" s="107" t="s">
        <v>485</v>
      </c>
      <c r="L42" s="107" t="s">
        <v>485</v>
      </c>
      <c r="M42" s="108" t="s">
        <v>485</v>
      </c>
    </row>
    <row r="43" spans="2:13" ht="27.75" customHeight="1" x14ac:dyDescent="0.15">
      <c r="B43" s="1274"/>
      <c r="C43" s="1275"/>
      <c r="D43" s="105"/>
      <c r="E43" s="1280" t="s">
        <v>21</v>
      </c>
      <c r="F43" s="1280"/>
      <c r="G43" s="1280"/>
      <c r="H43" s="1281"/>
      <c r="I43" s="106">
        <v>12268</v>
      </c>
      <c r="J43" s="107">
        <v>12345</v>
      </c>
      <c r="K43" s="107">
        <v>12448</v>
      </c>
      <c r="L43" s="107">
        <v>9741</v>
      </c>
      <c r="M43" s="108">
        <v>10775</v>
      </c>
    </row>
    <row r="44" spans="2:13" ht="27.75" customHeight="1" x14ac:dyDescent="0.15">
      <c r="B44" s="1274"/>
      <c r="C44" s="1275"/>
      <c r="D44" s="105"/>
      <c r="E44" s="1280" t="s">
        <v>22</v>
      </c>
      <c r="F44" s="1280"/>
      <c r="G44" s="1280"/>
      <c r="H44" s="1281"/>
      <c r="I44" s="106">
        <v>179</v>
      </c>
      <c r="J44" s="107">
        <v>42</v>
      </c>
      <c r="K44" s="107" t="s">
        <v>485</v>
      </c>
      <c r="L44" s="107" t="s">
        <v>485</v>
      </c>
      <c r="M44" s="108">
        <v>116</v>
      </c>
    </row>
    <row r="45" spans="2:13" ht="27.75" customHeight="1" x14ac:dyDescent="0.15">
      <c r="B45" s="1274"/>
      <c r="C45" s="1275"/>
      <c r="D45" s="105"/>
      <c r="E45" s="1280" t="s">
        <v>23</v>
      </c>
      <c r="F45" s="1280"/>
      <c r="G45" s="1280"/>
      <c r="H45" s="1281"/>
      <c r="I45" s="106">
        <v>2979</v>
      </c>
      <c r="J45" s="107">
        <v>2881</v>
      </c>
      <c r="K45" s="107">
        <v>2728</v>
      </c>
      <c r="L45" s="107">
        <v>2726</v>
      </c>
      <c r="M45" s="108">
        <v>2725</v>
      </c>
    </row>
    <row r="46" spans="2:13" ht="27.75" customHeight="1" x14ac:dyDescent="0.15">
      <c r="B46" s="1274"/>
      <c r="C46" s="1275"/>
      <c r="D46" s="109"/>
      <c r="E46" s="1280" t="s">
        <v>24</v>
      </c>
      <c r="F46" s="1280"/>
      <c r="G46" s="1280"/>
      <c r="H46" s="1281"/>
      <c r="I46" s="106" t="s">
        <v>485</v>
      </c>
      <c r="J46" s="107" t="s">
        <v>485</v>
      </c>
      <c r="K46" s="107" t="s">
        <v>485</v>
      </c>
      <c r="L46" s="107" t="s">
        <v>485</v>
      </c>
      <c r="M46" s="108" t="s">
        <v>485</v>
      </c>
    </row>
    <row r="47" spans="2:13" ht="27.75" customHeight="1" x14ac:dyDescent="0.15">
      <c r="B47" s="1274"/>
      <c r="C47" s="1275"/>
      <c r="D47" s="110"/>
      <c r="E47" s="1282" t="s">
        <v>554</v>
      </c>
      <c r="F47" s="1283"/>
      <c r="G47" s="1283"/>
      <c r="H47" s="1284"/>
      <c r="I47" s="106" t="s">
        <v>485</v>
      </c>
      <c r="J47" s="107" t="s">
        <v>485</v>
      </c>
      <c r="K47" s="107" t="s">
        <v>485</v>
      </c>
      <c r="L47" s="107" t="s">
        <v>485</v>
      </c>
      <c r="M47" s="108" t="s">
        <v>485</v>
      </c>
    </row>
    <row r="48" spans="2:13" ht="27.75" customHeight="1" x14ac:dyDescent="0.15">
      <c r="B48" s="1274"/>
      <c r="C48" s="1275"/>
      <c r="D48" s="105"/>
      <c r="E48" s="1280" t="s">
        <v>25</v>
      </c>
      <c r="F48" s="1280"/>
      <c r="G48" s="1280"/>
      <c r="H48" s="1281"/>
      <c r="I48" s="106" t="s">
        <v>485</v>
      </c>
      <c r="J48" s="107" t="s">
        <v>485</v>
      </c>
      <c r="K48" s="107" t="s">
        <v>485</v>
      </c>
      <c r="L48" s="107" t="s">
        <v>485</v>
      </c>
      <c r="M48" s="108" t="s">
        <v>485</v>
      </c>
    </row>
    <row r="49" spans="2:13" ht="27.75" customHeight="1" x14ac:dyDescent="0.15">
      <c r="B49" s="1276"/>
      <c r="C49" s="1277"/>
      <c r="D49" s="105"/>
      <c r="E49" s="1280" t="s">
        <v>26</v>
      </c>
      <c r="F49" s="1280"/>
      <c r="G49" s="1280"/>
      <c r="H49" s="1281"/>
      <c r="I49" s="106" t="s">
        <v>485</v>
      </c>
      <c r="J49" s="107" t="s">
        <v>485</v>
      </c>
      <c r="K49" s="107" t="s">
        <v>485</v>
      </c>
      <c r="L49" s="107" t="s">
        <v>485</v>
      </c>
      <c r="M49" s="108" t="s">
        <v>485</v>
      </c>
    </row>
    <row r="50" spans="2:13" ht="27.75" customHeight="1" x14ac:dyDescent="0.15">
      <c r="B50" s="1285" t="s">
        <v>555</v>
      </c>
      <c r="C50" s="1286"/>
      <c r="D50" s="111"/>
      <c r="E50" s="1280" t="s">
        <v>27</v>
      </c>
      <c r="F50" s="1280"/>
      <c r="G50" s="1280"/>
      <c r="H50" s="1281"/>
      <c r="I50" s="106">
        <v>2002</v>
      </c>
      <c r="J50" s="107">
        <v>1965</v>
      </c>
      <c r="K50" s="107">
        <v>2001</v>
      </c>
      <c r="L50" s="107">
        <v>1449</v>
      </c>
      <c r="M50" s="108">
        <v>1766</v>
      </c>
    </row>
    <row r="51" spans="2:13" ht="27.75" customHeight="1" x14ac:dyDescent="0.15">
      <c r="B51" s="1274"/>
      <c r="C51" s="1275"/>
      <c r="D51" s="105"/>
      <c r="E51" s="1280" t="s">
        <v>28</v>
      </c>
      <c r="F51" s="1280"/>
      <c r="G51" s="1280"/>
      <c r="H51" s="1281"/>
      <c r="I51" s="106">
        <v>5233</v>
      </c>
      <c r="J51" s="107">
        <v>5351</v>
      </c>
      <c r="K51" s="107">
        <v>5936</v>
      </c>
      <c r="L51" s="107">
        <v>3964</v>
      </c>
      <c r="M51" s="108">
        <v>4810</v>
      </c>
    </row>
    <row r="52" spans="2:13" ht="27.75" customHeight="1" x14ac:dyDescent="0.15">
      <c r="B52" s="1276"/>
      <c r="C52" s="1277"/>
      <c r="D52" s="105"/>
      <c r="E52" s="1280" t="s">
        <v>29</v>
      </c>
      <c r="F52" s="1280"/>
      <c r="G52" s="1280"/>
      <c r="H52" s="1281"/>
      <c r="I52" s="106">
        <v>19654</v>
      </c>
      <c r="J52" s="107">
        <v>19913</v>
      </c>
      <c r="K52" s="107">
        <v>19871</v>
      </c>
      <c r="L52" s="107">
        <v>19706</v>
      </c>
      <c r="M52" s="108">
        <v>19819</v>
      </c>
    </row>
    <row r="53" spans="2:13" ht="27.75" customHeight="1" thickBot="1" x14ac:dyDescent="0.2">
      <c r="B53" s="1287" t="s">
        <v>556</v>
      </c>
      <c r="C53" s="1288"/>
      <c r="D53" s="112"/>
      <c r="E53" s="1289" t="s">
        <v>30</v>
      </c>
      <c r="F53" s="1289"/>
      <c r="G53" s="1289"/>
      <c r="H53" s="1290"/>
      <c r="I53" s="113">
        <v>5020</v>
      </c>
      <c r="J53" s="114">
        <v>4630</v>
      </c>
      <c r="K53" s="114">
        <v>3782</v>
      </c>
      <c r="L53" s="114">
        <v>3561</v>
      </c>
      <c r="M53" s="115">
        <v>3461</v>
      </c>
    </row>
    <row r="54" spans="2:13" ht="27.75" customHeight="1" x14ac:dyDescent="0.15">
      <c r="B54" s="116" t="s">
        <v>557</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gWUf6vk6stinEOc+k9jMJKSZB50gsUCWoUkmpnVay+taQ8vsASfll2iKHVY+R53UBe1uy9GAebVz/PrR87Jow==" saltValue="crZi+qNB73x2VOntQhQA+g==" spinCount="100000" sheet="1" objects="1" scenarios="1"/>
  <customSheetViews>
    <customSheetView guid="{775FA31A-85FC-4335-BC02-F1E5751F73D6}" scale="70" showGridLines="0" fitToPage="1" hiddenRows="1" hiddenColumns="1" topLeftCell="A28">
      <selection activeCell="E48" sqref="E48:H48"/>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31</v>
      </c>
    </row>
    <row r="54" spans="2:8" ht="29.25" customHeight="1" thickBot="1" x14ac:dyDescent="0.25">
      <c r="B54" s="121" t="s">
        <v>1</v>
      </c>
      <c r="C54" s="122"/>
      <c r="D54" s="122"/>
      <c r="E54" s="123" t="s">
        <v>2</v>
      </c>
      <c r="F54" s="124" t="s">
        <v>528</v>
      </c>
      <c r="G54" s="124" t="s">
        <v>529</v>
      </c>
      <c r="H54" s="125" t="s">
        <v>530</v>
      </c>
    </row>
    <row r="55" spans="2:8" ht="52.5" customHeight="1" x14ac:dyDescent="0.15">
      <c r="B55" s="126"/>
      <c r="C55" s="1299" t="s">
        <v>32</v>
      </c>
      <c r="D55" s="1299"/>
      <c r="E55" s="1300"/>
      <c r="F55" s="127">
        <v>1602</v>
      </c>
      <c r="G55" s="127">
        <v>932</v>
      </c>
      <c r="H55" s="128">
        <v>1049</v>
      </c>
    </row>
    <row r="56" spans="2:8" ht="52.5" customHeight="1" x14ac:dyDescent="0.15">
      <c r="B56" s="129"/>
      <c r="C56" s="1301" t="s">
        <v>33</v>
      </c>
      <c r="D56" s="1301"/>
      <c r="E56" s="1302"/>
      <c r="F56" s="130">
        <v>11</v>
      </c>
      <c r="G56" s="130">
        <v>11</v>
      </c>
      <c r="H56" s="131">
        <v>11</v>
      </c>
    </row>
    <row r="57" spans="2:8" ht="53.25" customHeight="1" x14ac:dyDescent="0.15">
      <c r="B57" s="129"/>
      <c r="C57" s="1303" t="s">
        <v>34</v>
      </c>
      <c r="D57" s="1303"/>
      <c r="E57" s="1304"/>
      <c r="F57" s="132">
        <v>175</v>
      </c>
      <c r="G57" s="132">
        <v>202</v>
      </c>
      <c r="H57" s="133">
        <v>254</v>
      </c>
    </row>
    <row r="58" spans="2:8" ht="45.75" customHeight="1" x14ac:dyDescent="0.15">
      <c r="B58" s="134"/>
      <c r="C58" s="1291" t="s">
        <v>548</v>
      </c>
      <c r="D58" s="1292"/>
      <c r="E58" s="1293"/>
      <c r="F58" s="135">
        <v>19</v>
      </c>
      <c r="G58" s="135">
        <v>48</v>
      </c>
      <c r="H58" s="136">
        <v>112</v>
      </c>
    </row>
    <row r="59" spans="2:8" ht="45.75" customHeight="1" x14ac:dyDescent="0.15">
      <c r="B59" s="134"/>
      <c r="C59" s="1291" t="s">
        <v>549</v>
      </c>
      <c r="D59" s="1292"/>
      <c r="E59" s="1293"/>
      <c r="F59" s="135">
        <v>77</v>
      </c>
      <c r="G59" s="135">
        <v>77</v>
      </c>
      <c r="H59" s="136">
        <v>77</v>
      </c>
    </row>
    <row r="60" spans="2:8" ht="45.75" customHeight="1" x14ac:dyDescent="0.15">
      <c r="B60" s="134"/>
      <c r="C60" s="1291" t="s">
        <v>550</v>
      </c>
      <c r="D60" s="1292"/>
      <c r="E60" s="1293"/>
      <c r="F60" s="135">
        <v>24</v>
      </c>
      <c r="G60" s="135">
        <v>24</v>
      </c>
      <c r="H60" s="136">
        <v>24</v>
      </c>
    </row>
    <row r="61" spans="2:8" ht="45.75" customHeight="1" x14ac:dyDescent="0.15">
      <c r="B61" s="134"/>
      <c r="C61" s="1291" t="s">
        <v>551</v>
      </c>
      <c r="D61" s="1292"/>
      <c r="E61" s="1293"/>
      <c r="F61" s="135">
        <v>27</v>
      </c>
      <c r="G61" s="135">
        <v>25</v>
      </c>
      <c r="H61" s="136">
        <v>22</v>
      </c>
    </row>
    <row r="62" spans="2:8" ht="45.75" customHeight="1" thickBot="1" x14ac:dyDescent="0.2">
      <c r="B62" s="137"/>
      <c r="C62" s="1294" t="s">
        <v>552</v>
      </c>
      <c r="D62" s="1295"/>
      <c r="E62" s="1296"/>
      <c r="F62" s="138">
        <v>17</v>
      </c>
      <c r="G62" s="138">
        <v>18</v>
      </c>
      <c r="H62" s="139">
        <v>18</v>
      </c>
    </row>
    <row r="63" spans="2:8" ht="52.5" customHeight="1" thickBot="1" x14ac:dyDescent="0.2">
      <c r="B63" s="140"/>
      <c r="C63" s="1297" t="s">
        <v>35</v>
      </c>
      <c r="D63" s="1297"/>
      <c r="E63" s="1298"/>
      <c r="F63" s="141">
        <v>1788</v>
      </c>
      <c r="G63" s="141">
        <v>1145</v>
      </c>
      <c r="H63" s="142">
        <v>1314</v>
      </c>
    </row>
    <row r="64" spans="2:8" ht="15" customHeight="1" x14ac:dyDescent="0.15"/>
    <row r="65" ht="0" hidden="1" customHeight="1" x14ac:dyDescent="0.15"/>
    <row r="66" ht="0" hidden="1" customHeight="1" x14ac:dyDescent="0.15"/>
  </sheetData>
  <sheetProtection algorithmName="SHA-512" hashValue="SR/F0svBVL3XaHEk8BHLQnXjawyTX9MRo8VZT1yTBQhsWcwAM+h5D/r4T+mId6zky9QNQcNWNZgoBm3mdTyvvA==" saltValue="YadZNGluybmix5ejYzKizg==" spinCount="100000" sheet="1" objects="1" scenarios="1"/>
  <customSheetViews>
    <customSheetView guid="{775FA31A-85FC-4335-BC02-F1E5751F73D6}" scale="70" showGridLines="0" fitToPage="1" hiddenRows="1" hiddenColumns="1" topLeftCell="D43">
      <selection activeCell="G57" sqref="G57"/>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526</v>
      </c>
      <c r="BQ50" s="1311"/>
      <c r="BR50" s="1311"/>
      <c r="BS50" s="1311"/>
      <c r="BT50" s="1311"/>
      <c r="BU50" s="1311"/>
      <c r="BV50" s="1311"/>
      <c r="BW50" s="1311"/>
      <c r="BX50" s="1311" t="s">
        <v>527</v>
      </c>
      <c r="BY50" s="1311"/>
      <c r="BZ50" s="1311"/>
      <c r="CA50" s="1311"/>
      <c r="CB50" s="1311"/>
      <c r="CC50" s="1311"/>
      <c r="CD50" s="1311"/>
      <c r="CE50" s="1311"/>
      <c r="CF50" s="1311" t="s">
        <v>528</v>
      </c>
      <c r="CG50" s="1311"/>
      <c r="CH50" s="1311"/>
      <c r="CI50" s="1311"/>
      <c r="CJ50" s="1311"/>
      <c r="CK50" s="1311"/>
      <c r="CL50" s="1311"/>
      <c r="CM50" s="1311"/>
      <c r="CN50" s="1311" t="s">
        <v>529</v>
      </c>
      <c r="CO50" s="1311"/>
      <c r="CP50" s="1311"/>
      <c r="CQ50" s="1311"/>
      <c r="CR50" s="1311"/>
      <c r="CS50" s="1311"/>
      <c r="CT50" s="1311"/>
      <c r="CU50" s="1311"/>
      <c r="CV50" s="1311" t="s">
        <v>530</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585</v>
      </c>
      <c r="AO51" s="1310"/>
      <c r="AP51" s="1310"/>
      <c r="AQ51" s="1310"/>
      <c r="AR51" s="1310"/>
      <c r="AS51" s="1310"/>
      <c r="AT51" s="1310"/>
      <c r="AU51" s="1310"/>
      <c r="AV51" s="1310"/>
      <c r="AW51" s="1310"/>
      <c r="AX51" s="1310"/>
      <c r="AY51" s="1310"/>
      <c r="AZ51" s="1310"/>
      <c r="BA51" s="1310"/>
      <c r="BB51" s="1310" t="s">
        <v>586</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33.700000000000003</v>
      </c>
      <c r="CG51" s="1307"/>
      <c r="CH51" s="1307"/>
      <c r="CI51" s="1307"/>
      <c r="CJ51" s="1307"/>
      <c r="CK51" s="1307"/>
      <c r="CL51" s="1307"/>
      <c r="CM51" s="1307"/>
      <c r="CN51" s="1307">
        <v>32.200000000000003</v>
      </c>
      <c r="CO51" s="1307"/>
      <c r="CP51" s="1307"/>
      <c r="CQ51" s="1307"/>
      <c r="CR51" s="1307"/>
      <c r="CS51" s="1307"/>
      <c r="CT51" s="1307"/>
      <c r="CU51" s="1307"/>
      <c r="CV51" s="1307">
        <v>31.3</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587</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59.1</v>
      </c>
      <c r="CG53" s="1307"/>
      <c r="CH53" s="1307"/>
      <c r="CI53" s="1307"/>
      <c r="CJ53" s="1307"/>
      <c r="CK53" s="1307"/>
      <c r="CL53" s="1307"/>
      <c r="CM53" s="1307"/>
      <c r="CN53" s="1307">
        <v>60.8</v>
      </c>
      <c r="CO53" s="1307"/>
      <c r="CP53" s="1307"/>
      <c r="CQ53" s="1307"/>
      <c r="CR53" s="1307"/>
      <c r="CS53" s="1307"/>
      <c r="CT53" s="1307"/>
      <c r="CU53" s="1307"/>
      <c r="CV53" s="1307">
        <v>62.4</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588</v>
      </c>
      <c r="AO55" s="1311"/>
      <c r="AP55" s="1311"/>
      <c r="AQ55" s="1311"/>
      <c r="AR55" s="1311"/>
      <c r="AS55" s="1311"/>
      <c r="AT55" s="1311"/>
      <c r="AU55" s="1311"/>
      <c r="AV55" s="1311"/>
      <c r="AW55" s="1311"/>
      <c r="AX55" s="1311"/>
      <c r="AY55" s="1311"/>
      <c r="AZ55" s="1311"/>
      <c r="BA55" s="1311"/>
      <c r="BB55" s="1310" t="s">
        <v>586</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587</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526</v>
      </c>
      <c r="BQ72" s="1311"/>
      <c r="BR72" s="1311"/>
      <c r="BS72" s="1311"/>
      <c r="BT72" s="1311"/>
      <c r="BU72" s="1311"/>
      <c r="BV72" s="1311"/>
      <c r="BW72" s="1311"/>
      <c r="BX72" s="1311" t="s">
        <v>527</v>
      </c>
      <c r="BY72" s="1311"/>
      <c r="BZ72" s="1311"/>
      <c r="CA72" s="1311"/>
      <c r="CB72" s="1311"/>
      <c r="CC72" s="1311"/>
      <c r="CD72" s="1311"/>
      <c r="CE72" s="1311"/>
      <c r="CF72" s="1311" t="s">
        <v>528</v>
      </c>
      <c r="CG72" s="1311"/>
      <c r="CH72" s="1311"/>
      <c r="CI72" s="1311"/>
      <c r="CJ72" s="1311"/>
      <c r="CK72" s="1311"/>
      <c r="CL72" s="1311"/>
      <c r="CM72" s="1311"/>
      <c r="CN72" s="1311" t="s">
        <v>529</v>
      </c>
      <c r="CO72" s="1311"/>
      <c r="CP72" s="1311"/>
      <c r="CQ72" s="1311"/>
      <c r="CR72" s="1311"/>
      <c r="CS72" s="1311"/>
      <c r="CT72" s="1311"/>
      <c r="CU72" s="1311"/>
      <c r="CV72" s="1311" t="s">
        <v>530</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585</v>
      </c>
      <c r="AO73" s="1310"/>
      <c r="AP73" s="1310"/>
      <c r="AQ73" s="1310"/>
      <c r="AR73" s="1310"/>
      <c r="AS73" s="1310"/>
      <c r="AT73" s="1310"/>
      <c r="AU73" s="1310"/>
      <c r="AV73" s="1310"/>
      <c r="AW73" s="1310"/>
      <c r="AX73" s="1310"/>
      <c r="AY73" s="1310"/>
      <c r="AZ73" s="1310"/>
      <c r="BA73" s="1310"/>
      <c r="BB73" s="1310" t="s">
        <v>590</v>
      </c>
      <c r="BC73" s="1310"/>
      <c r="BD73" s="1310"/>
      <c r="BE73" s="1310"/>
      <c r="BF73" s="1310"/>
      <c r="BG73" s="1310"/>
      <c r="BH73" s="1310"/>
      <c r="BI73" s="1310"/>
      <c r="BJ73" s="1310"/>
      <c r="BK73" s="1310"/>
      <c r="BL73" s="1310"/>
      <c r="BM73" s="1310"/>
      <c r="BN73" s="1310"/>
      <c r="BO73" s="1310"/>
      <c r="BP73" s="1307">
        <v>44.9</v>
      </c>
      <c r="BQ73" s="1307"/>
      <c r="BR73" s="1307"/>
      <c r="BS73" s="1307"/>
      <c r="BT73" s="1307"/>
      <c r="BU73" s="1307"/>
      <c r="BV73" s="1307"/>
      <c r="BW73" s="1307"/>
      <c r="BX73" s="1307">
        <v>40.200000000000003</v>
      </c>
      <c r="BY73" s="1307"/>
      <c r="BZ73" s="1307"/>
      <c r="CA73" s="1307"/>
      <c r="CB73" s="1307"/>
      <c r="CC73" s="1307"/>
      <c r="CD73" s="1307"/>
      <c r="CE73" s="1307"/>
      <c r="CF73" s="1307">
        <v>33.700000000000003</v>
      </c>
      <c r="CG73" s="1307"/>
      <c r="CH73" s="1307"/>
      <c r="CI73" s="1307"/>
      <c r="CJ73" s="1307"/>
      <c r="CK73" s="1307"/>
      <c r="CL73" s="1307"/>
      <c r="CM73" s="1307"/>
      <c r="CN73" s="1307">
        <v>32.200000000000003</v>
      </c>
      <c r="CO73" s="1307"/>
      <c r="CP73" s="1307"/>
      <c r="CQ73" s="1307"/>
      <c r="CR73" s="1307"/>
      <c r="CS73" s="1307"/>
      <c r="CT73" s="1307"/>
      <c r="CU73" s="1307"/>
      <c r="CV73" s="1307">
        <v>31.3</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591</v>
      </c>
      <c r="BC75" s="1310"/>
      <c r="BD75" s="1310"/>
      <c r="BE75" s="1310"/>
      <c r="BF75" s="1310"/>
      <c r="BG75" s="1310"/>
      <c r="BH75" s="1310"/>
      <c r="BI75" s="1310"/>
      <c r="BJ75" s="1310"/>
      <c r="BK75" s="1310"/>
      <c r="BL75" s="1310"/>
      <c r="BM75" s="1310"/>
      <c r="BN75" s="1310"/>
      <c r="BO75" s="1310"/>
      <c r="BP75" s="1307">
        <v>7.4</v>
      </c>
      <c r="BQ75" s="1307"/>
      <c r="BR75" s="1307"/>
      <c r="BS75" s="1307"/>
      <c r="BT75" s="1307"/>
      <c r="BU75" s="1307"/>
      <c r="BV75" s="1307"/>
      <c r="BW75" s="1307"/>
      <c r="BX75" s="1307">
        <v>5.9</v>
      </c>
      <c r="BY75" s="1307"/>
      <c r="BZ75" s="1307"/>
      <c r="CA75" s="1307"/>
      <c r="CB75" s="1307"/>
      <c r="CC75" s="1307"/>
      <c r="CD75" s="1307"/>
      <c r="CE75" s="1307"/>
      <c r="CF75" s="1307">
        <v>5.0999999999999996</v>
      </c>
      <c r="CG75" s="1307"/>
      <c r="CH75" s="1307"/>
      <c r="CI75" s="1307"/>
      <c r="CJ75" s="1307"/>
      <c r="CK75" s="1307"/>
      <c r="CL75" s="1307"/>
      <c r="CM75" s="1307"/>
      <c r="CN75" s="1307">
        <v>5</v>
      </c>
      <c r="CO75" s="1307"/>
      <c r="CP75" s="1307"/>
      <c r="CQ75" s="1307"/>
      <c r="CR75" s="1307"/>
      <c r="CS75" s="1307"/>
      <c r="CT75" s="1307"/>
      <c r="CU75" s="1307"/>
      <c r="CV75" s="1307">
        <v>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588</v>
      </c>
      <c r="AO77" s="1311"/>
      <c r="AP77" s="1311"/>
      <c r="AQ77" s="1311"/>
      <c r="AR77" s="1311"/>
      <c r="AS77" s="1311"/>
      <c r="AT77" s="1311"/>
      <c r="AU77" s="1311"/>
      <c r="AV77" s="1311"/>
      <c r="AW77" s="1311"/>
      <c r="AX77" s="1311"/>
      <c r="AY77" s="1311"/>
      <c r="AZ77" s="1311"/>
      <c r="BA77" s="1311"/>
      <c r="BB77" s="1310" t="s">
        <v>592</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593</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FVGovZkXOAKOZ3iNRRUNZZLduf9QoQKc6YyIAasvEbz6TE6++R0yWhG6vzUee2Fp30YKZYZFfODUvdxifHZeQ==" saltValue="vjSswEaYxCML9Au0jY+L/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y9swX2yb3qKOsNXtEJQhEhNHPi3ZksESdM0v02W/cc9SKMGrD3VPEqi3R85MoCD+uNjr3Fg7SOmmdmigEDSjw==" saltValue="jCXc27NCgMcM2NpZB5KPV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iXvzo5aQ57puqI1jr6Wlwr8Y3yQdni15W6S717/tDyZqfmAerEtwA70g/UjHi651r1kCWMo0frAtFNp7j5IiA==" saltValue="WgVKlA8NwlWtxY0N4ALo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36</v>
      </c>
      <c r="E2" s="154"/>
      <c r="F2" s="155" t="s">
        <v>523</v>
      </c>
      <c r="G2" s="156"/>
      <c r="H2" s="157"/>
    </row>
    <row r="3" spans="1:8" x14ac:dyDescent="0.15">
      <c r="A3" s="153" t="s">
        <v>516</v>
      </c>
      <c r="B3" s="158"/>
      <c r="C3" s="159"/>
      <c r="D3" s="160">
        <v>38696</v>
      </c>
      <c r="E3" s="161"/>
      <c r="F3" s="162">
        <v>66255</v>
      </c>
      <c r="G3" s="163"/>
      <c r="H3" s="164"/>
    </row>
    <row r="4" spans="1:8" x14ac:dyDescent="0.15">
      <c r="A4" s="165"/>
      <c r="B4" s="166"/>
      <c r="C4" s="167"/>
      <c r="D4" s="168">
        <v>29271</v>
      </c>
      <c r="E4" s="169"/>
      <c r="F4" s="170">
        <v>31822</v>
      </c>
      <c r="G4" s="171"/>
      <c r="H4" s="172"/>
    </row>
    <row r="5" spans="1:8" x14ac:dyDescent="0.15">
      <c r="A5" s="153" t="s">
        <v>518</v>
      </c>
      <c r="B5" s="158"/>
      <c r="C5" s="159"/>
      <c r="D5" s="160">
        <v>20595</v>
      </c>
      <c r="E5" s="161"/>
      <c r="F5" s="162">
        <v>54227</v>
      </c>
      <c r="G5" s="163"/>
      <c r="H5" s="164"/>
    </row>
    <row r="6" spans="1:8" x14ac:dyDescent="0.15">
      <c r="A6" s="165"/>
      <c r="B6" s="166"/>
      <c r="C6" s="167"/>
      <c r="D6" s="168">
        <v>13016</v>
      </c>
      <c r="E6" s="169"/>
      <c r="F6" s="170">
        <v>29694</v>
      </c>
      <c r="G6" s="171"/>
      <c r="H6" s="172"/>
    </row>
    <row r="7" spans="1:8" x14ac:dyDescent="0.15">
      <c r="A7" s="153" t="s">
        <v>519</v>
      </c>
      <c r="B7" s="158"/>
      <c r="C7" s="159"/>
      <c r="D7" s="160">
        <v>24935</v>
      </c>
      <c r="E7" s="161"/>
      <c r="F7" s="162">
        <v>57295</v>
      </c>
      <c r="G7" s="163"/>
      <c r="H7" s="164"/>
    </row>
    <row r="8" spans="1:8" x14ac:dyDescent="0.15">
      <c r="A8" s="165"/>
      <c r="B8" s="166"/>
      <c r="C8" s="167"/>
      <c r="D8" s="168">
        <v>11752</v>
      </c>
      <c r="E8" s="169"/>
      <c r="F8" s="170">
        <v>32771</v>
      </c>
      <c r="G8" s="171"/>
      <c r="H8" s="172"/>
    </row>
    <row r="9" spans="1:8" x14ac:dyDescent="0.15">
      <c r="A9" s="153" t="s">
        <v>520</v>
      </c>
      <c r="B9" s="158"/>
      <c r="C9" s="159"/>
      <c r="D9" s="160">
        <v>17567</v>
      </c>
      <c r="E9" s="161"/>
      <c r="F9" s="162">
        <v>54110</v>
      </c>
      <c r="G9" s="163"/>
      <c r="H9" s="164"/>
    </row>
    <row r="10" spans="1:8" x14ac:dyDescent="0.15">
      <c r="A10" s="165"/>
      <c r="B10" s="166"/>
      <c r="C10" s="167"/>
      <c r="D10" s="168">
        <v>4568</v>
      </c>
      <c r="E10" s="169"/>
      <c r="F10" s="170">
        <v>30620</v>
      </c>
      <c r="G10" s="171"/>
      <c r="H10" s="172"/>
    </row>
    <row r="11" spans="1:8" x14ac:dyDescent="0.15">
      <c r="A11" s="153" t="s">
        <v>521</v>
      </c>
      <c r="B11" s="158"/>
      <c r="C11" s="159"/>
      <c r="D11" s="160">
        <v>20241</v>
      </c>
      <c r="E11" s="161"/>
      <c r="F11" s="162">
        <v>54684</v>
      </c>
      <c r="G11" s="163"/>
      <c r="H11" s="164"/>
    </row>
    <row r="12" spans="1:8" x14ac:dyDescent="0.15">
      <c r="A12" s="165"/>
      <c r="B12" s="166"/>
      <c r="C12" s="173"/>
      <c r="D12" s="168">
        <v>4042</v>
      </c>
      <c r="E12" s="169"/>
      <c r="F12" s="170">
        <v>32829</v>
      </c>
      <c r="G12" s="171"/>
      <c r="H12" s="172"/>
    </row>
    <row r="13" spans="1:8" x14ac:dyDescent="0.15">
      <c r="A13" s="153"/>
      <c r="B13" s="158"/>
      <c r="C13" s="174"/>
      <c r="D13" s="175">
        <v>24407</v>
      </c>
      <c r="E13" s="176"/>
      <c r="F13" s="177">
        <v>57314</v>
      </c>
      <c r="G13" s="178"/>
      <c r="H13" s="164"/>
    </row>
    <row r="14" spans="1:8" x14ac:dyDescent="0.15">
      <c r="A14" s="165"/>
      <c r="B14" s="166"/>
      <c r="C14" s="167"/>
      <c r="D14" s="168">
        <v>12530</v>
      </c>
      <c r="E14" s="169"/>
      <c r="F14" s="170">
        <v>31547</v>
      </c>
      <c r="G14" s="171"/>
      <c r="H14" s="172"/>
    </row>
    <row r="17" spans="1:11" x14ac:dyDescent="0.15">
      <c r="A17" s="149" t="s">
        <v>37</v>
      </c>
    </row>
    <row r="18" spans="1:11" x14ac:dyDescent="0.15">
      <c r="A18" s="179"/>
      <c r="B18" s="179" t="e">
        <f>#REF!</f>
        <v>#REF!</v>
      </c>
      <c r="C18" s="179" t="e">
        <f>#REF!</f>
        <v>#REF!</v>
      </c>
      <c r="D18" s="179" t="e">
        <f>#REF!</f>
        <v>#REF!</v>
      </c>
      <c r="E18" s="179" t="e">
        <f>#REF!</f>
        <v>#REF!</v>
      </c>
      <c r="F18" s="179" t="e">
        <f>#REF!</f>
        <v>#REF!</v>
      </c>
    </row>
    <row r="19" spans="1:11" x14ac:dyDescent="0.15">
      <c r="A19" s="179" t="s">
        <v>38</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15">
      <c r="A20" s="179" t="s">
        <v>39</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15">
      <c r="A21" s="179" t="s">
        <v>40</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15">
      <c r="A24" s="149" t="s">
        <v>41</v>
      </c>
    </row>
    <row r="25" spans="1:11" x14ac:dyDescent="0.15">
      <c r="A25" s="180"/>
      <c r="B25" s="180" t="e">
        <f>#REF!</f>
        <v>#REF!</v>
      </c>
      <c r="C25" s="180"/>
      <c r="D25" s="180" t="e">
        <f>#REF!</f>
        <v>#REF!</v>
      </c>
      <c r="E25" s="180"/>
      <c r="F25" s="180" t="e">
        <f>#REF!</f>
        <v>#REF!</v>
      </c>
      <c r="G25" s="180"/>
      <c r="H25" s="180" t="e">
        <f>#REF!</f>
        <v>#REF!</v>
      </c>
      <c r="I25" s="180"/>
      <c r="J25" s="180" t="e">
        <f>#REF!</f>
        <v>#REF!</v>
      </c>
      <c r="K25" s="180"/>
    </row>
    <row r="26" spans="1:11" x14ac:dyDescent="0.15">
      <c r="A26" s="180"/>
      <c r="B26" s="180" t="s">
        <v>42</v>
      </c>
      <c r="C26" s="180" t="s">
        <v>43</v>
      </c>
      <c r="D26" s="180" t="s">
        <v>42</v>
      </c>
      <c r="E26" s="180" t="s">
        <v>43</v>
      </c>
      <c r="F26" s="180" t="s">
        <v>42</v>
      </c>
      <c r="G26" s="180" t="s">
        <v>43</v>
      </c>
      <c r="H26" s="180" t="s">
        <v>42</v>
      </c>
      <c r="I26" s="180" t="s">
        <v>43</v>
      </c>
      <c r="J26" s="180" t="s">
        <v>42</v>
      </c>
      <c r="K26" s="180" t="s">
        <v>43</v>
      </c>
    </row>
    <row r="27" spans="1:11" x14ac:dyDescent="0.15">
      <c r="A27" s="180" t="e">
        <f>IF(#REF!="",NA(),#REF!)</f>
        <v>#REF!</v>
      </c>
      <c r="B27" s="180" t="e">
        <f>IF(ROUND(VALUE(SUBSTITUTE(#REF!,"▲", "-")), 2) &lt; 0, ABS(ROUND(VALUE(SUBSTITUTE(#REF!,"▲", "-")), 2)), NA())</f>
        <v>#REF!</v>
      </c>
      <c r="C27" s="180" t="e">
        <f>IF(ROUND(VALUE(SUBSTITUTE(#REF!,"▲", "-")), 2) &gt;= 0, ABS(ROUND(VALUE(SUBSTITUTE(#REF!,"▲", "-")), 2)), NA())</f>
        <v>#REF!</v>
      </c>
      <c r="D27" s="180" t="e">
        <f>IF(ROUND(VALUE(SUBSTITUTE(#REF!,"▲", "-")), 2) &lt; 0, ABS(ROUND(VALUE(SUBSTITUTE(#REF!,"▲", "-")), 2)), NA())</f>
        <v>#REF!</v>
      </c>
      <c r="E27" s="180" t="e">
        <f>IF(ROUND(VALUE(SUBSTITUTE(#REF!,"▲", "-")), 2) &gt;= 0, ABS(ROUND(VALUE(SUBSTITUTE(#REF!,"▲", "-")), 2)), NA())</f>
        <v>#REF!</v>
      </c>
      <c r="F27" s="180" t="e">
        <f>IF(ROUND(VALUE(SUBSTITUTE(#REF!,"▲", "-")), 2) &lt; 0, ABS(ROUND(VALUE(SUBSTITUTE(#REF!,"▲", "-")), 2)), NA())</f>
        <v>#REF!</v>
      </c>
      <c r="G27" s="180" t="e">
        <f>IF(ROUND(VALUE(SUBSTITUTE(#REF!,"▲", "-")), 2) &gt;= 0, ABS(ROUND(VALUE(SUBSTITUTE(#REF!,"▲", "-")), 2)), NA())</f>
        <v>#REF!</v>
      </c>
      <c r="H27" s="180" t="e">
        <f>IF(ROUND(VALUE(SUBSTITUTE(#REF!,"▲", "-")), 2) &lt; 0, ABS(ROUND(VALUE(SUBSTITUTE(#REF!,"▲", "-")), 2)), NA())</f>
        <v>#REF!</v>
      </c>
      <c r="I27" s="180" t="e">
        <f>IF(ROUND(VALUE(SUBSTITUTE(#REF!,"▲", "-")), 2) &gt;= 0, ABS(ROUND(VALUE(SUBSTITUTE(#REF!,"▲", "-")), 2)), NA())</f>
        <v>#REF!</v>
      </c>
      <c r="J27" s="180" t="e">
        <f>IF(ROUND(VALUE(SUBSTITUTE(#REF!,"▲", "-")), 2) &lt; 0, ABS(ROUND(VALUE(SUBSTITUTE(#REF!,"▲", "-")), 2)), NA())</f>
        <v>#REF!</v>
      </c>
      <c r="K27" s="180" t="e">
        <f>IF(ROUND(VALUE(SUBSTITUTE(#REF!,"▲", "-")), 2) &gt;= 0, ABS(ROUND(VALUE(SUBSTITUTE(#REF!,"▲", "-")), 2)), NA())</f>
        <v>#REF!</v>
      </c>
    </row>
    <row r="28" spans="1:11" x14ac:dyDescent="0.15">
      <c r="A28" s="180" t="e">
        <f>IF(#REF!="",NA(),#REF!)</f>
        <v>#REF!</v>
      </c>
      <c r="B28" s="180" t="e">
        <f>IF(ROUND(VALUE(SUBSTITUTE(#REF!,"▲", "-")), 2) &lt; 0, ABS(ROUND(VALUE(SUBSTITUTE(#REF!,"▲", "-")), 2)), NA())</f>
        <v>#REF!</v>
      </c>
      <c r="C28" s="180" t="e">
        <f>IF(ROUND(VALUE(SUBSTITUTE(#REF!,"▲", "-")), 2) &gt;= 0, ABS(ROUND(VALUE(SUBSTITUTE(#REF!,"▲", "-")), 2)), NA())</f>
        <v>#REF!</v>
      </c>
      <c r="D28" s="180" t="e">
        <f>IF(ROUND(VALUE(SUBSTITUTE(#REF!,"▲", "-")), 2) &lt; 0, ABS(ROUND(VALUE(SUBSTITUTE(#REF!,"▲", "-")), 2)), NA())</f>
        <v>#REF!</v>
      </c>
      <c r="E28" s="180" t="e">
        <f>IF(ROUND(VALUE(SUBSTITUTE(#REF!,"▲", "-")), 2) &gt;= 0, ABS(ROUND(VALUE(SUBSTITUTE(#REF!,"▲", "-")), 2)), NA())</f>
        <v>#REF!</v>
      </c>
      <c r="F28" s="180" t="e">
        <f>IF(ROUND(VALUE(SUBSTITUTE(#REF!,"▲", "-")), 2) &lt; 0, ABS(ROUND(VALUE(SUBSTITUTE(#REF!,"▲", "-")), 2)), NA())</f>
        <v>#REF!</v>
      </c>
      <c r="G28" s="180" t="e">
        <f>IF(ROUND(VALUE(SUBSTITUTE(#REF!,"▲", "-")), 2) &gt;= 0, ABS(ROUND(VALUE(SUBSTITUTE(#REF!,"▲", "-")), 2)), NA())</f>
        <v>#REF!</v>
      </c>
      <c r="H28" s="180" t="e">
        <f>IF(ROUND(VALUE(SUBSTITUTE(#REF!,"▲", "-")), 2) &lt; 0, ABS(ROUND(VALUE(SUBSTITUTE(#REF!,"▲", "-")), 2)), NA())</f>
        <v>#REF!</v>
      </c>
      <c r="I28" s="180" t="e">
        <f>IF(ROUND(VALUE(SUBSTITUTE(#REF!,"▲", "-")), 2) &gt;= 0, ABS(ROUND(VALUE(SUBSTITUTE(#REF!,"▲", "-")), 2)), NA())</f>
        <v>#REF!</v>
      </c>
      <c r="J28" s="180" t="e">
        <f>IF(ROUND(VALUE(SUBSTITUTE(#REF!,"▲", "-")), 2) &lt; 0, ABS(ROUND(VALUE(SUBSTITUTE(#REF!,"▲", "-")), 2)), NA())</f>
        <v>#REF!</v>
      </c>
      <c r="K28" s="180" t="e">
        <f>IF(ROUND(VALUE(SUBSTITUTE(#REF!,"▲", "-")), 2) &gt;= 0, ABS(ROUND(VALUE(SUBSTITUTE(#REF!,"▲", "-")), 2)), NA())</f>
        <v>#REF!</v>
      </c>
    </row>
    <row r="29" spans="1:11" x14ac:dyDescent="0.15">
      <c r="A29" s="180" t="e">
        <f>IF(#REF!="",NA(),#REF!)</f>
        <v>#REF!</v>
      </c>
      <c r="B29" s="180" t="e">
        <f>IF(ROUND(VALUE(SUBSTITUTE(#REF!,"▲", "-")), 2) &lt; 0, ABS(ROUND(VALUE(SUBSTITUTE(#REF!,"▲", "-")), 2)), NA())</f>
        <v>#REF!</v>
      </c>
      <c r="C29" s="180" t="e">
        <f>IF(ROUND(VALUE(SUBSTITUTE(#REF!,"▲", "-")), 2) &gt;= 0, ABS(ROUND(VALUE(SUBSTITUTE(#REF!,"▲", "-")), 2)), NA())</f>
        <v>#REF!</v>
      </c>
      <c r="D29" s="180" t="e">
        <f>IF(ROUND(VALUE(SUBSTITUTE(#REF!,"▲", "-")), 2) &lt; 0, ABS(ROUND(VALUE(SUBSTITUTE(#REF!,"▲", "-")), 2)), NA())</f>
        <v>#REF!</v>
      </c>
      <c r="E29" s="180" t="e">
        <f>IF(ROUND(VALUE(SUBSTITUTE(#REF!,"▲", "-")), 2) &gt;= 0, ABS(ROUND(VALUE(SUBSTITUTE(#REF!,"▲", "-")), 2)), NA())</f>
        <v>#REF!</v>
      </c>
      <c r="F29" s="180" t="e">
        <f>IF(ROUND(VALUE(SUBSTITUTE(#REF!,"▲", "-")), 2) &lt; 0, ABS(ROUND(VALUE(SUBSTITUTE(#REF!,"▲", "-")), 2)), NA())</f>
        <v>#REF!</v>
      </c>
      <c r="G29" s="180" t="e">
        <f>IF(ROUND(VALUE(SUBSTITUTE(#REF!,"▲", "-")), 2) &gt;= 0, ABS(ROUND(VALUE(SUBSTITUTE(#REF!,"▲", "-")), 2)), NA())</f>
        <v>#REF!</v>
      </c>
      <c r="H29" s="180" t="e">
        <f>IF(ROUND(VALUE(SUBSTITUTE(#REF!,"▲", "-")), 2) &lt; 0, ABS(ROUND(VALUE(SUBSTITUTE(#REF!,"▲", "-")), 2)), NA())</f>
        <v>#REF!</v>
      </c>
      <c r="I29" s="180" t="e">
        <f>IF(ROUND(VALUE(SUBSTITUTE(#REF!,"▲", "-")), 2) &gt;= 0, ABS(ROUND(VALUE(SUBSTITUTE(#REF!,"▲", "-")), 2)), NA())</f>
        <v>#REF!</v>
      </c>
      <c r="J29" s="180" t="e">
        <f>IF(ROUND(VALUE(SUBSTITUTE(#REF!,"▲", "-")), 2) &lt; 0, ABS(ROUND(VALUE(SUBSTITUTE(#REF!,"▲", "-")), 2)), NA())</f>
        <v>#REF!</v>
      </c>
      <c r="K29" s="180" t="e">
        <f>IF(ROUND(VALUE(SUBSTITUTE(#REF!,"▲", "-")), 2) &gt;= 0, ABS(ROUND(VALUE(SUBSTITUTE(#REF!,"▲", "-")), 2)), NA())</f>
        <v>#REF!</v>
      </c>
    </row>
    <row r="30" spans="1:11" x14ac:dyDescent="0.15">
      <c r="A30" s="180" t="e">
        <f>IF(#REF!="",NA(),#REF!)</f>
        <v>#REF!</v>
      </c>
      <c r="B30" s="180" t="e">
        <f>IF(ROUND(VALUE(SUBSTITUTE(#REF!,"▲", "-")), 2) &lt; 0, ABS(ROUND(VALUE(SUBSTITUTE(#REF!,"▲", "-")), 2)), NA())</f>
        <v>#REF!</v>
      </c>
      <c r="C30" s="180" t="e">
        <f>IF(ROUND(VALUE(SUBSTITUTE(#REF!,"▲", "-")), 2) &gt;= 0, ABS(ROUND(VALUE(SUBSTITUTE(#REF!,"▲", "-")), 2)), NA())</f>
        <v>#REF!</v>
      </c>
      <c r="D30" s="180" t="e">
        <f>IF(ROUND(VALUE(SUBSTITUTE(#REF!,"▲", "-")), 2) &lt; 0, ABS(ROUND(VALUE(SUBSTITUTE(#REF!,"▲", "-")), 2)), NA())</f>
        <v>#REF!</v>
      </c>
      <c r="E30" s="180" t="e">
        <f>IF(ROUND(VALUE(SUBSTITUTE(#REF!,"▲", "-")), 2) &gt;= 0, ABS(ROUND(VALUE(SUBSTITUTE(#REF!,"▲", "-")), 2)), NA())</f>
        <v>#REF!</v>
      </c>
      <c r="F30" s="180" t="e">
        <f>IF(ROUND(VALUE(SUBSTITUTE(#REF!,"▲", "-")), 2) &lt; 0, ABS(ROUND(VALUE(SUBSTITUTE(#REF!,"▲", "-")), 2)), NA())</f>
        <v>#REF!</v>
      </c>
      <c r="G30" s="180" t="e">
        <f>IF(ROUND(VALUE(SUBSTITUTE(#REF!,"▲", "-")), 2) &gt;= 0, ABS(ROUND(VALUE(SUBSTITUTE(#REF!,"▲", "-")), 2)), NA())</f>
        <v>#REF!</v>
      </c>
      <c r="H30" s="180" t="e">
        <f>IF(ROUND(VALUE(SUBSTITUTE(#REF!,"▲", "-")), 2) &lt; 0, ABS(ROUND(VALUE(SUBSTITUTE(#REF!,"▲", "-")), 2)), NA())</f>
        <v>#REF!</v>
      </c>
      <c r="I30" s="180" t="e">
        <f>IF(ROUND(VALUE(SUBSTITUTE(#REF!,"▲", "-")), 2) &gt;= 0, ABS(ROUND(VALUE(SUBSTITUTE(#REF!,"▲", "-")), 2)), NA())</f>
        <v>#REF!</v>
      </c>
      <c r="J30" s="180" t="e">
        <f>IF(ROUND(VALUE(SUBSTITUTE(#REF!,"▲", "-")), 2) &lt; 0, ABS(ROUND(VALUE(SUBSTITUTE(#REF!,"▲", "-")), 2)), NA())</f>
        <v>#REF!</v>
      </c>
      <c r="K30" s="180" t="e">
        <f>IF(ROUND(VALUE(SUBSTITUTE(#REF!,"▲", "-")), 2) &gt;= 0, ABS(ROUND(VALUE(SUBSTITUTE(#REF!,"▲", "-")), 2)), NA())</f>
        <v>#REF!</v>
      </c>
    </row>
    <row r="31" spans="1:11" x14ac:dyDescent="0.15">
      <c r="A31" s="180" t="e">
        <f>IF(#REF!="",NA(),#REF!)</f>
        <v>#REF!</v>
      </c>
      <c r="B31" s="180" t="e">
        <f>IF(ROUND(VALUE(SUBSTITUTE(#REF!,"▲", "-")), 2) &lt; 0, ABS(ROUND(VALUE(SUBSTITUTE(#REF!,"▲", "-")), 2)), NA())</f>
        <v>#REF!</v>
      </c>
      <c r="C31" s="180" t="e">
        <f>IF(ROUND(VALUE(SUBSTITUTE(#REF!,"▲", "-")), 2) &gt;= 0, ABS(ROUND(VALUE(SUBSTITUTE(#REF!,"▲", "-")), 2)), NA())</f>
        <v>#REF!</v>
      </c>
      <c r="D31" s="180" t="e">
        <f>IF(ROUND(VALUE(SUBSTITUTE(#REF!,"▲", "-")), 2) &lt; 0, ABS(ROUND(VALUE(SUBSTITUTE(#REF!,"▲", "-")), 2)), NA())</f>
        <v>#REF!</v>
      </c>
      <c r="E31" s="180" t="e">
        <f>IF(ROUND(VALUE(SUBSTITUTE(#REF!,"▲", "-")), 2) &gt;= 0, ABS(ROUND(VALUE(SUBSTITUTE(#REF!,"▲", "-")), 2)), NA())</f>
        <v>#REF!</v>
      </c>
      <c r="F31" s="180" t="e">
        <f>IF(ROUND(VALUE(SUBSTITUTE(#REF!,"▲", "-")), 2) &lt; 0, ABS(ROUND(VALUE(SUBSTITUTE(#REF!,"▲", "-")), 2)), NA())</f>
        <v>#REF!</v>
      </c>
      <c r="G31" s="180" t="e">
        <f>IF(ROUND(VALUE(SUBSTITUTE(#REF!,"▲", "-")), 2) &gt;= 0, ABS(ROUND(VALUE(SUBSTITUTE(#REF!,"▲", "-")), 2)), NA())</f>
        <v>#REF!</v>
      </c>
      <c r="H31" s="180" t="e">
        <f>IF(ROUND(VALUE(SUBSTITUTE(#REF!,"▲", "-")), 2) &lt; 0, ABS(ROUND(VALUE(SUBSTITUTE(#REF!,"▲", "-")), 2)), NA())</f>
        <v>#REF!</v>
      </c>
      <c r="I31" s="180" t="e">
        <f>IF(ROUND(VALUE(SUBSTITUTE(#REF!,"▲", "-")), 2) &gt;= 0, ABS(ROUND(VALUE(SUBSTITUTE(#REF!,"▲", "-")), 2)), NA())</f>
        <v>#REF!</v>
      </c>
      <c r="J31" s="180" t="e">
        <f>IF(ROUND(VALUE(SUBSTITUTE(#REF!,"▲", "-")), 2) &lt; 0, ABS(ROUND(VALUE(SUBSTITUTE(#REF!,"▲", "-")), 2)), NA())</f>
        <v>#REF!</v>
      </c>
      <c r="K31" s="180" t="e">
        <f>IF(ROUND(VALUE(SUBSTITUTE(#REF!,"▲", "-")), 2) &gt;= 0, ABS(ROUND(VALUE(SUBSTITUTE(#REF!,"▲", "-")), 2)), NA())</f>
        <v>#REF!</v>
      </c>
    </row>
    <row r="32" spans="1:11" x14ac:dyDescent="0.15">
      <c r="A32" s="180" t="e">
        <f>IF(#REF!="",NA(),#REF!)</f>
        <v>#REF!</v>
      </c>
      <c r="B32" s="180" t="e">
        <f>IF(ROUND(VALUE(SUBSTITUTE(#REF!,"▲", "-")), 2) &lt; 0, ABS(ROUND(VALUE(SUBSTITUTE(#REF!,"▲", "-")), 2)), NA())</f>
        <v>#REF!</v>
      </c>
      <c r="C32" s="180" t="e">
        <f>IF(ROUND(VALUE(SUBSTITUTE(#REF!,"▲", "-")), 2) &gt;= 0, ABS(ROUND(VALUE(SUBSTITUTE(#REF!,"▲", "-")), 2)), NA())</f>
        <v>#REF!</v>
      </c>
      <c r="D32" s="180" t="e">
        <f>IF(ROUND(VALUE(SUBSTITUTE(#REF!,"▲", "-")), 2) &lt; 0, ABS(ROUND(VALUE(SUBSTITUTE(#REF!,"▲", "-")), 2)), NA())</f>
        <v>#REF!</v>
      </c>
      <c r="E32" s="180" t="e">
        <f>IF(ROUND(VALUE(SUBSTITUTE(#REF!,"▲", "-")), 2) &gt;= 0, ABS(ROUND(VALUE(SUBSTITUTE(#REF!,"▲", "-")), 2)), NA())</f>
        <v>#REF!</v>
      </c>
      <c r="F32" s="180" t="e">
        <f>IF(ROUND(VALUE(SUBSTITUTE(#REF!,"▲", "-")), 2) &lt; 0, ABS(ROUND(VALUE(SUBSTITUTE(#REF!,"▲", "-")), 2)), NA())</f>
        <v>#REF!</v>
      </c>
      <c r="G32" s="180" t="e">
        <f>IF(ROUND(VALUE(SUBSTITUTE(#REF!,"▲", "-")), 2) &gt;= 0, ABS(ROUND(VALUE(SUBSTITUTE(#REF!,"▲", "-")), 2)), NA())</f>
        <v>#REF!</v>
      </c>
      <c r="H32" s="180" t="e">
        <f>IF(ROUND(VALUE(SUBSTITUTE(#REF!,"▲", "-")), 2) &lt; 0, ABS(ROUND(VALUE(SUBSTITUTE(#REF!,"▲", "-")), 2)), NA())</f>
        <v>#REF!</v>
      </c>
      <c r="I32" s="180" t="e">
        <f>IF(ROUND(VALUE(SUBSTITUTE(#REF!,"▲", "-")), 2) &gt;= 0, ABS(ROUND(VALUE(SUBSTITUTE(#REF!,"▲", "-")), 2)), NA())</f>
        <v>#REF!</v>
      </c>
      <c r="J32" s="180" t="e">
        <f>IF(ROUND(VALUE(SUBSTITUTE(#REF!,"▲", "-")), 2) &lt; 0, ABS(ROUND(VALUE(SUBSTITUTE(#REF!,"▲", "-")), 2)), NA())</f>
        <v>#REF!</v>
      </c>
      <c r="K32" s="180" t="e">
        <f>IF(ROUND(VALUE(SUBSTITUTE(#REF!,"▲", "-")), 2) &gt;= 0, ABS(ROUND(VALUE(SUBSTITUTE(#REF!,"▲", "-")), 2)), NA())</f>
        <v>#REF!</v>
      </c>
    </row>
    <row r="33" spans="1:16" x14ac:dyDescent="0.15">
      <c r="A33" s="180" t="e">
        <f>IF(#REF!="",NA(),#REF!)</f>
        <v>#REF!</v>
      </c>
      <c r="B33" s="180" t="e">
        <f>IF(ROUND(VALUE(SUBSTITUTE(#REF!,"▲", "-")), 2) &lt; 0, ABS(ROUND(VALUE(SUBSTITUTE(#REF!,"▲", "-")), 2)), NA())</f>
        <v>#REF!</v>
      </c>
      <c r="C33" s="180" t="e">
        <f>IF(ROUND(VALUE(SUBSTITUTE(#REF!,"▲", "-")), 2) &gt;= 0, ABS(ROUND(VALUE(SUBSTITUTE(#REF!,"▲", "-")), 2)), NA())</f>
        <v>#REF!</v>
      </c>
      <c r="D33" s="180" t="e">
        <f>IF(ROUND(VALUE(SUBSTITUTE(#REF!,"▲", "-")), 2) &lt; 0, ABS(ROUND(VALUE(SUBSTITUTE(#REF!,"▲", "-")), 2)), NA())</f>
        <v>#REF!</v>
      </c>
      <c r="E33" s="180" t="e">
        <f>IF(ROUND(VALUE(SUBSTITUTE(#REF!,"▲", "-")), 2) &gt;= 0, ABS(ROUND(VALUE(SUBSTITUTE(#REF!,"▲", "-")), 2)), NA())</f>
        <v>#REF!</v>
      </c>
      <c r="F33" s="180" t="e">
        <f>IF(ROUND(VALUE(SUBSTITUTE(#REF!,"▲", "-")), 2) &lt; 0, ABS(ROUND(VALUE(SUBSTITUTE(#REF!,"▲", "-")), 2)), NA())</f>
        <v>#REF!</v>
      </c>
      <c r="G33" s="180" t="e">
        <f>IF(ROUND(VALUE(SUBSTITUTE(#REF!,"▲", "-")), 2) &gt;= 0, ABS(ROUND(VALUE(SUBSTITUTE(#REF!,"▲", "-")), 2)), NA())</f>
        <v>#REF!</v>
      </c>
      <c r="H33" s="180" t="e">
        <f>IF(ROUND(VALUE(SUBSTITUTE(#REF!,"▲", "-")), 2) &lt; 0, ABS(ROUND(VALUE(SUBSTITUTE(#REF!,"▲", "-")), 2)), NA())</f>
        <v>#REF!</v>
      </c>
      <c r="I33" s="180" t="e">
        <f>IF(ROUND(VALUE(SUBSTITUTE(#REF!,"▲", "-")), 2) &gt;= 0, ABS(ROUND(VALUE(SUBSTITUTE(#REF!,"▲", "-")), 2)), NA())</f>
        <v>#REF!</v>
      </c>
      <c r="J33" s="180" t="e">
        <f>IF(ROUND(VALUE(SUBSTITUTE(#REF!,"▲", "-")), 2) &lt; 0, ABS(ROUND(VALUE(SUBSTITUTE(#REF!,"▲", "-")), 2)), NA())</f>
        <v>#REF!</v>
      </c>
      <c r="K33" s="180" t="e">
        <f>IF(ROUND(VALUE(SUBSTITUTE(#REF!,"▲", "-")), 2) &gt;= 0, ABS(ROUND(VALUE(SUBSTITUTE(#REF!,"▲", "-")), 2)), NA())</f>
        <v>#REF!</v>
      </c>
    </row>
    <row r="34" spans="1:16" x14ac:dyDescent="0.15">
      <c r="A34" s="180" t="e">
        <f>IF(#REF!="",NA(),#REF!)</f>
        <v>#REF!</v>
      </c>
      <c r="B34" s="180" t="e">
        <f>IF(ROUND(VALUE(SUBSTITUTE(#REF!,"▲", "-")), 2) &lt; 0, ABS(ROUND(VALUE(SUBSTITUTE(#REF!,"▲", "-")), 2)), NA())</f>
        <v>#REF!</v>
      </c>
      <c r="C34" s="180" t="e">
        <f>IF(ROUND(VALUE(SUBSTITUTE(#REF!,"▲", "-")), 2) &gt;= 0, ABS(ROUND(VALUE(SUBSTITUTE(#REF!,"▲", "-")), 2)), NA())</f>
        <v>#REF!</v>
      </c>
      <c r="D34" s="180" t="e">
        <f>IF(ROUND(VALUE(SUBSTITUTE(#REF!,"▲", "-")), 2) &lt; 0, ABS(ROUND(VALUE(SUBSTITUTE(#REF!,"▲", "-")), 2)), NA())</f>
        <v>#REF!</v>
      </c>
      <c r="E34" s="180" t="e">
        <f>IF(ROUND(VALUE(SUBSTITUTE(#REF!,"▲", "-")), 2) &gt;= 0, ABS(ROUND(VALUE(SUBSTITUTE(#REF!,"▲", "-")), 2)), NA())</f>
        <v>#REF!</v>
      </c>
      <c r="F34" s="180" t="e">
        <f>IF(ROUND(VALUE(SUBSTITUTE(#REF!,"▲", "-")), 2) &lt; 0, ABS(ROUND(VALUE(SUBSTITUTE(#REF!,"▲", "-")), 2)), NA())</f>
        <v>#REF!</v>
      </c>
      <c r="G34" s="180" t="e">
        <f>IF(ROUND(VALUE(SUBSTITUTE(#REF!,"▲", "-")), 2) &gt;= 0, ABS(ROUND(VALUE(SUBSTITUTE(#REF!,"▲", "-")), 2)), NA())</f>
        <v>#REF!</v>
      </c>
      <c r="H34" s="180" t="e">
        <f>IF(ROUND(VALUE(SUBSTITUTE(#REF!,"▲", "-")), 2) &lt; 0, ABS(ROUND(VALUE(SUBSTITUTE(#REF!,"▲", "-")), 2)), NA())</f>
        <v>#REF!</v>
      </c>
      <c r="I34" s="180" t="e">
        <f>IF(ROUND(VALUE(SUBSTITUTE(#REF!,"▲", "-")), 2) &gt;= 0, ABS(ROUND(VALUE(SUBSTITUTE(#REF!,"▲", "-")), 2)), NA())</f>
        <v>#REF!</v>
      </c>
      <c r="J34" s="180" t="e">
        <f>IF(ROUND(VALUE(SUBSTITUTE(#REF!,"▲", "-")), 2) &lt; 0, ABS(ROUND(VALUE(SUBSTITUTE(#REF!,"▲", "-")), 2)), NA())</f>
        <v>#REF!</v>
      </c>
      <c r="K34" s="180" t="e">
        <f>IF(ROUND(VALUE(SUBSTITUTE(#REF!,"▲", "-")), 2) &gt;= 0, ABS(ROUND(VALUE(SUBSTITUTE(#REF!,"▲", "-")), 2)), NA())</f>
        <v>#REF!</v>
      </c>
    </row>
    <row r="35" spans="1:16" x14ac:dyDescent="0.15">
      <c r="A35" s="180" t="e">
        <f>IF(#REF!="",NA(),#REF!)</f>
        <v>#REF!</v>
      </c>
      <c r="B35" s="180" t="e">
        <f>IF(ROUND(VALUE(SUBSTITUTE(#REF!,"▲", "-")), 2) &lt; 0, ABS(ROUND(VALUE(SUBSTITUTE(#REF!,"▲", "-")), 2)), NA())</f>
        <v>#REF!</v>
      </c>
      <c r="C35" s="180" t="e">
        <f>IF(ROUND(VALUE(SUBSTITUTE(#REF!,"▲", "-")), 2) &gt;= 0, ABS(ROUND(VALUE(SUBSTITUTE(#REF!,"▲", "-")), 2)), NA())</f>
        <v>#REF!</v>
      </c>
      <c r="D35" s="180" t="e">
        <f>IF(ROUND(VALUE(SUBSTITUTE(#REF!,"▲", "-")), 2) &lt; 0, ABS(ROUND(VALUE(SUBSTITUTE(#REF!,"▲", "-")), 2)), NA())</f>
        <v>#REF!</v>
      </c>
      <c r="E35" s="180" t="e">
        <f>IF(ROUND(VALUE(SUBSTITUTE(#REF!,"▲", "-")), 2) &gt;= 0, ABS(ROUND(VALUE(SUBSTITUTE(#REF!,"▲", "-")), 2)), NA())</f>
        <v>#REF!</v>
      </c>
      <c r="F35" s="180" t="e">
        <f>IF(ROUND(VALUE(SUBSTITUTE(#REF!,"▲", "-")), 2) &lt; 0, ABS(ROUND(VALUE(SUBSTITUTE(#REF!,"▲", "-")), 2)), NA())</f>
        <v>#REF!</v>
      </c>
      <c r="G35" s="180" t="e">
        <f>IF(ROUND(VALUE(SUBSTITUTE(#REF!,"▲", "-")), 2) &gt;= 0, ABS(ROUND(VALUE(SUBSTITUTE(#REF!,"▲", "-")), 2)), NA())</f>
        <v>#REF!</v>
      </c>
      <c r="H35" s="180" t="e">
        <f>IF(ROUND(VALUE(SUBSTITUTE(#REF!,"▲", "-")), 2) &lt; 0, ABS(ROUND(VALUE(SUBSTITUTE(#REF!,"▲", "-")), 2)), NA())</f>
        <v>#REF!</v>
      </c>
      <c r="I35" s="180" t="e">
        <f>IF(ROUND(VALUE(SUBSTITUTE(#REF!,"▲", "-")), 2) &gt;= 0, ABS(ROUND(VALUE(SUBSTITUTE(#REF!,"▲", "-")), 2)), NA())</f>
        <v>#REF!</v>
      </c>
      <c r="J35" s="180" t="e">
        <f>IF(ROUND(VALUE(SUBSTITUTE(#REF!,"▲", "-")), 2) &lt; 0, ABS(ROUND(VALUE(SUBSTITUTE(#REF!,"▲", "-")), 2)), NA())</f>
        <v>#REF!</v>
      </c>
      <c r="K35" s="180" t="e">
        <f>IF(ROUND(VALUE(SUBSTITUTE(#REF!,"▲", "-")), 2) &gt;= 0, ABS(ROUND(VALUE(SUBSTITUTE(#REF!,"▲", "-")), 2)), NA())</f>
        <v>#REF!</v>
      </c>
    </row>
    <row r="36" spans="1:16" x14ac:dyDescent="0.15">
      <c r="A36" s="180" t="e">
        <f>IF(#REF!="",NA(),#REF!)</f>
        <v>#REF!</v>
      </c>
      <c r="B36" s="180" t="e">
        <f>IF(ROUND(VALUE(SUBSTITUTE(#REF!,"▲", "-")), 2) &lt; 0, ABS(ROUND(VALUE(SUBSTITUTE(#REF!,"▲", "-")), 2)), NA())</f>
        <v>#REF!</v>
      </c>
      <c r="C36" s="180" t="e">
        <f>IF(ROUND(VALUE(SUBSTITUTE(#REF!,"▲", "-")), 2) &gt;= 0, ABS(ROUND(VALUE(SUBSTITUTE(#REF!,"▲", "-")), 2)), NA())</f>
        <v>#REF!</v>
      </c>
      <c r="D36" s="180" t="e">
        <f>IF(ROUND(VALUE(SUBSTITUTE(#REF!,"▲", "-")), 2) &lt; 0, ABS(ROUND(VALUE(SUBSTITUTE(#REF!,"▲", "-")), 2)), NA())</f>
        <v>#REF!</v>
      </c>
      <c r="E36" s="180" t="e">
        <f>IF(ROUND(VALUE(SUBSTITUTE(#REF!,"▲", "-")), 2) &gt;= 0, ABS(ROUND(VALUE(SUBSTITUTE(#REF!,"▲", "-")), 2)), NA())</f>
        <v>#REF!</v>
      </c>
      <c r="F36" s="180" t="e">
        <f>IF(ROUND(VALUE(SUBSTITUTE(#REF!,"▲", "-")), 2) &lt; 0, ABS(ROUND(VALUE(SUBSTITUTE(#REF!,"▲", "-")), 2)), NA())</f>
        <v>#REF!</v>
      </c>
      <c r="G36" s="180" t="e">
        <f>IF(ROUND(VALUE(SUBSTITUTE(#REF!,"▲", "-")), 2) &gt;= 0, ABS(ROUND(VALUE(SUBSTITUTE(#REF!,"▲", "-")), 2)), NA())</f>
        <v>#REF!</v>
      </c>
      <c r="H36" s="180" t="e">
        <f>IF(ROUND(VALUE(SUBSTITUTE(#REF!,"▲", "-")), 2) &lt; 0, ABS(ROUND(VALUE(SUBSTITUTE(#REF!,"▲", "-")), 2)), NA())</f>
        <v>#REF!</v>
      </c>
      <c r="I36" s="180" t="e">
        <f>IF(ROUND(VALUE(SUBSTITUTE(#REF!,"▲", "-")), 2) &gt;= 0, ABS(ROUND(VALUE(SUBSTITUTE(#REF!,"▲", "-")), 2)), NA())</f>
        <v>#REF!</v>
      </c>
      <c r="J36" s="180" t="e">
        <f>IF(ROUND(VALUE(SUBSTITUTE(#REF!,"▲", "-")), 2) &lt; 0, ABS(ROUND(VALUE(SUBSTITUTE(#REF!,"▲", "-")), 2)), NA())</f>
        <v>#REF!</v>
      </c>
      <c r="K36" s="180" t="e">
        <f>IF(ROUND(VALUE(SUBSTITUTE(#REF!,"▲", "-")), 2) &gt;= 0, ABS(ROUND(VALUE(SUBSTITUTE(#REF!,"▲", "-")), 2)), NA())</f>
        <v>#REF!</v>
      </c>
    </row>
    <row r="39" spans="1:16" x14ac:dyDescent="0.15">
      <c r="A39" s="149" t="s">
        <v>44</v>
      </c>
    </row>
    <row r="40" spans="1:16" x14ac:dyDescent="0.15">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x14ac:dyDescent="0.15">
      <c r="A41" s="181"/>
      <c r="B41" s="181" t="s">
        <v>45</v>
      </c>
      <c r="C41" s="181"/>
      <c r="D41" s="181" t="s">
        <v>46</v>
      </c>
      <c r="E41" s="181" t="s">
        <v>45</v>
      </c>
      <c r="F41" s="181"/>
      <c r="G41" s="181" t="s">
        <v>46</v>
      </c>
      <c r="H41" s="181" t="s">
        <v>45</v>
      </c>
      <c r="I41" s="181"/>
      <c r="J41" s="181" t="s">
        <v>46</v>
      </c>
      <c r="K41" s="181" t="s">
        <v>45</v>
      </c>
      <c r="L41" s="181"/>
      <c r="M41" s="181" t="s">
        <v>46</v>
      </c>
      <c r="N41" s="181" t="s">
        <v>45</v>
      </c>
      <c r="O41" s="181"/>
      <c r="P41" s="181" t="s">
        <v>46</v>
      </c>
    </row>
    <row r="42" spans="1:16" x14ac:dyDescent="0.15">
      <c r="A42" s="181" t="s">
        <v>47</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x14ac:dyDescent="0.15">
      <c r="A43" s="181" t="s">
        <v>48</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x14ac:dyDescent="0.15">
      <c r="A44" s="181" t="s">
        <v>49</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x14ac:dyDescent="0.15">
      <c r="A45" s="181" t="s">
        <v>50</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x14ac:dyDescent="0.15">
      <c r="A46" s="181" t="s">
        <v>51</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x14ac:dyDescent="0.15">
      <c r="A47" s="181" t="s">
        <v>52</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x14ac:dyDescent="0.15">
      <c r="A48" s="181" t="s">
        <v>53</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x14ac:dyDescent="0.15">
      <c r="A49" s="181" t="s">
        <v>54</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x14ac:dyDescent="0.15">
      <c r="A50" s="181" t="s">
        <v>55</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x14ac:dyDescent="0.15">
      <c r="A53" s="149" t="s">
        <v>56</v>
      </c>
    </row>
    <row r="54" spans="1:16" x14ac:dyDescent="0.15">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x14ac:dyDescent="0.15">
      <c r="A55" s="180"/>
      <c r="B55" s="180" t="s">
        <v>57</v>
      </c>
      <c r="C55" s="180"/>
      <c r="D55" s="180" t="s">
        <v>58</v>
      </c>
      <c r="E55" s="180" t="s">
        <v>57</v>
      </c>
      <c r="F55" s="180"/>
      <c r="G55" s="180" t="s">
        <v>58</v>
      </c>
      <c r="H55" s="180" t="s">
        <v>57</v>
      </c>
      <c r="I55" s="180"/>
      <c r="J55" s="180" t="s">
        <v>58</v>
      </c>
      <c r="K55" s="180" t="s">
        <v>57</v>
      </c>
      <c r="L55" s="180"/>
      <c r="M55" s="180" t="s">
        <v>58</v>
      </c>
      <c r="N55" s="180" t="s">
        <v>57</v>
      </c>
      <c r="O55" s="180"/>
      <c r="P55" s="180" t="s">
        <v>58</v>
      </c>
    </row>
    <row r="56" spans="1:16" x14ac:dyDescent="0.15">
      <c r="A56" s="180" t="s">
        <v>29</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x14ac:dyDescent="0.15">
      <c r="A57" s="180" t="s">
        <v>28</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x14ac:dyDescent="0.15">
      <c r="A58" s="180" t="s">
        <v>27</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x14ac:dyDescent="0.15">
      <c r="A59" s="180" t="s">
        <v>26</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x14ac:dyDescent="0.15">
      <c r="A60" s="180" t="s">
        <v>25</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x14ac:dyDescent="0.15">
      <c r="A61" s="180" t="s">
        <v>24</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x14ac:dyDescent="0.15">
      <c r="A62" s="180" t="s">
        <v>23</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x14ac:dyDescent="0.15">
      <c r="A63" s="180" t="s">
        <v>22</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x14ac:dyDescent="0.15">
      <c r="A64" s="180" t="s">
        <v>21</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x14ac:dyDescent="0.15">
      <c r="A65" s="180" t="s">
        <v>20</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x14ac:dyDescent="0.15">
      <c r="A66" s="180" t="s">
        <v>19</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x14ac:dyDescent="0.15">
      <c r="A67" s="180" t="s">
        <v>59</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x14ac:dyDescent="0.15">
      <c r="A70" s="182" t="s">
        <v>60</v>
      </c>
      <c r="B70" s="182"/>
      <c r="C70" s="182"/>
      <c r="D70" s="182"/>
      <c r="E70" s="182"/>
      <c r="F70" s="182"/>
    </row>
    <row r="71" spans="1:16" x14ac:dyDescent="0.15">
      <c r="A71" s="183"/>
      <c r="B71" s="183" t="e">
        <f>#REF!</f>
        <v>#REF!</v>
      </c>
      <c r="C71" s="183" t="e">
        <f>#REF!</f>
        <v>#REF!</v>
      </c>
      <c r="D71" s="183" t="e">
        <f>#REF!</f>
        <v>#REF!</v>
      </c>
    </row>
    <row r="72" spans="1:16" x14ac:dyDescent="0.15">
      <c r="A72" s="183" t="s">
        <v>61</v>
      </c>
      <c r="B72" s="184" t="e">
        <f>#REF!</f>
        <v>#REF!</v>
      </c>
      <c r="C72" s="184" t="e">
        <f>#REF!</f>
        <v>#REF!</v>
      </c>
      <c r="D72" s="184" t="e">
        <f>#REF!</f>
        <v>#REF!</v>
      </c>
    </row>
    <row r="73" spans="1:16" x14ac:dyDescent="0.15">
      <c r="A73" s="183" t="s">
        <v>62</v>
      </c>
      <c r="B73" s="184" t="e">
        <f>#REF!</f>
        <v>#REF!</v>
      </c>
      <c r="C73" s="184" t="e">
        <f>#REF!</f>
        <v>#REF!</v>
      </c>
      <c r="D73" s="184" t="e">
        <f>#REF!</f>
        <v>#REF!</v>
      </c>
    </row>
    <row r="74" spans="1:16" x14ac:dyDescent="0.15">
      <c r="A74" s="183" t="s">
        <v>63</v>
      </c>
      <c r="B74" s="184" t="e">
        <f>#REF!</f>
        <v>#REF!</v>
      </c>
      <c r="C74" s="184" t="e">
        <f>#REF!</f>
        <v>#REF!</v>
      </c>
      <c r="D74" s="184" t="e">
        <f>#REF!</f>
        <v>#REF!</v>
      </c>
    </row>
  </sheetData>
  <sheetProtection algorithmName="SHA-512" hashValue="YEMlLmhvGU1t24DKjwJTCuhm+EaiwAj9FYw7ykQKwH1QUhUxfzmYk43PPysZkmljOzIaA9CWouKJ4lIjFeiIrQ==" saltValue="RLOlkCcJZtIzL/NqUKOn6Q==" spinCount="100000" sheet="1" objects="1" scenarios="1"/>
  <customSheetViews>
    <customSheetView guid="{775FA31A-85FC-4335-BC02-F1E5751F73D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195</v>
      </c>
      <c r="DI1" s="656"/>
      <c r="DJ1" s="656"/>
      <c r="DK1" s="656"/>
      <c r="DL1" s="656"/>
      <c r="DM1" s="656"/>
      <c r="DN1" s="657"/>
      <c r="DO1" s="225"/>
      <c r="DP1" s="655" t="s">
        <v>196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197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198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199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200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201</v>
      </c>
      <c r="S4" s="659"/>
      <c r="T4" s="659"/>
      <c r="U4" s="659"/>
      <c r="V4" s="659"/>
      <c r="W4" s="659"/>
      <c r="X4" s="659"/>
      <c r="Y4" s="660"/>
      <c r="Z4" s="658" t="s">
        <v>202</v>
      </c>
      <c r="AA4" s="659"/>
      <c r="AB4" s="659"/>
      <c r="AC4" s="660"/>
      <c r="AD4" s="658" t="s">
        <v>203</v>
      </c>
      <c r="AE4" s="659"/>
      <c r="AF4" s="659"/>
      <c r="AG4" s="659"/>
      <c r="AH4" s="659"/>
      <c r="AI4" s="659"/>
      <c r="AJ4" s="659"/>
      <c r="AK4" s="660"/>
      <c r="AL4" s="658" t="s">
        <v>202</v>
      </c>
      <c r="AM4" s="659"/>
      <c r="AN4" s="659"/>
      <c r="AO4" s="660"/>
      <c r="AP4" s="664" t="s">
        <v>204</v>
      </c>
      <c r="AQ4" s="664"/>
      <c r="AR4" s="664"/>
      <c r="AS4" s="664"/>
      <c r="AT4" s="664"/>
      <c r="AU4" s="664"/>
      <c r="AV4" s="664"/>
      <c r="AW4" s="664"/>
      <c r="AX4" s="664"/>
      <c r="AY4" s="664"/>
      <c r="AZ4" s="664"/>
      <c r="BA4" s="664"/>
      <c r="BB4" s="664"/>
      <c r="BC4" s="664"/>
      <c r="BD4" s="664"/>
      <c r="BE4" s="664"/>
      <c r="BF4" s="664"/>
      <c r="BG4" s="664" t="s">
        <v>205</v>
      </c>
      <c r="BH4" s="664"/>
      <c r="BI4" s="664"/>
      <c r="BJ4" s="664"/>
      <c r="BK4" s="664"/>
      <c r="BL4" s="664"/>
      <c r="BM4" s="664"/>
      <c r="BN4" s="664"/>
      <c r="BO4" s="664" t="s">
        <v>202</v>
      </c>
      <c r="BP4" s="664"/>
      <c r="BQ4" s="664"/>
      <c r="BR4" s="664"/>
      <c r="BS4" s="664" t="s">
        <v>206</v>
      </c>
      <c r="BT4" s="664"/>
      <c r="BU4" s="664"/>
      <c r="BV4" s="664"/>
      <c r="BW4" s="664"/>
      <c r="BX4" s="664"/>
      <c r="BY4" s="664"/>
      <c r="BZ4" s="664"/>
      <c r="CA4" s="664"/>
      <c r="CB4" s="664"/>
      <c r="CD4" s="661" t="s">
        <v>207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208</v>
      </c>
      <c r="C5" s="666"/>
      <c r="D5" s="666"/>
      <c r="E5" s="666"/>
      <c r="F5" s="666"/>
      <c r="G5" s="666"/>
      <c r="H5" s="666"/>
      <c r="I5" s="666"/>
      <c r="J5" s="666"/>
      <c r="K5" s="666"/>
      <c r="L5" s="666"/>
      <c r="M5" s="666"/>
      <c r="N5" s="666"/>
      <c r="O5" s="666"/>
      <c r="P5" s="666"/>
      <c r="Q5" s="667"/>
      <c r="R5" s="668">
        <v>8715093</v>
      </c>
      <c r="S5" s="669"/>
      <c r="T5" s="669"/>
      <c r="U5" s="669"/>
      <c r="V5" s="669"/>
      <c r="W5" s="669"/>
      <c r="X5" s="669"/>
      <c r="Y5" s="670"/>
      <c r="Z5" s="671">
        <v>42.2</v>
      </c>
      <c r="AA5" s="671"/>
      <c r="AB5" s="671"/>
      <c r="AC5" s="671"/>
      <c r="AD5" s="672">
        <v>8272679</v>
      </c>
      <c r="AE5" s="672"/>
      <c r="AF5" s="672"/>
      <c r="AG5" s="672"/>
      <c r="AH5" s="672"/>
      <c r="AI5" s="672"/>
      <c r="AJ5" s="672"/>
      <c r="AK5" s="672"/>
      <c r="AL5" s="673">
        <v>69.5</v>
      </c>
      <c r="AM5" s="674"/>
      <c r="AN5" s="674"/>
      <c r="AO5" s="675"/>
      <c r="AP5" s="665" t="s">
        <v>209</v>
      </c>
      <c r="AQ5" s="666"/>
      <c r="AR5" s="666"/>
      <c r="AS5" s="666"/>
      <c r="AT5" s="666"/>
      <c r="AU5" s="666"/>
      <c r="AV5" s="666"/>
      <c r="AW5" s="666"/>
      <c r="AX5" s="666"/>
      <c r="AY5" s="666"/>
      <c r="AZ5" s="666"/>
      <c r="BA5" s="666"/>
      <c r="BB5" s="666"/>
      <c r="BC5" s="666"/>
      <c r="BD5" s="666"/>
      <c r="BE5" s="666"/>
      <c r="BF5" s="667"/>
      <c r="BG5" s="679">
        <v>8272679</v>
      </c>
      <c r="BH5" s="680"/>
      <c r="BI5" s="680"/>
      <c r="BJ5" s="680"/>
      <c r="BK5" s="680"/>
      <c r="BL5" s="680"/>
      <c r="BM5" s="680"/>
      <c r="BN5" s="681"/>
      <c r="BO5" s="682">
        <v>94.9</v>
      </c>
      <c r="BP5" s="682"/>
      <c r="BQ5" s="682"/>
      <c r="BR5" s="682"/>
      <c r="BS5" s="683">
        <v>41898</v>
      </c>
      <c r="BT5" s="683"/>
      <c r="BU5" s="683"/>
      <c r="BV5" s="683"/>
      <c r="BW5" s="683"/>
      <c r="BX5" s="683"/>
      <c r="BY5" s="683"/>
      <c r="BZ5" s="683"/>
      <c r="CA5" s="683"/>
      <c r="CB5" s="687"/>
      <c r="CD5" s="661" t="s">
        <v>204</v>
      </c>
      <c r="CE5" s="662"/>
      <c r="CF5" s="662"/>
      <c r="CG5" s="662"/>
      <c r="CH5" s="662"/>
      <c r="CI5" s="662"/>
      <c r="CJ5" s="662"/>
      <c r="CK5" s="662"/>
      <c r="CL5" s="662"/>
      <c r="CM5" s="662"/>
      <c r="CN5" s="662"/>
      <c r="CO5" s="662"/>
      <c r="CP5" s="662"/>
      <c r="CQ5" s="663"/>
      <c r="CR5" s="661" t="s">
        <v>210</v>
      </c>
      <c r="CS5" s="662"/>
      <c r="CT5" s="662"/>
      <c r="CU5" s="662"/>
      <c r="CV5" s="662"/>
      <c r="CW5" s="662"/>
      <c r="CX5" s="662"/>
      <c r="CY5" s="663"/>
      <c r="CZ5" s="661" t="s">
        <v>202</v>
      </c>
      <c r="DA5" s="662"/>
      <c r="DB5" s="662"/>
      <c r="DC5" s="663"/>
      <c r="DD5" s="661" t="s">
        <v>211</v>
      </c>
      <c r="DE5" s="662"/>
      <c r="DF5" s="662"/>
      <c r="DG5" s="662"/>
      <c r="DH5" s="662"/>
      <c r="DI5" s="662"/>
      <c r="DJ5" s="662"/>
      <c r="DK5" s="662"/>
      <c r="DL5" s="662"/>
      <c r="DM5" s="662"/>
      <c r="DN5" s="662"/>
      <c r="DO5" s="662"/>
      <c r="DP5" s="663"/>
      <c r="DQ5" s="661" t="s">
        <v>212</v>
      </c>
      <c r="DR5" s="662"/>
      <c r="DS5" s="662"/>
      <c r="DT5" s="662"/>
      <c r="DU5" s="662"/>
      <c r="DV5" s="662"/>
      <c r="DW5" s="662"/>
      <c r="DX5" s="662"/>
      <c r="DY5" s="662"/>
      <c r="DZ5" s="662"/>
      <c r="EA5" s="662"/>
      <c r="EB5" s="662"/>
      <c r="EC5" s="663"/>
    </row>
    <row r="6" spans="2:143" ht="11.25" customHeight="1" x14ac:dyDescent="0.15">
      <c r="B6" s="676" t="s">
        <v>213</v>
      </c>
      <c r="C6" s="677"/>
      <c r="D6" s="677"/>
      <c r="E6" s="677"/>
      <c r="F6" s="677"/>
      <c r="G6" s="677"/>
      <c r="H6" s="677"/>
      <c r="I6" s="677"/>
      <c r="J6" s="677"/>
      <c r="K6" s="677"/>
      <c r="L6" s="677"/>
      <c r="M6" s="677"/>
      <c r="N6" s="677"/>
      <c r="O6" s="677"/>
      <c r="P6" s="677"/>
      <c r="Q6" s="678"/>
      <c r="R6" s="679">
        <v>167086</v>
      </c>
      <c r="S6" s="680"/>
      <c r="T6" s="680"/>
      <c r="U6" s="680"/>
      <c r="V6" s="680"/>
      <c r="W6" s="680"/>
      <c r="X6" s="680"/>
      <c r="Y6" s="681"/>
      <c r="Z6" s="682">
        <v>0.8</v>
      </c>
      <c r="AA6" s="682"/>
      <c r="AB6" s="682"/>
      <c r="AC6" s="682"/>
      <c r="AD6" s="683">
        <v>167086</v>
      </c>
      <c r="AE6" s="683"/>
      <c r="AF6" s="683"/>
      <c r="AG6" s="683"/>
      <c r="AH6" s="683"/>
      <c r="AI6" s="683"/>
      <c r="AJ6" s="683"/>
      <c r="AK6" s="683"/>
      <c r="AL6" s="684">
        <v>1.4</v>
      </c>
      <c r="AM6" s="685"/>
      <c r="AN6" s="685"/>
      <c r="AO6" s="686"/>
      <c r="AP6" s="676" t="s">
        <v>214</v>
      </c>
      <c r="AQ6" s="677"/>
      <c r="AR6" s="677"/>
      <c r="AS6" s="677"/>
      <c r="AT6" s="677"/>
      <c r="AU6" s="677"/>
      <c r="AV6" s="677"/>
      <c r="AW6" s="677"/>
      <c r="AX6" s="677"/>
      <c r="AY6" s="677"/>
      <c r="AZ6" s="677"/>
      <c r="BA6" s="677"/>
      <c r="BB6" s="677"/>
      <c r="BC6" s="677"/>
      <c r="BD6" s="677"/>
      <c r="BE6" s="677"/>
      <c r="BF6" s="678"/>
      <c r="BG6" s="679">
        <v>8272679</v>
      </c>
      <c r="BH6" s="680"/>
      <c r="BI6" s="680"/>
      <c r="BJ6" s="680"/>
      <c r="BK6" s="680"/>
      <c r="BL6" s="680"/>
      <c r="BM6" s="680"/>
      <c r="BN6" s="681"/>
      <c r="BO6" s="682">
        <v>94.9</v>
      </c>
      <c r="BP6" s="682"/>
      <c r="BQ6" s="682"/>
      <c r="BR6" s="682"/>
      <c r="BS6" s="683">
        <v>41898</v>
      </c>
      <c r="BT6" s="683"/>
      <c r="BU6" s="683"/>
      <c r="BV6" s="683"/>
      <c r="BW6" s="683"/>
      <c r="BX6" s="683"/>
      <c r="BY6" s="683"/>
      <c r="BZ6" s="683"/>
      <c r="CA6" s="683"/>
      <c r="CB6" s="687"/>
      <c r="CD6" s="690" t="s">
        <v>215</v>
      </c>
      <c r="CE6" s="691"/>
      <c r="CF6" s="691"/>
      <c r="CG6" s="691"/>
      <c r="CH6" s="691"/>
      <c r="CI6" s="691"/>
      <c r="CJ6" s="691"/>
      <c r="CK6" s="691"/>
      <c r="CL6" s="691"/>
      <c r="CM6" s="691"/>
      <c r="CN6" s="691"/>
      <c r="CO6" s="691"/>
      <c r="CP6" s="691"/>
      <c r="CQ6" s="692"/>
      <c r="CR6" s="679">
        <v>252467</v>
      </c>
      <c r="CS6" s="680"/>
      <c r="CT6" s="680"/>
      <c r="CU6" s="680"/>
      <c r="CV6" s="680"/>
      <c r="CW6" s="680"/>
      <c r="CX6" s="680"/>
      <c r="CY6" s="681"/>
      <c r="CZ6" s="673">
        <v>1.3</v>
      </c>
      <c r="DA6" s="674"/>
      <c r="DB6" s="674"/>
      <c r="DC6" s="693"/>
      <c r="DD6" s="688" t="s">
        <v>114</v>
      </c>
      <c r="DE6" s="680"/>
      <c r="DF6" s="680"/>
      <c r="DG6" s="680"/>
      <c r="DH6" s="680"/>
      <c r="DI6" s="680"/>
      <c r="DJ6" s="680"/>
      <c r="DK6" s="680"/>
      <c r="DL6" s="680"/>
      <c r="DM6" s="680"/>
      <c r="DN6" s="680"/>
      <c r="DO6" s="680"/>
      <c r="DP6" s="681"/>
      <c r="DQ6" s="688">
        <v>252467</v>
      </c>
      <c r="DR6" s="680"/>
      <c r="DS6" s="680"/>
      <c r="DT6" s="680"/>
      <c r="DU6" s="680"/>
      <c r="DV6" s="680"/>
      <c r="DW6" s="680"/>
      <c r="DX6" s="680"/>
      <c r="DY6" s="680"/>
      <c r="DZ6" s="680"/>
      <c r="EA6" s="680"/>
      <c r="EB6" s="680"/>
      <c r="EC6" s="689"/>
    </row>
    <row r="7" spans="2:143" ht="11.25" customHeight="1" x14ac:dyDescent="0.15">
      <c r="B7" s="676" t="s">
        <v>216</v>
      </c>
      <c r="C7" s="677"/>
      <c r="D7" s="677"/>
      <c r="E7" s="677"/>
      <c r="F7" s="677"/>
      <c r="G7" s="677"/>
      <c r="H7" s="677"/>
      <c r="I7" s="677"/>
      <c r="J7" s="677"/>
      <c r="K7" s="677"/>
      <c r="L7" s="677"/>
      <c r="M7" s="677"/>
      <c r="N7" s="677"/>
      <c r="O7" s="677"/>
      <c r="P7" s="677"/>
      <c r="Q7" s="678"/>
      <c r="R7" s="679">
        <v>17467</v>
      </c>
      <c r="S7" s="680"/>
      <c r="T7" s="680"/>
      <c r="U7" s="680"/>
      <c r="V7" s="680"/>
      <c r="W7" s="680"/>
      <c r="X7" s="680"/>
      <c r="Y7" s="681"/>
      <c r="Z7" s="682">
        <v>0.1</v>
      </c>
      <c r="AA7" s="682"/>
      <c r="AB7" s="682"/>
      <c r="AC7" s="682"/>
      <c r="AD7" s="683">
        <v>17467</v>
      </c>
      <c r="AE7" s="683"/>
      <c r="AF7" s="683"/>
      <c r="AG7" s="683"/>
      <c r="AH7" s="683"/>
      <c r="AI7" s="683"/>
      <c r="AJ7" s="683"/>
      <c r="AK7" s="683"/>
      <c r="AL7" s="684">
        <v>0.1</v>
      </c>
      <c r="AM7" s="685"/>
      <c r="AN7" s="685"/>
      <c r="AO7" s="686"/>
      <c r="AP7" s="676" t="s">
        <v>217</v>
      </c>
      <c r="AQ7" s="677"/>
      <c r="AR7" s="677"/>
      <c r="AS7" s="677"/>
      <c r="AT7" s="677"/>
      <c r="AU7" s="677"/>
      <c r="AV7" s="677"/>
      <c r="AW7" s="677"/>
      <c r="AX7" s="677"/>
      <c r="AY7" s="677"/>
      <c r="AZ7" s="677"/>
      <c r="BA7" s="677"/>
      <c r="BB7" s="677"/>
      <c r="BC7" s="677"/>
      <c r="BD7" s="677"/>
      <c r="BE7" s="677"/>
      <c r="BF7" s="678"/>
      <c r="BG7" s="679">
        <v>4039429</v>
      </c>
      <c r="BH7" s="680"/>
      <c r="BI7" s="680"/>
      <c r="BJ7" s="680"/>
      <c r="BK7" s="680"/>
      <c r="BL7" s="680"/>
      <c r="BM7" s="680"/>
      <c r="BN7" s="681"/>
      <c r="BO7" s="682">
        <v>46.3</v>
      </c>
      <c r="BP7" s="682"/>
      <c r="BQ7" s="682"/>
      <c r="BR7" s="682"/>
      <c r="BS7" s="683">
        <v>41898</v>
      </c>
      <c r="BT7" s="683"/>
      <c r="BU7" s="683"/>
      <c r="BV7" s="683"/>
      <c r="BW7" s="683"/>
      <c r="BX7" s="683"/>
      <c r="BY7" s="683"/>
      <c r="BZ7" s="683"/>
      <c r="CA7" s="683"/>
      <c r="CB7" s="687"/>
      <c r="CD7" s="694" t="s">
        <v>218</v>
      </c>
      <c r="CE7" s="695"/>
      <c r="CF7" s="695"/>
      <c r="CG7" s="695"/>
      <c r="CH7" s="695"/>
      <c r="CI7" s="695"/>
      <c r="CJ7" s="695"/>
      <c r="CK7" s="695"/>
      <c r="CL7" s="695"/>
      <c r="CM7" s="695"/>
      <c r="CN7" s="695"/>
      <c r="CO7" s="695"/>
      <c r="CP7" s="695"/>
      <c r="CQ7" s="696"/>
      <c r="CR7" s="679">
        <v>2064586</v>
      </c>
      <c r="CS7" s="680"/>
      <c r="CT7" s="680"/>
      <c r="CU7" s="680"/>
      <c r="CV7" s="680"/>
      <c r="CW7" s="680"/>
      <c r="CX7" s="680"/>
      <c r="CY7" s="681"/>
      <c r="CZ7" s="682">
        <v>10.5</v>
      </c>
      <c r="DA7" s="682"/>
      <c r="DB7" s="682"/>
      <c r="DC7" s="682"/>
      <c r="DD7" s="688">
        <v>500</v>
      </c>
      <c r="DE7" s="680"/>
      <c r="DF7" s="680"/>
      <c r="DG7" s="680"/>
      <c r="DH7" s="680"/>
      <c r="DI7" s="680"/>
      <c r="DJ7" s="680"/>
      <c r="DK7" s="680"/>
      <c r="DL7" s="680"/>
      <c r="DM7" s="680"/>
      <c r="DN7" s="680"/>
      <c r="DO7" s="680"/>
      <c r="DP7" s="681"/>
      <c r="DQ7" s="688">
        <v>1772044</v>
      </c>
      <c r="DR7" s="680"/>
      <c r="DS7" s="680"/>
      <c r="DT7" s="680"/>
      <c r="DU7" s="680"/>
      <c r="DV7" s="680"/>
      <c r="DW7" s="680"/>
      <c r="DX7" s="680"/>
      <c r="DY7" s="680"/>
      <c r="DZ7" s="680"/>
      <c r="EA7" s="680"/>
      <c r="EB7" s="680"/>
      <c r="EC7" s="689"/>
    </row>
    <row r="8" spans="2:143" ht="11.25" customHeight="1" x14ac:dyDescent="0.15">
      <c r="B8" s="676" t="s">
        <v>219</v>
      </c>
      <c r="C8" s="677"/>
      <c r="D8" s="677"/>
      <c r="E8" s="677"/>
      <c r="F8" s="677"/>
      <c r="G8" s="677"/>
      <c r="H8" s="677"/>
      <c r="I8" s="677"/>
      <c r="J8" s="677"/>
      <c r="K8" s="677"/>
      <c r="L8" s="677"/>
      <c r="M8" s="677"/>
      <c r="N8" s="677"/>
      <c r="O8" s="677"/>
      <c r="P8" s="677"/>
      <c r="Q8" s="678"/>
      <c r="R8" s="679">
        <v>49740</v>
      </c>
      <c r="S8" s="680"/>
      <c r="T8" s="680"/>
      <c r="U8" s="680"/>
      <c r="V8" s="680"/>
      <c r="W8" s="680"/>
      <c r="X8" s="680"/>
      <c r="Y8" s="681"/>
      <c r="Z8" s="682">
        <v>0.2</v>
      </c>
      <c r="AA8" s="682"/>
      <c r="AB8" s="682"/>
      <c r="AC8" s="682"/>
      <c r="AD8" s="683">
        <v>49740</v>
      </c>
      <c r="AE8" s="683"/>
      <c r="AF8" s="683"/>
      <c r="AG8" s="683"/>
      <c r="AH8" s="683"/>
      <c r="AI8" s="683"/>
      <c r="AJ8" s="683"/>
      <c r="AK8" s="683"/>
      <c r="AL8" s="684">
        <v>0.4</v>
      </c>
      <c r="AM8" s="685"/>
      <c r="AN8" s="685"/>
      <c r="AO8" s="686"/>
      <c r="AP8" s="676" t="s">
        <v>220</v>
      </c>
      <c r="AQ8" s="677"/>
      <c r="AR8" s="677"/>
      <c r="AS8" s="677"/>
      <c r="AT8" s="677"/>
      <c r="AU8" s="677"/>
      <c r="AV8" s="677"/>
      <c r="AW8" s="677"/>
      <c r="AX8" s="677"/>
      <c r="AY8" s="677"/>
      <c r="AZ8" s="677"/>
      <c r="BA8" s="677"/>
      <c r="BB8" s="677"/>
      <c r="BC8" s="677"/>
      <c r="BD8" s="677"/>
      <c r="BE8" s="677"/>
      <c r="BF8" s="678"/>
      <c r="BG8" s="679">
        <v>113534</v>
      </c>
      <c r="BH8" s="680"/>
      <c r="BI8" s="680"/>
      <c r="BJ8" s="680"/>
      <c r="BK8" s="680"/>
      <c r="BL8" s="680"/>
      <c r="BM8" s="680"/>
      <c r="BN8" s="681"/>
      <c r="BO8" s="682">
        <v>1.3</v>
      </c>
      <c r="BP8" s="682"/>
      <c r="BQ8" s="682"/>
      <c r="BR8" s="682"/>
      <c r="BS8" s="688" t="s">
        <v>114</v>
      </c>
      <c r="BT8" s="680"/>
      <c r="BU8" s="680"/>
      <c r="BV8" s="680"/>
      <c r="BW8" s="680"/>
      <c r="BX8" s="680"/>
      <c r="BY8" s="680"/>
      <c r="BZ8" s="680"/>
      <c r="CA8" s="680"/>
      <c r="CB8" s="689"/>
      <c r="CD8" s="694" t="s">
        <v>221</v>
      </c>
      <c r="CE8" s="695"/>
      <c r="CF8" s="695"/>
      <c r="CG8" s="695"/>
      <c r="CH8" s="695"/>
      <c r="CI8" s="695"/>
      <c r="CJ8" s="695"/>
      <c r="CK8" s="695"/>
      <c r="CL8" s="695"/>
      <c r="CM8" s="695"/>
      <c r="CN8" s="695"/>
      <c r="CO8" s="695"/>
      <c r="CP8" s="695"/>
      <c r="CQ8" s="696"/>
      <c r="CR8" s="679">
        <v>8013680</v>
      </c>
      <c r="CS8" s="680"/>
      <c r="CT8" s="680"/>
      <c r="CU8" s="680"/>
      <c r="CV8" s="680"/>
      <c r="CW8" s="680"/>
      <c r="CX8" s="680"/>
      <c r="CY8" s="681"/>
      <c r="CZ8" s="682">
        <v>40.799999999999997</v>
      </c>
      <c r="DA8" s="682"/>
      <c r="DB8" s="682"/>
      <c r="DC8" s="682"/>
      <c r="DD8" s="688">
        <v>101758</v>
      </c>
      <c r="DE8" s="680"/>
      <c r="DF8" s="680"/>
      <c r="DG8" s="680"/>
      <c r="DH8" s="680"/>
      <c r="DI8" s="680"/>
      <c r="DJ8" s="680"/>
      <c r="DK8" s="680"/>
      <c r="DL8" s="680"/>
      <c r="DM8" s="680"/>
      <c r="DN8" s="680"/>
      <c r="DO8" s="680"/>
      <c r="DP8" s="681"/>
      <c r="DQ8" s="688">
        <v>4204012</v>
      </c>
      <c r="DR8" s="680"/>
      <c r="DS8" s="680"/>
      <c r="DT8" s="680"/>
      <c r="DU8" s="680"/>
      <c r="DV8" s="680"/>
      <c r="DW8" s="680"/>
      <c r="DX8" s="680"/>
      <c r="DY8" s="680"/>
      <c r="DZ8" s="680"/>
      <c r="EA8" s="680"/>
      <c r="EB8" s="680"/>
      <c r="EC8" s="689"/>
    </row>
    <row r="9" spans="2:143" ht="11.25" customHeight="1" x14ac:dyDescent="0.15">
      <c r="B9" s="676" t="s">
        <v>222</v>
      </c>
      <c r="C9" s="677"/>
      <c r="D9" s="677"/>
      <c r="E9" s="677"/>
      <c r="F9" s="677"/>
      <c r="G9" s="677"/>
      <c r="H9" s="677"/>
      <c r="I9" s="677"/>
      <c r="J9" s="677"/>
      <c r="K9" s="677"/>
      <c r="L9" s="677"/>
      <c r="M9" s="677"/>
      <c r="N9" s="677"/>
      <c r="O9" s="677"/>
      <c r="P9" s="677"/>
      <c r="Q9" s="678"/>
      <c r="R9" s="679">
        <v>37650</v>
      </c>
      <c r="S9" s="680"/>
      <c r="T9" s="680"/>
      <c r="U9" s="680"/>
      <c r="V9" s="680"/>
      <c r="W9" s="680"/>
      <c r="X9" s="680"/>
      <c r="Y9" s="681"/>
      <c r="Z9" s="682">
        <v>0.2</v>
      </c>
      <c r="AA9" s="682"/>
      <c r="AB9" s="682"/>
      <c r="AC9" s="682"/>
      <c r="AD9" s="683">
        <v>37650</v>
      </c>
      <c r="AE9" s="683"/>
      <c r="AF9" s="683"/>
      <c r="AG9" s="683"/>
      <c r="AH9" s="683"/>
      <c r="AI9" s="683"/>
      <c r="AJ9" s="683"/>
      <c r="AK9" s="683"/>
      <c r="AL9" s="684">
        <v>0.3</v>
      </c>
      <c r="AM9" s="685"/>
      <c r="AN9" s="685"/>
      <c r="AO9" s="686"/>
      <c r="AP9" s="676" t="s">
        <v>223</v>
      </c>
      <c r="AQ9" s="677"/>
      <c r="AR9" s="677"/>
      <c r="AS9" s="677"/>
      <c r="AT9" s="677"/>
      <c r="AU9" s="677"/>
      <c r="AV9" s="677"/>
      <c r="AW9" s="677"/>
      <c r="AX9" s="677"/>
      <c r="AY9" s="677"/>
      <c r="AZ9" s="677"/>
      <c r="BA9" s="677"/>
      <c r="BB9" s="677"/>
      <c r="BC9" s="677"/>
      <c r="BD9" s="677"/>
      <c r="BE9" s="677"/>
      <c r="BF9" s="678"/>
      <c r="BG9" s="679">
        <v>3256918</v>
      </c>
      <c r="BH9" s="680"/>
      <c r="BI9" s="680"/>
      <c r="BJ9" s="680"/>
      <c r="BK9" s="680"/>
      <c r="BL9" s="680"/>
      <c r="BM9" s="680"/>
      <c r="BN9" s="681"/>
      <c r="BO9" s="682">
        <v>37.4</v>
      </c>
      <c r="BP9" s="682"/>
      <c r="BQ9" s="682"/>
      <c r="BR9" s="682"/>
      <c r="BS9" s="688" t="s">
        <v>114</v>
      </c>
      <c r="BT9" s="680"/>
      <c r="BU9" s="680"/>
      <c r="BV9" s="680"/>
      <c r="BW9" s="680"/>
      <c r="BX9" s="680"/>
      <c r="BY9" s="680"/>
      <c r="BZ9" s="680"/>
      <c r="CA9" s="680"/>
      <c r="CB9" s="689"/>
      <c r="CD9" s="694" t="s">
        <v>224</v>
      </c>
      <c r="CE9" s="695"/>
      <c r="CF9" s="695"/>
      <c r="CG9" s="695"/>
      <c r="CH9" s="695"/>
      <c r="CI9" s="695"/>
      <c r="CJ9" s="695"/>
      <c r="CK9" s="695"/>
      <c r="CL9" s="695"/>
      <c r="CM9" s="695"/>
      <c r="CN9" s="695"/>
      <c r="CO9" s="695"/>
      <c r="CP9" s="695"/>
      <c r="CQ9" s="696"/>
      <c r="CR9" s="679">
        <v>3055516</v>
      </c>
      <c r="CS9" s="680"/>
      <c r="CT9" s="680"/>
      <c r="CU9" s="680"/>
      <c r="CV9" s="680"/>
      <c r="CW9" s="680"/>
      <c r="CX9" s="680"/>
      <c r="CY9" s="681"/>
      <c r="CZ9" s="682">
        <v>15.6</v>
      </c>
      <c r="DA9" s="682"/>
      <c r="DB9" s="682"/>
      <c r="DC9" s="682"/>
      <c r="DD9" s="688">
        <v>4575</v>
      </c>
      <c r="DE9" s="680"/>
      <c r="DF9" s="680"/>
      <c r="DG9" s="680"/>
      <c r="DH9" s="680"/>
      <c r="DI9" s="680"/>
      <c r="DJ9" s="680"/>
      <c r="DK9" s="680"/>
      <c r="DL9" s="680"/>
      <c r="DM9" s="680"/>
      <c r="DN9" s="680"/>
      <c r="DO9" s="680"/>
      <c r="DP9" s="681"/>
      <c r="DQ9" s="688">
        <v>2919406</v>
      </c>
      <c r="DR9" s="680"/>
      <c r="DS9" s="680"/>
      <c r="DT9" s="680"/>
      <c r="DU9" s="680"/>
      <c r="DV9" s="680"/>
      <c r="DW9" s="680"/>
      <c r="DX9" s="680"/>
      <c r="DY9" s="680"/>
      <c r="DZ9" s="680"/>
      <c r="EA9" s="680"/>
      <c r="EB9" s="680"/>
      <c r="EC9" s="689"/>
    </row>
    <row r="10" spans="2:143" ht="11.25" customHeight="1" x14ac:dyDescent="0.15">
      <c r="B10" s="676" t="s">
        <v>225</v>
      </c>
      <c r="C10" s="677"/>
      <c r="D10" s="677"/>
      <c r="E10" s="677"/>
      <c r="F10" s="677"/>
      <c r="G10" s="677"/>
      <c r="H10" s="677"/>
      <c r="I10" s="677"/>
      <c r="J10" s="677"/>
      <c r="K10" s="677"/>
      <c r="L10" s="677"/>
      <c r="M10" s="677"/>
      <c r="N10" s="677"/>
      <c r="O10" s="677"/>
      <c r="P10" s="677"/>
      <c r="Q10" s="678"/>
      <c r="R10" s="679" t="s">
        <v>114</v>
      </c>
      <c r="S10" s="680"/>
      <c r="T10" s="680"/>
      <c r="U10" s="680"/>
      <c r="V10" s="680"/>
      <c r="W10" s="680"/>
      <c r="X10" s="680"/>
      <c r="Y10" s="681"/>
      <c r="Z10" s="682" t="s">
        <v>226</v>
      </c>
      <c r="AA10" s="682"/>
      <c r="AB10" s="682"/>
      <c r="AC10" s="682"/>
      <c r="AD10" s="683" t="s">
        <v>226</v>
      </c>
      <c r="AE10" s="683"/>
      <c r="AF10" s="683"/>
      <c r="AG10" s="683"/>
      <c r="AH10" s="683"/>
      <c r="AI10" s="683"/>
      <c r="AJ10" s="683"/>
      <c r="AK10" s="683"/>
      <c r="AL10" s="684" t="s">
        <v>226</v>
      </c>
      <c r="AM10" s="685"/>
      <c r="AN10" s="685"/>
      <c r="AO10" s="686"/>
      <c r="AP10" s="676" t="s">
        <v>227</v>
      </c>
      <c r="AQ10" s="677"/>
      <c r="AR10" s="677"/>
      <c r="AS10" s="677"/>
      <c r="AT10" s="677"/>
      <c r="AU10" s="677"/>
      <c r="AV10" s="677"/>
      <c r="AW10" s="677"/>
      <c r="AX10" s="677"/>
      <c r="AY10" s="677"/>
      <c r="AZ10" s="677"/>
      <c r="BA10" s="677"/>
      <c r="BB10" s="677"/>
      <c r="BC10" s="677"/>
      <c r="BD10" s="677"/>
      <c r="BE10" s="677"/>
      <c r="BF10" s="678"/>
      <c r="BG10" s="679">
        <v>186080</v>
      </c>
      <c r="BH10" s="680"/>
      <c r="BI10" s="680"/>
      <c r="BJ10" s="680"/>
      <c r="BK10" s="680"/>
      <c r="BL10" s="680"/>
      <c r="BM10" s="680"/>
      <c r="BN10" s="681"/>
      <c r="BO10" s="682">
        <v>2.1</v>
      </c>
      <c r="BP10" s="682"/>
      <c r="BQ10" s="682"/>
      <c r="BR10" s="682"/>
      <c r="BS10" s="688" t="s">
        <v>114</v>
      </c>
      <c r="BT10" s="680"/>
      <c r="BU10" s="680"/>
      <c r="BV10" s="680"/>
      <c r="BW10" s="680"/>
      <c r="BX10" s="680"/>
      <c r="BY10" s="680"/>
      <c r="BZ10" s="680"/>
      <c r="CA10" s="680"/>
      <c r="CB10" s="689"/>
      <c r="CD10" s="694" t="s">
        <v>228</v>
      </c>
      <c r="CE10" s="695"/>
      <c r="CF10" s="695"/>
      <c r="CG10" s="695"/>
      <c r="CH10" s="695"/>
      <c r="CI10" s="695"/>
      <c r="CJ10" s="695"/>
      <c r="CK10" s="695"/>
      <c r="CL10" s="695"/>
      <c r="CM10" s="695"/>
      <c r="CN10" s="695"/>
      <c r="CO10" s="695"/>
      <c r="CP10" s="695"/>
      <c r="CQ10" s="696"/>
      <c r="CR10" s="679">
        <v>15008</v>
      </c>
      <c r="CS10" s="680"/>
      <c r="CT10" s="680"/>
      <c r="CU10" s="680"/>
      <c r="CV10" s="680"/>
      <c r="CW10" s="680"/>
      <c r="CX10" s="680"/>
      <c r="CY10" s="681"/>
      <c r="CZ10" s="682">
        <v>0.1</v>
      </c>
      <c r="DA10" s="682"/>
      <c r="DB10" s="682"/>
      <c r="DC10" s="682"/>
      <c r="DD10" s="688" t="s">
        <v>114</v>
      </c>
      <c r="DE10" s="680"/>
      <c r="DF10" s="680"/>
      <c r="DG10" s="680"/>
      <c r="DH10" s="680"/>
      <c r="DI10" s="680"/>
      <c r="DJ10" s="680"/>
      <c r="DK10" s="680"/>
      <c r="DL10" s="680"/>
      <c r="DM10" s="680"/>
      <c r="DN10" s="680"/>
      <c r="DO10" s="680"/>
      <c r="DP10" s="681"/>
      <c r="DQ10" s="688">
        <v>8</v>
      </c>
      <c r="DR10" s="680"/>
      <c r="DS10" s="680"/>
      <c r="DT10" s="680"/>
      <c r="DU10" s="680"/>
      <c r="DV10" s="680"/>
      <c r="DW10" s="680"/>
      <c r="DX10" s="680"/>
      <c r="DY10" s="680"/>
      <c r="DZ10" s="680"/>
      <c r="EA10" s="680"/>
      <c r="EB10" s="680"/>
      <c r="EC10" s="689"/>
    </row>
    <row r="11" spans="2:143" ht="11.25" customHeight="1" x14ac:dyDescent="0.15">
      <c r="B11" s="676" t="s">
        <v>229</v>
      </c>
      <c r="C11" s="677"/>
      <c r="D11" s="677"/>
      <c r="E11" s="677"/>
      <c r="F11" s="677"/>
      <c r="G11" s="677"/>
      <c r="H11" s="677"/>
      <c r="I11" s="677"/>
      <c r="J11" s="677"/>
      <c r="K11" s="677"/>
      <c r="L11" s="677"/>
      <c r="M11" s="677"/>
      <c r="N11" s="677"/>
      <c r="O11" s="677"/>
      <c r="P11" s="677"/>
      <c r="Q11" s="678"/>
      <c r="R11" s="679" t="s">
        <v>114</v>
      </c>
      <c r="S11" s="680"/>
      <c r="T11" s="680"/>
      <c r="U11" s="680"/>
      <c r="V11" s="680"/>
      <c r="W11" s="680"/>
      <c r="X11" s="680"/>
      <c r="Y11" s="681"/>
      <c r="Z11" s="682" t="s">
        <v>114</v>
      </c>
      <c r="AA11" s="682"/>
      <c r="AB11" s="682"/>
      <c r="AC11" s="682"/>
      <c r="AD11" s="683" t="s">
        <v>114</v>
      </c>
      <c r="AE11" s="683"/>
      <c r="AF11" s="683"/>
      <c r="AG11" s="683"/>
      <c r="AH11" s="683"/>
      <c r="AI11" s="683"/>
      <c r="AJ11" s="683"/>
      <c r="AK11" s="683"/>
      <c r="AL11" s="684" t="s">
        <v>226</v>
      </c>
      <c r="AM11" s="685"/>
      <c r="AN11" s="685"/>
      <c r="AO11" s="686"/>
      <c r="AP11" s="676" t="s">
        <v>230</v>
      </c>
      <c r="AQ11" s="677"/>
      <c r="AR11" s="677"/>
      <c r="AS11" s="677"/>
      <c r="AT11" s="677"/>
      <c r="AU11" s="677"/>
      <c r="AV11" s="677"/>
      <c r="AW11" s="677"/>
      <c r="AX11" s="677"/>
      <c r="AY11" s="677"/>
      <c r="AZ11" s="677"/>
      <c r="BA11" s="677"/>
      <c r="BB11" s="677"/>
      <c r="BC11" s="677"/>
      <c r="BD11" s="677"/>
      <c r="BE11" s="677"/>
      <c r="BF11" s="678"/>
      <c r="BG11" s="679">
        <v>482897</v>
      </c>
      <c r="BH11" s="680"/>
      <c r="BI11" s="680"/>
      <c r="BJ11" s="680"/>
      <c r="BK11" s="680"/>
      <c r="BL11" s="680"/>
      <c r="BM11" s="680"/>
      <c r="BN11" s="681"/>
      <c r="BO11" s="682">
        <v>5.5</v>
      </c>
      <c r="BP11" s="682"/>
      <c r="BQ11" s="682"/>
      <c r="BR11" s="682"/>
      <c r="BS11" s="688">
        <v>41898</v>
      </c>
      <c r="BT11" s="680"/>
      <c r="BU11" s="680"/>
      <c r="BV11" s="680"/>
      <c r="BW11" s="680"/>
      <c r="BX11" s="680"/>
      <c r="BY11" s="680"/>
      <c r="BZ11" s="680"/>
      <c r="CA11" s="680"/>
      <c r="CB11" s="689"/>
      <c r="CD11" s="694" t="s">
        <v>231</v>
      </c>
      <c r="CE11" s="695"/>
      <c r="CF11" s="695"/>
      <c r="CG11" s="695"/>
      <c r="CH11" s="695"/>
      <c r="CI11" s="695"/>
      <c r="CJ11" s="695"/>
      <c r="CK11" s="695"/>
      <c r="CL11" s="695"/>
      <c r="CM11" s="695"/>
      <c r="CN11" s="695"/>
      <c r="CO11" s="695"/>
      <c r="CP11" s="695"/>
      <c r="CQ11" s="696"/>
      <c r="CR11" s="679">
        <v>433466</v>
      </c>
      <c r="CS11" s="680"/>
      <c r="CT11" s="680"/>
      <c r="CU11" s="680"/>
      <c r="CV11" s="680"/>
      <c r="CW11" s="680"/>
      <c r="CX11" s="680"/>
      <c r="CY11" s="681"/>
      <c r="CZ11" s="682">
        <v>2.2000000000000002</v>
      </c>
      <c r="DA11" s="682"/>
      <c r="DB11" s="682"/>
      <c r="DC11" s="682"/>
      <c r="DD11" s="688">
        <v>279563</v>
      </c>
      <c r="DE11" s="680"/>
      <c r="DF11" s="680"/>
      <c r="DG11" s="680"/>
      <c r="DH11" s="680"/>
      <c r="DI11" s="680"/>
      <c r="DJ11" s="680"/>
      <c r="DK11" s="680"/>
      <c r="DL11" s="680"/>
      <c r="DM11" s="680"/>
      <c r="DN11" s="680"/>
      <c r="DO11" s="680"/>
      <c r="DP11" s="681"/>
      <c r="DQ11" s="688">
        <v>175278</v>
      </c>
      <c r="DR11" s="680"/>
      <c r="DS11" s="680"/>
      <c r="DT11" s="680"/>
      <c r="DU11" s="680"/>
      <c r="DV11" s="680"/>
      <c r="DW11" s="680"/>
      <c r="DX11" s="680"/>
      <c r="DY11" s="680"/>
      <c r="DZ11" s="680"/>
      <c r="EA11" s="680"/>
      <c r="EB11" s="680"/>
      <c r="EC11" s="689"/>
    </row>
    <row r="12" spans="2:143" ht="11.25" customHeight="1" x14ac:dyDescent="0.15">
      <c r="B12" s="676" t="s">
        <v>232</v>
      </c>
      <c r="C12" s="677"/>
      <c r="D12" s="677"/>
      <c r="E12" s="677"/>
      <c r="F12" s="677"/>
      <c r="G12" s="677"/>
      <c r="H12" s="677"/>
      <c r="I12" s="677"/>
      <c r="J12" s="677"/>
      <c r="K12" s="677"/>
      <c r="L12" s="677"/>
      <c r="M12" s="677"/>
      <c r="N12" s="677"/>
      <c r="O12" s="677"/>
      <c r="P12" s="677"/>
      <c r="Q12" s="678"/>
      <c r="R12" s="679">
        <v>1193532</v>
      </c>
      <c r="S12" s="680"/>
      <c r="T12" s="680"/>
      <c r="U12" s="680"/>
      <c r="V12" s="680"/>
      <c r="W12" s="680"/>
      <c r="X12" s="680"/>
      <c r="Y12" s="681"/>
      <c r="Z12" s="682">
        <v>5.8</v>
      </c>
      <c r="AA12" s="682"/>
      <c r="AB12" s="682"/>
      <c r="AC12" s="682"/>
      <c r="AD12" s="683">
        <v>1193532</v>
      </c>
      <c r="AE12" s="683"/>
      <c r="AF12" s="683"/>
      <c r="AG12" s="683"/>
      <c r="AH12" s="683"/>
      <c r="AI12" s="683"/>
      <c r="AJ12" s="683"/>
      <c r="AK12" s="683"/>
      <c r="AL12" s="684">
        <v>10</v>
      </c>
      <c r="AM12" s="685"/>
      <c r="AN12" s="685"/>
      <c r="AO12" s="686"/>
      <c r="AP12" s="676" t="s">
        <v>233</v>
      </c>
      <c r="AQ12" s="677"/>
      <c r="AR12" s="677"/>
      <c r="AS12" s="677"/>
      <c r="AT12" s="677"/>
      <c r="AU12" s="677"/>
      <c r="AV12" s="677"/>
      <c r="AW12" s="677"/>
      <c r="AX12" s="677"/>
      <c r="AY12" s="677"/>
      <c r="AZ12" s="677"/>
      <c r="BA12" s="677"/>
      <c r="BB12" s="677"/>
      <c r="BC12" s="677"/>
      <c r="BD12" s="677"/>
      <c r="BE12" s="677"/>
      <c r="BF12" s="678"/>
      <c r="BG12" s="679">
        <v>3677862</v>
      </c>
      <c r="BH12" s="680"/>
      <c r="BI12" s="680"/>
      <c r="BJ12" s="680"/>
      <c r="BK12" s="680"/>
      <c r="BL12" s="680"/>
      <c r="BM12" s="680"/>
      <c r="BN12" s="681"/>
      <c r="BO12" s="682">
        <v>42.2</v>
      </c>
      <c r="BP12" s="682"/>
      <c r="BQ12" s="682"/>
      <c r="BR12" s="682"/>
      <c r="BS12" s="688" t="s">
        <v>114</v>
      </c>
      <c r="BT12" s="680"/>
      <c r="BU12" s="680"/>
      <c r="BV12" s="680"/>
      <c r="BW12" s="680"/>
      <c r="BX12" s="680"/>
      <c r="BY12" s="680"/>
      <c r="BZ12" s="680"/>
      <c r="CA12" s="680"/>
      <c r="CB12" s="689"/>
      <c r="CD12" s="694" t="s">
        <v>234</v>
      </c>
      <c r="CE12" s="695"/>
      <c r="CF12" s="695"/>
      <c r="CG12" s="695"/>
      <c r="CH12" s="695"/>
      <c r="CI12" s="695"/>
      <c r="CJ12" s="695"/>
      <c r="CK12" s="695"/>
      <c r="CL12" s="695"/>
      <c r="CM12" s="695"/>
      <c r="CN12" s="695"/>
      <c r="CO12" s="695"/>
      <c r="CP12" s="695"/>
      <c r="CQ12" s="696"/>
      <c r="CR12" s="679">
        <v>253809</v>
      </c>
      <c r="CS12" s="680"/>
      <c r="CT12" s="680"/>
      <c r="CU12" s="680"/>
      <c r="CV12" s="680"/>
      <c r="CW12" s="680"/>
      <c r="CX12" s="680"/>
      <c r="CY12" s="681"/>
      <c r="CZ12" s="682">
        <v>1.3</v>
      </c>
      <c r="DA12" s="682"/>
      <c r="DB12" s="682"/>
      <c r="DC12" s="682"/>
      <c r="DD12" s="688">
        <v>8101</v>
      </c>
      <c r="DE12" s="680"/>
      <c r="DF12" s="680"/>
      <c r="DG12" s="680"/>
      <c r="DH12" s="680"/>
      <c r="DI12" s="680"/>
      <c r="DJ12" s="680"/>
      <c r="DK12" s="680"/>
      <c r="DL12" s="680"/>
      <c r="DM12" s="680"/>
      <c r="DN12" s="680"/>
      <c r="DO12" s="680"/>
      <c r="DP12" s="681"/>
      <c r="DQ12" s="688">
        <v>122459</v>
      </c>
      <c r="DR12" s="680"/>
      <c r="DS12" s="680"/>
      <c r="DT12" s="680"/>
      <c r="DU12" s="680"/>
      <c r="DV12" s="680"/>
      <c r="DW12" s="680"/>
      <c r="DX12" s="680"/>
      <c r="DY12" s="680"/>
      <c r="DZ12" s="680"/>
      <c r="EA12" s="680"/>
      <c r="EB12" s="680"/>
      <c r="EC12" s="689"/>
    </row>
    <row r="13" spans="2:143" ht="11.25" customHeight="1" x14ac:dyDescent="0.15">
      <c r="B13" s="676" t="s">
        <v>235</v>
      </c>
      <c r="C13" s="677"/>
      <c r="D13" s="677"/>
      <c r="E13" s="677"/>
      <c r="F13" s="677"/>
      <c r="G13" s="677"/>
      <c r="H13" s="677"/>
      <c r="I13" s="677"/>
      <c r="J13" s="677"/>
      <c r="K13" s="677"/>
      <c r="L13" s="677"/>
      <c r="M13" s="677"/>
      <c r="N13" s="677"/>
      <c r="O13" s="677"/>
      <c r="P13" s="677"/>
      <c r="Q13" s="678"/>
      <c r="R13" s="679" t="s">
        <v>114</v>
      </c>
      <c r="S13" s="680"/>
      <c r="T13" s="680"/>
      <c r="U13" s="680"/>
      <c r="V13" s="680"/>
      <c r="W13" s="680"/>
      <c r="X13" s="680"/>
      <c r="Y13" s="681"/>
      <c r="Z13" s="682" t="s">
        <v>114</v>
      </c>
      <c r="AA13" s="682"/>
      <c r="AB13" s="682"/>
      <c r="AC13" s="682"/>
      <c r="AD13" s="683" t="s">
        <v>114</v>
      </c>
      <c r="AE13" s="683"/>
      <c r="AF13" s="683"/>
      <c r="AG13" s="683"/>
      <c r="AH13" s="683"/>
      <c r="AI13" s="683"/>
      <c r="AJ13" s="683"/>
      <c r="AK13" s="683"/>
      <c r="AL13" s="684" t="s">
        <v>226</v>
      </c>
      <c r="AM13" s="685"/>
      <c r="AN13" s="685"/>
      <c r="AO13" s="686"/>
      <c r="AP13" s="676" t="s">
        <v>236</v>
      </c>
      <c r="AQ13" s="677"/>
      <c r="AR13" s="677"/>
      <c r="AS13" s="677"/>
      <c r="AT13" s="677"/>
      <c r="AU13" s="677"/>
      <c r="AV13" s="677"/>
      <c r="AW13" s="677"/>
      <c r="AX13" s="677"/>
      <c r="AY13" s="677"/>
      <c r="AZ13" s="677"/>
      <c r="BA13" s="677"/>
      <c r="BB13" s="677"/>
      <c r="BC13" s="677"/>
      <c r="BD13" s="677"/>
      <c r="BE13" s="677"/>
      <c r="BF13" s="678"/>
      <c r="BG13" s="679">
        <v>3661867</v>
      </c>
      <c r="BH13" s="680"/>
      <c r="BI13" s="680"/>
      <c r="BJ13" s="680"/>
      <c r="BK13" s="680"/>
      <c r="BL13" s="680"/>
      <c r="BM13" s="680"/>
      <c r="BN13" s="681"/>
      <c r="BO13" s="682">
        <v>42</v>
      </c>
      <c r="BP13" s="682"/>
      <c r="BQ13" s="682"/>
      <c r="BR13" s="682"/>
      <c r="BS13" s="688" t="s">
        <v>226</v>
      </c>
      <c r="BT13" s="680"/>
      <c r="BU13" s="680"/>
      <c r="BV13" s="680"/>
      <c r="BW13" s="680"/>
      <c r="BX13" s="680"/>
      <c r="BY13" s="680"/>
      <c r="BZ13" s="680"/>
      <c r="CA13" s="680"/>
      <c r="CB13" s="689"/>
      <c r="CD13" s="694" t="s">
        <v>237</v>
      </c>
      <c r="CE13" s="695"/>
      <c r="CF13" s="695"/>
      <c r="CG13" s="695"/>
      <c r="CH13" s="695"/>
      <c r="CI13" s="695"/>
      <c r="CJ13" s="695"/>
      <c r="CK13" s="695"/>
      <c r="CL13" s="695"/>
      <c r="CM13" s="695"/>
      <c r="CN13" s="695"/>
      <c r="CO13" s="695"/>
      <c r="CP13" s="695"/>
      <c r="CQ13" s="696"/>
      <c r="CR13" s="679">
        <v>1432800</v>
      </c>
      <c r="CS13" s="680"/>
      <c r="CT13" s="680"/>
      <c r="CU13" s="680"/>
      <c r="CV13" s="680"/>
      <c r="CW13" s="680"/>
      <c r="CX13" s="680"/>
      <c r="CY13" s="681"/>
      <c r="CZ13" s="682">
        <v>7.3</v>
      </c>
      <c r="DA13" s="682"/>
      <c r="DB13" s="682"/>
      <c r="DC13" s="682"/>
      <c r="DD13" s="688">
        <v>691465</v>
      </c>
      <c r="DE13" s="680"/>
      <c r="DF13" s="680"/>
      <c r="DG13" s="680"/>
      <c r="DH13" s="680"/>
      <c r="DI13" s="680"/>
      <c r="DJ13" s="680"/>
      <c r="DK13" s="680"/>
      <c r="DL13" s="680"/>
      <c r="DM13" s="680"/>
      <c r="DN13" s="680"/>
      <c r="DO13" s="680"/>
      <c r="DP13" s="681"/>
      <c r="DQ13" s="688">
        <v>821480</v>
      </c>
      <c r="DR13" s="680"/>
      <c r="DS13" s="680"/>
      <c r="DT13" s="680"/>
      <c r="DU13" s="680"/>
      <c r="DV13" s="680"/>
      <c r="DW13" s="680"/>
      <c r="DX13" s="680"/>
      <c r="DY13" s="680"/>
      <c r="DZ13" s="680"/>
      <c r="EA13" s="680"/>
      <c r="EB13" s="680"/>
      <c r="EC13" s="689"/>
    </row>
    <row r="14" spans="2:143" ht="11.25" customHeight="1" x14ac:dyDescent="0.15">
      <c r="B14" s="676" t="s">
        <v>238</v>
      </c>
      <c r="C14" s="677"/>
      <c r="D14" s="677"/>
      <c r="E14" s="677"/>
      <c r="F14" s="677"/>
      <c r="G14" s="677"/>
      <c r="H14" s="677"/>
      <c r="I14" s="677"/>
      <c r="J14" s="677"/>
      <c r="K14" s="677"/>
      <c r="L14" s="677"/>
      <c r="M14" s="677"/>
      <c r="N14" s="677"/>
      <c r="O14" s="677"/>
      <c r="P14" s="677"/>
      <c r="Q14" s="678"/>
      <c r="R14" s="679" t="s">
        <v>114</v>
      </c>
      <c r="S14" s="680"/>
      <c r="T14" s="680"/>
      <c r="U14" s="680"/>
      <c r="V14" s="680"/>
      <c r="W14" s="680"/>
      <c r="X14" s="680"/>
      <c r="Y14" s="681"/>
      <c r="Z14" s="682" t="s">
        <v>114</v>
      </c>
      <c r="AA14" s="682"/>
      <c r="AB14" s="682"/>
      <c r="AC14" s="682"/>
      <c r="AD14" s="683" t="s">
        <v>226</v>
      </c>
      <c r="AE14" s="683"/>
      <c r="AF14" s="683"/>
      <c r="AG14" s="683"/>
      <c r="AH14" s="683"/>
      <c r="AI14" s="683"/>
      <c r="AJ14" s="683"/>
      <c r="AK14" s="683"/>
      <c r="AL14" s="684" t="s">
        <v>114</v>
      </c>
      <c r="AM14" s="685"/>
      <c r="AN14" s="685"/>
      <c r="AO14" s="686"/>
      <c r="AP14" s="676" t="s">
        <v>239</v>
      </c>
      <c r="AQ14" s="677"/>
      <c r="AR14" s="677"/>
      <c r="AS14" s="677"/>
      <c r="AT14" s="677"/>
      <c r="AU14" s="677"/>
      <c r="AV14" s="677"/>
      <c r="AW14" s="677"/>
      <c r="AX14" s="677"/>
      <c r="AY14" s="677"/>
      <c r="AZ14" s="677"/>
      <c r="BA14" s="677"/>
      <c r="BB14" s="677"/>
      <c r="BC14" s="677"/>
      <c r="BD14" s="677"/>
      <c r="BE14" s="677"/>
      <c r="BF14" s="678"/>
      <c r="BG14" s="679">
        <v>148271</v>
      </c>
      <c r="BH14" s="680"/>
      <c r="BI14" s="680"/>
      <c r="BJ14" s="680"/>
      <c r="BK14" s="680"/>
      <c r="BL14" s="680"/>
      <c r="BM14" s="680"/>
      <c r="BN14" s="681"/>
      <c r="BO14" s="682">
        <v>1.7</v>
      </c>
      <c r="BP14" s="682"/>
      <c r="BQ14" s="682"/>
      <c r="BR14" s="682"/>
      <c r="BS14" s="688" t="s">
        <v>226</v>
      </c>
      <c r="BT14" s="680"/>
      <c r="BU14" s="680"/>
      <c r="BV14" s="680"/>
      <c r="BW14" s="680"/>
      <c r="BX14" s="680"/>
      <c r="BY14" s="680"/>
      <c r="BZ14" s="680"/>
      <c r="CA14" s="680"/>
      <c r="CB14" s="689"/>
      <c r="CD14" s="694" t="s">
        <v>240</v>
      </c>
      <c r="CE14" s="695"/>
      <c r="CF14" s="695"/>
      <c r="CG14" s="695"/>
      <c r="CH14" s="695"/>
      <c r="CI14" s="695"/>
      <c r="CJ14" s="695"/>
      <c r="CK14" s="695"/>
      <c r="CL14" s="695"/>
      <c r="CM14" s="695"/>
      <c r="CN14" s="695"/>
      <c r="CO14" s="695"/>
      <c r="CP14" s="695"/>
      <c r="CQ14" s="696"/>
      <c r="CR14" s="679">
        <v>857817</v>
      </c>
      <c r="CS14" s="680"/>
      <c r="CT14" s="680"/>
      <c r="CU14" s="680"/>
      <c r="CV14" s="680"/>
      <c r="CW14" s="680"/>
      <c r="CX14" s="680"/>
      <c r="CY14" s="681"/>
      <c r="CZ14" s="682">
        <v>4.4000000000000004</v>
      </c>
      <c r="DA14" s="682"/>
      <c r="DB14" s="682"/>
      <c r="DC14" s="682"/>
      <c r="DD14" s="688">
        <v>119255</v>
      </c>
      <c r="DE14" s="680"/>
      <c r="DF14" s="680"/>
      <c r="DG14" s="680"/>
      <c r="DH14" s="680"/>
      <c r="DI14" s="680"/>
      <c r="DJ14" s="680"/>
      <c r="DK14" s="680"/>
      <c r="DL14" s="680"/>
      <c r="DM14" s="680"/>
      <c r="DN14" s="680"/>
      <c r="DO14" s="680"/>
      <c r="DP14" s="681"/>
      <c r="DQ14" s="688">
        <v>729387</v>
      </c>
      <c r="DR14" s="680"/>
      <c r="DS14" s="680"/>
      <c r="DT14" s="680"/>
      <c r="DU14" s="680"/>
      <c r="DV14" s="680"/>
      <c r="DW14" s="680"/>
      <c r="DX14" s="680"/>
      <c r="DY14" s="680"/>
      <c r="DZ14" s="680"/>
      <c r="EA14" s="680"/>
      <c r="EB14" s="680"/>
      <c r="EC14" s="689"/>
    </row>
    <row r="15" spans="2:143" ht="11.25" customHeight="1" x14ac:dyDescent="0.15">
      <c r="B15" s="676" t="s">
        <v>241</v>
      </c>
      <c r="C15" s="677"/>
      <c r="D15" s="677"/>
      <c r="E15" s="677"/>
      <c r="F15" s="677"/>
      <c r="G15" s="677"/>
      <c r="H15" s="677"/>
      <c r="I15" s="677"/>
      <c r="J15" s="677"/>
      <c r="K15" s="677"/>
      <c r="L15" s="677"/>
      <c r="M15" s="677"/>
      <c r="N15" s="677"/>
      <c r="O15" s="677"/>
      <c r="P15" s="677"/>
      <c r="Q15" s="678"/>
      <c r="R15" s="679">
        <v>96503</v>
      </c>
      <c r="S15" s="680"/>
      <c r="T15" s="680"/>
      <c r="U15" s="680"/>
      <c r="V15" s="680"/>
      <c r="W15" s="680"/>
      <c r="X15" s="680"/>
      <c r="Y15" s="681"/>
      <c r="Z15" s="682">
        <v>0.5</v>
      </c>
      <c r="AA15" s="682"/>
      <c r="AB15" s="682"/>
      <c r="AC15" s="682"/>
      <c r="AD15" s="683">
        <v>96503</v>
      </c>
      <c r="AE15" s="683"/>
      <c r="AF15" s="683"/>
      <c r="AG15" s="683"/>
      <c r="AH15" s="683"/>
      <c r="AI15" s="683"/>
      <c r="AJ15" s="683"/>
      <c r="AK15" s="683"/>
      <c r="AL15" s="684">
        <v>0.8</v>
      </c>
      <c r="AM15" s="685"/>
      <c r="AN15" s="685"/>
      <c r="AO15" s="686"/>
      <c r="AP15" s="676" t="s">
        <v>242</v>
      </c>
      <c r="AQ15" s="677"/>
      <c r="AR15" s="677"/>
      <c r="AS15" s="677"/>
      <c r="AT15" s="677"/>
      <c r="AU15" s="677"/>
      <c r="AV15" s="677"/>
      <c r="AW15" s="677"/>
      <c r="AX15" s="677"/>
      <c r="AY15" s="677"/>
      <c r="AZ15" s="677"/>
      <c r="BA15" s="677"/>
      <c r="BB15" s="677"/>
      <c r="BC15" s="677"/>
      <c r="BD15" s="677"/>
      <c r="BE15" s="677"/>
      <c r="BF15" s="678"/>
      <c r="BG15" s="679">
        <v>407117</v>
      </c>
      <c r="BH15" s="680"/>
      <c r="BI15" s="680"/>
      <c r="BJ15" s="680"/>
      <c r="BK15" s="680"/>
      <c r="BL15" s="680"/>
      <c r="BM15" s="680"/>
      <c r="BN15" s="681"/>
      <c r="BO15" s="682">
        <v>4.7</v>
      </c>
      <c r="BP15" s="682"/>
      <c r="BQ15" s="682"/>
      <c r="BR15" s="682"/>
      <c r="BS15" s="688" t="s">
        <v>226</v>
      </c>
      <c r="BT15" s="680"/>
      <c r="BU15" s="680"/>
      <c r="BV15" s="680"/>
      <c r="BW15" s="680"/>
      <c r="BX15" s="680"/>
      <c r="BY15" s="680"/>
      <c r="BZ15" s="680"/>
      <c r="CA15" s="680"/>
      <c r="CB15" s="689"/>
      <c r="CD15" s="694" t="s">
        <v>243</v>
      </c>
      <c r="CE15" s="695"/>
      <c r="CF15" s="695"/>
      <c r="CG15" s="695"/>
      <c r="CH15" s="695"/>
      <c r="CI15" s="695"/>
      <c r="CJ15" s="695"/>
      <c r="CK15" s="695"/>
      <c r="CL15" s="695"/>
      <c r="CM15" s="695"/>
      <c r="CN15" s="695"/>
      <c r="CO15" s="695"/>
      <c r="CP15" s="695"/>
      <c r="CQ15" s="696"/>
      <c r="CR15" s="679">
        <v>1774125</v>
      </c>
      <c r="CS15" s="680"/>
      <c r="CT15" s="680"/>
      <c r="CU15" s="680"/>
      <c r="CV15" s="680"/>
      <c r="CW15" s="680"/>
      <c r="CX15" s="680"/>
      <c r="CY15" s="681"/>
      <c r="CZ15" s="682">
        <v>9</v>
      </c>
      <c r="DA15" s="682"/>
      <c r="DB15" s="682"/>
      <c r="DC15" s="682"/>
      <c r="DD15" s="688">
        <v>64602</v>
      </c>
      <c r="DE15" s="680"/>
      <c r="DF15" s="680"/>
      <c r="DG15" s="680"/>
      <c r="DH15" s="680"/>
      <c r="DI15" s="680"/>
      <c r="DJ15" s="680"/>
      <c r="DK15" s="680"/>
      <c r="DL15" s="680"/>
      <c r="DM15" s="680"/>
      <c r="DN15" s="680"/>
      <c r="DO15" s="680"/>
      <c r="DP15" s="681"/>
      <c r="DQ15" s="688">
        <v>1327191</v>
      </c>
      <c r="DR15" s="680"/>
      <c r="DS15" s="680"/>
      <c r="DT15" s="680"/>
      <c r="DU15" s="680"/>
      <c r="DV15" s="680"/>
      <c r="DW15" s="680"/>
      <c r="DX15" s="680"/>
      <c r="DY15" s="680"/>
      <c r="DZ15" s="680"/>
      <c r="EA15" s="680"/>
      <c r="EB15" s="680"/>
      <c r="EC15" s="689"/>
    </row>
    <row r="16" spans="2:143" ht="11.25" customHeight="1" x14ac:dyDescent="0.15">
      <c r="B16" s="676" t="s">
        <v>244</v>
      </c>
      <c r="C16" s="677"/>
      <c r="D16" s="677"/>
      <c r="E16" s="677"/>
      <c r="F16" s="677"/>
      <c r="G16" s="677"/>
      <c r="H16" s="677"/>
      <c r="I16" s="677"/>
      <c r="J16" s="677"/>
      <c r="K16" s="677"/>
      <c r="L16" s="677"/>
      <c r="M16" s="677"/>
      <c r="N16" s="677"/>
      <c r="O16" s="677"/>
      <c r="P16" s="677"/>
      <c r="Q16" s="678"/>
      <c r="R16" s="679" t="s">
        <v>226</v>
      </c>
      <c r="S16" s="680"/>
      <c r="T16" s="680"/>
      <c r="U16" s="680"/>
      <c r="V16" s="680"/>
      <c r="W16" s="680"/>
      <c r="X16" s="680"/>
      <c r="Y16" s="681"/>
      <c r="Z16" s="682" t="s">
        <v>114</v>
      </c>
      <c r="AA16" s="682"/>
      <c r="AB16" s="682"/>
      <c r="AC16" s="682"/>
      <c r="AD16" s="683" t="s">
        <v>114</v>
      </c>
      <c r="AE16" s="683"/>
      <c r="AF16" s="683"/>
      <c r="AG16" s="683"/>
      <c r="AH16" s="683"/>
      <c r="AI16" s="683"/>
      <c r="AJ16" s="683"/>
      <c r="AK16" s="683"/>
      <c r="AL16" s="684" t="s">
        <v>114</v>
      </c>
      <c r="AM16" s="685"/>
      <c r="AN16" s="685"/>
      <c r="AO16" s="686"/>
      <c r="AP16" s="676" t="s">
        <v>245</v>
      </c>
      <c r="AQ16" s="677"/>
      <c r="AR16" s="677"/>
      <c r="AS16" s="677"/>
      <c r="AT16" s="677"/>
      <c r="AU16" s="677"/>
      <c r="AV16" s="677"/>
      <c r="AW16" s="677"/>
      <c r="AX16" s="677"/>
      <c r="AY16" s="677"/>
      <c r="AZ16" s="677"/>
      <c r="BA16" s="677"/>
      <c r="BB16" s="677"/>
      <c r="BC16" s="677"/>
      <c r="BD16" s="677"/>
      <c r="BE16" s="677"/>
      <c r="BF16" s="678"/>
      <c r="BG16" s="679" t="s">
        <v>114</v>
      </c>
      <c r="BH16" s="680"/>
      <c r="BI16" s="680"/>
      <c r="BJ16" s="680"/>
      <c r="BK16" s="680"/>
      <c r="BL16" s="680"/>
      <c r="BM16" s="680"/>
      <c r="BN16" s="681"/>
      <c r="BO16" s="682" t="s">
        <v>114</v>
      </c>
      <c r="BP16" s="682"/>
      <c r="BQ16" s="682"/>
      <c r="BR16" s="682"/>
      <c r="BS16" s="688" t="s">
        <v>226</v>
      </c>
      <c r="BT16" s="680"/>
      <c r="BU16" s="680"/>
      <c r="BV16" s="680"/>
      <c r="BW16" s="680"/>
      <c r="BX16" s="680"/>
      <c r="BY16" s="680"/>
      <c r="BZ16" s="680"/>
      <c r="CA16" s="680"/>
      <c r="CB16" s="689"/>
      <c r="CD16" s="694" t="s">
        <v>246</v>
      </c>
      <c r="CE16" s="695"/>
      <c r="CF16" s="695"/>
      <c r="CG16" s="695"/>
      <c r="CH16" s="695"/>
      <c r="CI16" s="695"/>
      <c r="CJ16" s="695"/>
      <c r="CK16" s="695"/>
      <c r="CL16" s="695"/>
      <c r="CM16" s="695"/>
      <c r="CN16" s="695"/>
      <c r="CO16" s="695"/>
      <c r="CP16" s="695"/>
      <c r="CQ16" s="696"/>
      <c r="CR16" s="679" t="s">
        <v>226</v>
      </c>
      <c r="CS16" s="680"/>
      <c r="CT16" s="680"/>
      <c r="CU16" s="680"/>
      <c r="CV16" s="680"/>
      <c r="CW16" s="680"/>
      <c r="CX16" s="680"/>
      <c r="CY16" s="681"/>
      <c r="CZ16" s="682" t="s">
        <v>226</v>
      </c>
      <c r="DA16" s="682"/>
      <c r="DB16" s="682"/>
      <c r="DC16" s="682"/>
      <c r="DD16" s="688" t="s">
        <v>114</v>
      </c>
      <c r="DE16" s="680"/>
      <c r="DF16" s="680"/>
      <c r="DG16" s="680"/>
      <c r="DH16" s="680"/>
      <c r="DI16" s="680"/>
      <c r="DJ16" s="680"/>
      <c r="DK16" s="680"/>
      <c r="DL16" s="680"/>
      <c r="DM16" s="680"/>
      <c r="DN16" s="680"/>
      <c r="DO16" s="680"/>
      <c r="DP16" s="681"/>
      <c r="DQ16" s="688" t="s">
        <v>114</v>
      </c>
      <c r="DR16" s="680"/>
      <c r="DS16" s="680"/>
      <c r="DT16" s="680"/>
      <c r="DU16" s="680"/>
      <c r="DV16" s="680"/>
      <c r="DW16" s="680"/>
      <c r="DX16" s="680"/>
      <c r="DY16" s="680"/>
      <c r="DZ16" s="680"/>
      <c r="EA16" s="680"/>
      <c r="EB16" s="680"/>
      <c r="EC16" s="689"/>
    </row>
    <row r="17" spans="2:133" ht="11.25" customHeight="1" x14ac:dyDescent="0.15">
      <c r="B17" s="676" t="s">
        <v>247</v>
      </c>
      <c r="C17" s="677"/>
      <c r="D17" s="677"/>
      <c r="E17" s="677"/>
      <c r="F17" s="677"/>
      <c r="G17" s="677"/>
      <c r="H17" s="677"/>
      <c r="I17" s="677"/>
      <c r="J17" s="677"/>
      <c r="K17" s="677"/>
      <c r="L17" s="677"/>
      <c r="M17" s="677"/>
      <c r="N17" s="677"/>
      <c r="O17" s="677"/>
      <c r="P17" s="677"/>
      <c r="Q17" s="678"/>
      <c r="R17" s="679">
        <v>44203</v>
      </c>
      <c r="S17" s="680"/>
      <c r="T17" s="680"/>
      <c r="U17" s="680"/>
      <c r="V17" s="680"/>
      <c r="W17" s="680"/>
      <c r="X17" s="680"/>
      <c r="Y17" s="681"/>
      <c r="Z17" s="682">
        <v>0.2</v>
      </c>
      <c r="AA17" s="682"/>
      <c r="AB17" s="682"/>
      <c r="AC17" s="682"/>
      <c r="AD17" s="683">
        <v>44203</v>
      </c>
      <c r="AE17" s="683"/>
      <c r="AF17" s="683"/>
      <c r="AG17" s="683"/>
      <c r="AH17" s="683"/>
      <c r="AI17" s="683"/>
      <c r="AJ17" s="683"/>
      <c r="AK17" s="683"/>
      <c r="AL17" s="684">
        <v>0.4</v>
      </c>
      <c r="AM17" s="685"/>
      <c r="AN17" s="685"/>
      <c r="AO17" s="686"/>
      <c r="AP17" s="676" t="s">
        <v>248</v>
      </c>
      <c r="AQ17" s="677"/>
      <c r="AR17" s="677"/>
      <c r="AS17" s="677"/>
      <c r="AT17" s="677"/>
      <c r="AU17" s="677"/>
      <c r="AV17" s="677"/>
      <c r="AW17" s="677"/>
      <c r="AX17" s="677"/>
      <c r="AY17" s="677"/>
      <c r="AZ17" s="677"/>
      <c r="BA17" s="677"/>
      <c r="BB17" s="677"/>
      <c r="BC17" s="677"/>
      <c r="BD17" s="677"/>
      <c r="BE17" s="677"/>
      <c r="BF17" s="678"/>
      <c r="BG17" s="679" t="s">
        <v>114</v>
      </c>
      <c r="BH17" s="680"/>
      <c r="BI17" s="680"/>
      <c r="BJ17" s="680"/>
      <c r="BK17" s="680"/>
      <c r="BL17" s="680"/>
      <c r="BM17" s="680"/>
      <c r="BN17" s="681"/>
      <c r="BO17" s="682" t="s">
        <v>226</v>
      </c>
      <c r="BP17" s="682"/>
      <c r="BQ17" s="682"/>
      <c r="BR17" s="682"/>
      <c r="BS17" s="688" t="s">
        <v>226</v>
      </c>
      <c r="BT17" s="680"/>
      <c r="BU17" s="680"/>
      <c r="BV17" s="680"/>
      <c r="BW17" s="680"/>
      <c r="BX17" s="680"/>
      <c r="BY17" s="680"/>
      <c r="BZ17" s="680"/>
      <c r="CA17" s="680"/>
      <c r="CB17" s="689"/>
      <c r="CD17" s="694" t="s">
        <v>249</v>
      </c>
      <c r="CE17" s="695"/>
      <c r="CF17" s="695"/>
      <c r="CG17" s="695"/>
      <c r="CH17" s="695"/>
      <c r="CI17" s="695"/>
      <c r="CJ17" s="695"/>
      <c r="CK17" s="695"/>
      <c r="CL17" s="695"/>
      <c r="CM17" s="695"/>
      <c r="CN17" s="695"/>
      <c r="CO17" s="695"/>
      <c r="CP17" s="695"/>
      <c r="CQ17" s="696"/>
      <c r="CR17" s="679">
        <v>1493663</v>
      </c>
      <c r="CS17" s="680"/>
      <c r="CT17" s="680"/>
      <c r="CU17" s="680"/>
      <c r="CV17" s="680"/>
      <c r="CW17" s="680"/>
      <c r="CX17" s="680"/>
      <c r="CY17" s="681"/>
      <c r="CZ17" s="682">
        <v>7.6</v>
      </c>
      <c r="DA17" s="682"/>
      <c r="DB17" s="682"/>
      <c r="DC17" s="682"/>
      <c r="DD17" s="688" t="s">
        <v>114</v>
      </c>
      <c r="DE17" s="680"/>
      <c r="DF17" s="680"/>
      <c r="DG17" s="680"/>
      <c r="DH17" s="680"/>
      <c r="DI17" s="680"/>
      <c r="DJ17" s="680"/>
      <c r="DK17" s="680"/>
      <c r="DL17" s="680"/>
      <c r="DM17" s="680"/>
      <c r="DN17" s="680"/>
      <c r="DO17" s="680"/>
      <c r="DP17" s="681"/>
      <c r="DQ17" s="688">
        <v>1462808</v>
      </c>
      <c r="DR17" s="680"/>
      <c r="DS17" s="680"/>
      <c r="DT17" s="680"/>
      <c r="DU17" s="680"/>
      <c r="DV17" s="680"/>
      <c r="DW17" s="680"/>
      <c r="DX17" s="680"/>
      <c r="DY17" s="680"/>
      <c r="DZ17" s="680"/>
      <c r="EA17" s="680"/>
      <c r="EB17" s="680"/>
      <c r="EC17" s="689"/>
    </row>
    <row r="18" spans="2:133" ht="11.25" customHeight="1" x14ac:dyDescent="0.15">
      <c r="B18" s="676" t="s">
        <v>250</v>
      </c>
      <c r="C18" s="677"/>
      <c r="D18" s="677"/>
      <c r="E18" s="677"/>
      <c r="F18" s="677"/>
      <c r="G18" s="677"/>
      <c r="H18" s="677"/>
      <c r="I18" s="677"/>
      <c r="J18" s="677"/>
      <c r="K18" s="677"/>
      <c r="L18" s="677"/>
      <c r="M18" s="677"/>
      <c r="N18" s="677"/>
      <c r="O18" s="677"/>
      <c r="P18" s="677"/>
      <c r="Q18" s="678"/>
      <c r="R18" s="679">
        <v>2252817</v>
      </c>
      <c r="S18" s="680"/>
      <c r="T18" s="680"/>
      <c r="U18" s="680"/>
      <c r="V18" s="680"/>
      <c r="W18" s="680"/>
      <c r="X18" s="680"/>
      <c r="Y18" s="681"/>
      <c r="Z18" s="682">
        <v>10.9</v>
      </c>
      <c r="AA18" s="682"/>
      <c r="AB18" s="682"/>
      <c r="AC18" s="682"/>
      <c r="AD18" s="683">
        <v>1953792</v>
      </c>
      <c r="AE18" s="683"/>
      <c r="AF18" s="683"/>
      <c r="AG18" s="683"/>
      <c r="AH18" s="683"/>
      <c r="AI18" s="683"/>
      <c r="AJ18" s="683"/>
      <c r="AK18" s="683"/>
      <c r="AL18" s="684">
        <v>16.399999999999999</v>
      </c>
      <c r="AM18" s="685"/>
      <c r="AN18" s="685"/>
      <c r="AO18" s="686"/>
      <c r="AP18" s="676" t="s">
        <v>251</v>
      </c>
      <c r="AQ18" s="677"/>
      <c r="AR18" s="677"/>
      <c r="AS18" s="677"/>
      <c r="AT18" s="677"/>
      <c r="AU18" s="677"/>
      <c r="AV18" s="677"/>
      <c r="AW18" s="677"/>
      <c r="AX18" s="677"/>
      <c r="AY18" s="677"/>
      <c r="AZ18" s="677"/>
      <c r="BA18" s="677"/>
      <c r="BB18" s="677"/>
      <c r="BC18" s="677"/>
      <c r="BD18" s="677"/>
      <c r="BE18" s="677"/>
      <c r="BF18" s="678"/>
      <c r="BG18" s="679" t="s">
        <v>114</v>
      </c>
      <c r="BH18" s="680"/>
      <c r="BI18" s="680"/>
      <c r="BJ18" s="680"/>
      <c r="BK18" s="680"/>
      <c r="BL18" s="680"/>
      <c r="BM18" s="680"/>
      <c r="BN18" s="681"/>
      <c r="BO18" s="682" t="s">
        <v>226</v>
      </c>
      <c r="BP18" s="682"/>
      <c r="BQ18" s="682"/>
      <c r="BR18" s="682"/>
      <c r="BS18" s="688" t="s">
        <v>114</v>
      </c>
      <c r="BT18" s="680"/>
      <c r="BU18" s="680"/>
      <c r="BV18" s="680"/>
      <c r="BW18" s="680"/>
      <c r="BX18" s="680"/>
      <c r="BY18" s="680"/>
      <c r="BZ18" s="680"/>
      <c r="CA18" s="680"/>
      <c r="CB18" s="689"/>
      <c r="CD18" s="694" t="s">
        <v>252</v>
      </c>
      <c r="CE18" s="695"/>
      <c r="CF18" s="695"/>
      <c r="CG18" s="695"/>
      <c r="CH18" s="695"/>
      <c r="CI18" s="695"/>
      <c r="CJ18" s="695"/>
      <c r="CK18" s="695"/>
      <c r="CL18" s="695"/>
      <c r="CM18" s="695"/>
      <c r="CN18" s="695"/>
      <c r="CO18" s="695"/>
      <c r="CP18" s="695"/>
      <c r="CQ18" s="696"/>
      <c r="CR18" s="679" t="s">
        <v>114</v>
      </c>
      <c r="CS18" s="680"/>
      <c r="CT18" s="680"/>
      <c r="CU18" s="680"/>
      <c r="CV18" s="680"/>
      <c r="CW18" s="680"/>
      <c r="CX18" s="680"/>
      <c r="CY18" s="681"/>
      <c r="CZ18" s="682" t="s">
        <v>114</v>
      </c>
      <c r="DA18" s="682"/>
      <c r="DB18" s="682"/>
      <c r="DC18" s="682"/>
      <c r="DD18" s="688" t="s">
        <v>114</v>
      </c>
      <c r="DE18" s="680"/>
      <c r="DF18" s="680"/>
      <c r="DG18" s="680"/>
      <c r="DH18" s="680"/>
      <c r="DI18" s="680"/>
      <c r="DJ18" s="680"/>
      <c r="DK18" s="680"/>
      <c r="DL18" s="680"/>
      <c r="DM18" s="680"/>
      <c r="DN18" s="680"/>
      <c r="DO18" s="680"/>
      <c r="DP18" s="681"/>
      <c r="DQ18" s="688" t="s">
        <v>114</v>
      </c>
      <c r="DR18" s="680"/>
      <c r="DS18" s="680"/>
      <c r="DT18" s="680"/>
      <c r="DU18" s="680"/>
      <c r="DV18" s="680"/>
      <c r="DW18" s="680"/>
      <c r="DX18" s="680"/>
      <c r="DY18" s="680"/>
      <c r="DZ18" s="680"/>
      <c r="EA18" s="680"/>
      <c r="EB18" s="680"/>
      <c r="EC18" s="689"/>
    </row>
    <row r="19" spans="2:133" ht="11.25" customHeight="1" x14ac:dyDescent="0.15">
      <c r="B19" s="676" t="s">
        <v>253</v>
      </c>
      <c r="C19" s="677"/>
      <c r="D19" s="677"/>
      <c r="E19" s="677"/>
      <c r="F19" s="677"/>
      <c r="G19" s="677"/>
      <c r="H19" s="677"/>
      <c r="I19" s="677"/>
      <c r="J19" s="677"/>
      <c r="K19" s="677"/>
      <c r="L19" s="677"/>
      <c r="M19" s="677"/>
      <c r="N19" s="677"/>
      <c r="O19" s="677"/>
      <c r="P19" s="677"/>
      <c r="Q19" s="678"/>
      <c r="R19" s="679">
        <v>1953792</v>
      </c>
      <c r="S19" s="680"/>
      <c r="T19" s="680"/>
      <c r="U19" s="680"/>
      <c r="V19" s="680"/>
      <c r="W19" s="680"/>
      <c r="X19" s="680"/>
      <c r="Y19" s="681"/>
      <c r="Z19" s="682">
        <v>9.5</v>
      </c>
      <c r="AA19" s="682"/>
      <c r="AB19" s="682"/>
      <c r="AC19" s="682"/>
      <c r="AD19" s="683">
        <v>1953792</v>
      </c>
      <c r="AE19" s="683"/>
      <c r="AF19" s="683"/>
      <c r="AG19" s="683"/>
      <c r="AH19" s="683"/>
      <c r="AI19" s="683"/>
      <c r="AJ19" s="683"/>
      <c r="AK19" s="683"/>
      <c r="AL19" s="684">
        <v>16.399999999999999</v>
      </c>
      <c r="AM19" s="685"/>
      <c r="AN19" s="685"/>
      <c r="AO19" s="686"/>
      <c r="AP19" s="676" t="s">
        <v>254</v>
      </c>
      <c r="AQ19" s="677"/>
      <c r="AR19" s="677"/>
      <c r="AS19" s="677"/>
      <c r="AT19" s="677"/>
      <c r="AU19" s="677"/>
      <c r="AV19" s="677"/>
      <c r="AW19" s="677"/>
      <c r="AX19" s="677"/>
      <c r="AY19" s="677"/>
      <c r="AZ19" s="677"/>
      <c r="BA19" s="677"/>
      <c r="BB19" s="677"/>
      <c r="BC19" s="677"/>
      <c r="BD19" s="677"/>
      <c r="BE19" s="677"/>
      <c r="BF19" s="678"/>
      <c r="BG19" s="679">
        <v>442414</v>
      </c>
      <c r="BH19" s="680"/>
      <c r="BI19" s="680"/>
      <c r="BJ19" s="680"/>
      <c r="BK19" s="680"/>
      <c r="BL19" s="680"/>
      <c r="BM19" s="680"/>
      <c r="BN19" s="681"/>
      <c r="BO19" s="682">
        <v>5.0999999999999996</v>
      </c>
      <c r="BP19" s="682"/>
      <c r="BQ19" s="682"/>
      <c r="BR19" s="682"/>
      <c r="BS19" s="688" t="s">
        <v>114</v>
      </c>
      <c r="BT19" s="680"/>
      <c r="BU19" s="680"/>
      <c r="BV19" s="680"/>
      <c r="BW19" s="680"/>
      <c r="BX19" s="680"/>
      <c r="BY19" s="680"/>
      <c r="BZ19" s="680"/>
      <c r="CA19" s="680"/>
      <c r="CB19" s="689"/>
      <c r="CD19" s="694" t="s">
        <v>255</v>
      </c>
      <c r="CE19" s="695"/>
      <c r="CF19" s="695"/>
      <c r="CG19" s="695"/>
      <c r="CH19" s="695"/>
      <c r="CI19" s="695"/>
      <c r="CJ19" s="695"/>
      <c r="CK19" s="695"/>
      <c r="CL19" s="695"/>
      <c r="CM19" s="695"/>
      <c r="CN19" s="695"/>
      <c r="CO19" s="695"/>
      <c r="CP19" s="695"/>
      <c r="CQ19" s="696"/>
      <c r="CR19" s="679" t="s">
        <v>226</v>
      </c>
      <c r="CS19" s="680"/>
      <c r="CT19" s="680"/>
      <c r="CU19" s="680"/>
      <c r="CV19" s="680"/>
      <c r="CW19" s="680"/>
      <c r="CX19" s="680"/>
      <c r="CY19" s="681"/>
      <c r="CZ19" s="682" t="s">
        <v>114</v>
      </c>
      <c r="DA19" s="682"/>
      <c r="DB19" s="682"/>
      <c r="DC19" s="682"/>
      <c r="DD19" s="688" t="s">
        <v>114</v>
      </c>
      <c r="DE19" s="680"/>
      <c r="DF19" s="680"/>
      <c r="DG19" s="680"/>
      <c r="DH19" s="680"/>
      <c r="DI19" s="680"/>
      <c r="DJ19" s="680"/>
      <c r="DK19" s="680"/>
      <c r="DL19" s="680"/>
      <c r="DM19" s="680"/>
      <c r="DN19" s="680"/>
      <c r="DO19" s="680"/>
      <c r="DP19" s="681"/>
      <c r="DQ19" s="688" t="s">
        <v>114</v>
      </c>
      <c r="DR19" s="680"/>
      <c r="DS19" s="680"/>
      <c r="DT19" s="680"/>
      <c r="DU19" s="680"/>
      <c r="DV19" s="680"/>
      <c r="DW19" s="680"/>
      <c r="DX19" s="680"/>
      <c r="DY19" s="680"/>
      <c r="DZ19" s="680"/>
      <c r="EA19" s="680"/>
      <c r="EB19" s="680"/>
      <c r="EC19" s="689"/>
    </row>
    <row r="20" spans="2:133" ht="11.25" customHeight="1" x14ac:dyDescent="0.15">
      <c r="B20" s="676" t="s">
        <v>256</v>
      </c>
      <c r="C20" s="677"/>
      <c r="D20" s="677"/>
      <c r="E20" s="677"/>
      <c r="F20" s="677"/>
      <c r="G20" s="677"/>
      <c r="H20" s="677"/>
      <c r="I20" s="677"/>
      <c r="J20" s="677"/>
      <c r="K20" s="677"/>
      <c r="L20" s="677"/>
      <c r="M20" s="677"/>
      <c r="N20" s="677"/>
      <c r="O20" s="677"/>
      <c r="P20" s="677"/>
      <c r="Q20" s="678"/>
      <c r="R20" s="679">
        <v>299025</v>
      </c>
      <c r="S20" s="680"/>
      <c r="T20" s="680"/>
      <c r="U20" s="680"/>
      <c r="V20" s="680"/>
      <c r="W20" s="680"/>
      <c r="X20" s="680"/>
      <c r="Y20" s="681"/>
      <c r="Z20" s="682">
        <v>1.4</v>
      </c>
      <c r="AA20" s="682"/>
      <c r="AB20" s="682"/>
      <c r="AC20" s="682"/>
      <c r="AD20" s="683" t="s">
        <v>226</v>
      </c>
      <c r="AE20" s="683"/>
      <c r="AF20" s="683"/>
      <c r="AG20" s="683"/>
      <c r="AH20" s="683"/>
      <c r="AI20" s="683"/>
      <c r="AJ20" s="683"/>
      <c r="AK20" s="683"/>
      <c r="AL20" s="684" t="s">
        <v>114</v>
      </c>
      <c r="AM20" s="685"/>
      <c r="AN20" s="685"/>
      <c r="AO20" s="686"/>
      <c r="AP20" s="676" t="s">
        <v>257</v>
      </c>
      <c r="AQ20" s="677"/>
      <c r="AR20" s="677"/>
      <c r="AS20" s="677"/>
      <c r="AT20" s="677"/>
      <c r="AU20" s="677"/>
      <c r="AV20" s="677"/>
      <c r="AW20" s="677"/>
      <c r="AX20" s="677"/>
      <c r="AY20" s="677"/>
      <c r="AZ20" s="677"/>
      <c r="BA20" s="677"/>
      <c r="BB20" s="677"/>
      <c r="BC20" s="677"/>
      <c r="BD20" s="677"/>
      <c r="BE20" s="677"/>
      <c r="BF20" s="678"/>
      <c r="BG20" s="679">
        <v>442414</v>
      </c>
      <c r="BH20" s="680"/>
      <c r="BI20" s="680"/>
      <c r="BJ20" s="680"/>
      <c r="BK20" s="680"/>
      <c r="BL20" s="680"/>
      <c r="BM20" s="680"/>
      <c r="BN20" s="681"/>
      <c r="BO20" s="682">
        <v>5.0999999999999996</v>
      </c>
      <c r="BP20" s="682"/>
      <c r="BQ20" s="682"/>
      <c r="BR20" s="682"/>
      <c r="BS20" s="688" t="s">
        <v>114</v>
      </c>
      <c r="BT20" s="680"/>
      <c r="BU20" s="680"/>
      <c r="BV20" s="680"/>
      <c r="BW20" s="680"/>
      <c r="BX20" s="680"/>
      <c r="BY20" s="680"/>
      <c r="BZ20" s="680"/>
      <c r="CA20" s="680"/>
      <c r="CB20" s="689"/>
      <c r="CD20" s="694" t="s">
        <v>258</v>
      </c>
      <c r="CE20" s="695"/>
      <c r="CF20" s="695"/>
      <c r="CG20" s="695"/>
      <c r="CH20" s="695"/>
      <c r="CI20" s="695"/>
      <c r="CJ20" s="695"/>
      <c r="CK20" s="695"/>
      <c r="CL20" s="695"/>
      <c r="CM20" s="695"/>
      <c r="CN20" s="695"/>
      <c r="CO20" s="695"/>
      <c r="CP20" s="695"/>
      <c r="CQ20" s="696"/>
      <c r="CR20" s="679">
        <v>19646937</v>
      </c>
      <c r="CS20" s="680"/>
      <c r="CT20" s="680"/>
      <c r="CU20" s="680"/>
      <c r="CV20" s="680"/>
      <c r="CW20" s="680"/>
      <c r="CX20" s="680"/>
      <c r="CY20" s="681"/>
      <c r="CZ20" s="682">
        <v>100</v>
      </c>
      <c r="DA20" s="682"/>
      <c r="DB20" s="682"/>
      <c r="DC20" s="682"/>
      <c r="DD20" s="688">
        <v>1269819</v>
      </c>
      <c r="DE20" s="680"/>
      <c r="DF20" s="680"/>
      <c r="DG20" s="680"/>
      <c r="DH20" s="680"/>
      <c r="DI20" s="680"/>
      <c r="DJ20" s="680"/>
      <c r="DK20" s="680"/>
      <c r="DL20" s="680"/>
      <c r="DM20" s="680"/>
      <c r="DN20" s="680"/>
      <c r="DO20" s="680"/>
      <c r="DP20" s="681"/>
      <c r="DQ20" s="688">
        <v>13786540</v>
      </c>
      <c r="DR20" s="680"/>
      <c r="DS20" s="680"/>
      <c r="DT20" s="680"/>
      <c r="DU20" s="680"/>
      <c r="DV20" s="680"/>
      <c r="DW20" s="680"/>
      <c r="DX20" s="680"/>
      <c r="DY20" s="680"/>
      <c r="DZ20" s="680"/>
      <c r="EA20" s="680"/>
      <c r="EB20" s="680"/>
      <c r="EC20" s="689"/>
    </row>
    <row r="21" spans="2:133" ht="11.25" customHeight="1" x14ac:dyDescent="0.15">
      <c r="B21" s="676" t="s">
        <v>259</v>
      </c>
      <c r="C21" s="677"/>
      <c r="D21" s="677"/>
      <c r="E21" s="677"/>
      <c r="F21" s="677"/>
      <c r="G21" s="677"/>
      <c r="H21" s="677"/>
      <c r="I21" s="677"/>
      <c r="J21" s="677"/>
      <c r="K21" s="677"/>
      <c r="L21" s="677"/>
      <c r="M21" s="677"/>
      <c r="N21" s="677"/>
      <c r="O21" s="677"/>
      <c r="P21" s="677"/>
      <c r="Q21" s="678"/>
      <c r="R21" s="679" t="s">
        <v>114</v>
      </c>
      <c r="S21" s="680"/>
      <c r="T21" s="680"/>
      <c r="U21" s="680"/>
      <c r="V21" s="680"/>
      <c r="W21" s="680"/>
      <c r="X21" s="680"/>
      <c r="Y21" s="681"/>
      <c r="Z21" s="682" t="s">
        <v>226</v>
      </c>
      <c r="AA21" s="682"/>
      <c r="AB21" s="682"/>
      <c r="AC21" s="682"/>
      <c r="AD21" s="683" t="s">
        <v>114</v>
      </c>
      <c r="AE21" s="683"/>
      <c r="AF21" s="683"/>
      <c r="AG21" s="683"/>
      <c r="AH21" s="683"/>
      <c r="AI21" s="683"/>
      <c r="AJ21" s="683"/>
      <c r="AK21" s="683"/>
      <c r="AL21" s="684" t="s">
        <v>114</v>
      </c>
      <c r="AM21" s="685"/>
      <c r="AN21" s="685"/>
      <c r="AO21" s="686"/>
      <c r="AP21" s="697" t="s">
        <v>260</v>
      </c>
      <c r="AQ21" s="698"/>
      <c r="AR21" s="698"/>
      <c r="AS21" s="698"/>
      <c r="AT21" s="698"/>
      <c r="AU21" s="698"/>
      <c r="AV21" s="698"/>
      <c r="AW21" s="698"/>
      <c r="AX21" s="698"/>
      <c r="AY21" s="698"/>
      <c r="AZ21" s="698"/>
      <c r="BA21" s="698"/>
      <c r="BB21" s="698"/>
      <c r="BC21" s="698"/>
      <c r="BD21" s="698"/>
      <c r="BE21" s="698"/>
      <c r="BF21" s="699"/>
      <c r="BG21" s="679" t="s">
        <v>226</v>
      </c>
      <c r="BH21" s="680"/>
      <c r="BI21" s="680"/>
      <c r="BJ21" s="680"/>
      <c r="BK21" s="680"/>
      <c r="BL21" s="680"/>
      <c r="BM21" s="680"/>
      <c r="BN21" s="681"/>
      <c r="BO21" s="682" t="s">
        <v>226</v>
      </c>
      <c r="BP21" s="682"/>
      <c r="BQ21" s="682"/>
      <c r="BR21" s="682"/>
      <c r="BS21" s="688" t="s">
        <v>114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261</v>
      </c>
      <c r="C22" s="677"/>
      <c r="D22" s="677"/>
      <c r="E22" s="677"/>
      <c r="F22" s="677"/>
      <c r="G22" s="677"/>
      <c r="H22" s="677"/>
      <c r="I22" s="677"/>
      <c r="J22" s="677"/>
      <c r="K22" s="677"/>
      <c r="L22" s="677"/>
      <c r="M22" s="677"/>
      <c r="N22" s="677"/>
      <c r="O22" s="677"/>
      <c r="P22" s="677"/>
      <c r="Q22" s="678"/>
      <c r="R22" s="679">
        <v>12574091</v>
      </c>
      <c r="S22" s="680"/>
      <c r="T22" s="680"/>
      <c r="U22" s="680"/>
      <c r="V22" s="680"/>
      <c r="W22" s="680"/>
      <c r="X22" s="680"/>
      <c r="Y22" s="681"/>
      <c r="Z22" s="682">
        <v>60.9</v>
      </c>
      <c r="AA22" s="682"/>
      <c r="AB22" s="682"/>
      <c r="AC22" s="682"/>
      <c r="AD22" s="683">
        <v>11832652</v>
      </c>
      <c r="AE22" s="683"/>
      <c r="AF22" s="683"/>
      <c r="AG22" s="683"/>
      <c r="AH22" s="683"/>
      <c r="AI22" s="683"/>
      <c r="AJ22" s="683"/>
      <c r="AK22" s="683"/>
      <c r="AL22" s="684">
        <v>99.4</v>
      </c>
      <c r="AM22" s="685"/>
      <c r="AN22" s="685"/>
      <c r="AO22" s="686"/>
      <c r="AP22" s="697" t="s">
        <v>262</v>
      </c>
      <c r="AQ22" s="698"/>
      <c r="AR22" s="698"/>
      <c r="AS22" s="698"/>
      <c r="AT22" s="698"/>
      <c r="AU22" s="698"/>
      <c r="AV22" s="698"/>
      <c r="AW22" s="698"/>
      <c r="AX22" s="698"/>
      <c r="AY22" s="698"/>
      <c r="AZ22" s="698"/>
      <c r="BA22" s="698"/>
      <c r="BB22" s="698"/>
      <c r="BC22" s="698"/>
      <c r="BD22" s="698"/>
      <c r="BE22" s="698"/>
      <c r="BF22" s="699"/>
      <c r="BG22" s="679" t="s">
        <v>114</v>
      </c>
      <c r="BH22" s="680"/>
      <c r="BI22" s="680"/>
      <c r="BJ22" s="680"/>
      <c r="BK22" s="680"/>
      <c r="BL22" s="680"/>
      <c r="BM22" s="680"/>
      <c r="BN22" s="681"/>
      <c r="BO22" s="682" t="s">
        <v>114</v>
      </c>
      <c r="BP22" s="682"/>
      <c r="BQ22" s="682"/>
      <c r="BR22" s="682"/>
      <c r="BS22" s="688" t="s">
        <v>114</v>
      </c>
      <c r="BT22" s="680"/>
      <c r="BU22" s="680"/>
      <c r="BV22" s="680"/>
      <c r="BW22" s="680"/>
      <c r="BX22" s="680"/>
      <c r="BY22" s="680"/>
      <c r="BZ22" s="680"/>
      <c r="CA22" s="680"/>
      <c r="CB22" s="689"/>
      <c r="CD22" s="661" t="s">
        <v>263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264</v>
      </c>
      <c r="C23" s="677"/>
      <c r="D23" s="677"/>
      <c r="E23" s="677"/>
      <c r="F23" s="677"/>
      <c r="G23" s="677"/>
      <c r="H23" s="677"/>
      <c r="I23" s="677"/>
      <c r="J23" s="677"/>
      <c r="K23" s="677"/>
      <c r="L23" s="677"/>
      <c r="M23" s="677"/>
      <c r="N23" s="677"/>
      <c r="O23" s="677"/>
      <c r="P23" s="677"/>
      <c r="Q23" s="678"/>
      <c r="R23" s="679">
        <v>9249</v>
      </c>
      <c r="S23" s="680"/>
      <c r="T23" s="680"/>
      <c r="U23" s="680"/>
      <c r="V23" s="680"/>
      <c r="W23" s="680"/>
      <c r="X23" s="680"/>
      <c r="Y23" s="681"/>
      <c r="Z23" s="682">
        <v>0</v>
      </c>
      <c r="AA23" s="682"/>
      <c r="AB23" s="682"/>
      <c r="AC23" s="682"/>
      <c r="AD23" s="683">
        <v>9249</v>
      </c>
      <c r="AE23" s="683"/>
      <c r="AF23" s="683"/>
      <c r="AG23" s="683"/>
      <c r="AH23" s="683"/>
      <c r="AI23" s="683"/>
      <c r="AJ23" s="683"/>
      <c r="AK23" s="683"/>
      <c r="AL23" s="684">
        <v>0.1</v>
      </c>
      <c r="AM23" s="685"/>
      <c r="AN23" s="685"/>
      <c r="AO23" s="686"/>
      <c r="AP23" s="697" t="s">
        <v>265</v>
      </c>
      <c r="AQ23" s="698"/>
      <c r="AR23" s="698"/>
      <c r="AS23" s="698"/>
      <c r="AT23" s="698"/>
      <c r="AU23" s="698"/>
      <c r="AV23" s="698"/>
      <c r="AW23" s="698"/>
      <c r="AX23" s="698"/>
      <c r="AY23" s="698"/>
      <c r="AZ23" s="698"/>
      <c r="BA23" s="698"/>
      <c r="BB23" s="698"/>
      <c r="BC23" s="698"/>
      <c r="BD23" s="698"/>
      <c r="BE23" s="698"/>
      <c r="BF23" s="699"/>
      <c r="BG23" s="679">
        <v>442414</v>
      </c>
      <c r="BH23" s="680"/>
      <c r="BI23" s="680"/>
      <c r="BJ23" s="680"/>
      <c r="BK23" s="680"/>
      <c r="BL23" s="680"/>
      <c r="BM23" s="680"/>
      <c r="BN23" s="681"/>
      <c r="BO23" s="682">
        <v>5.0999999999999996</v>
      </c>
      <c r="BP23" s="682"/>
      <c r="BQ23" s="682"/>
      <c r="BR23" s="682"/>
      <c r="BS23" s="688" t="s">
        <v>114</v>
      </c>
      <c r="BT23" s="680"/>
      <c r="BU23" s="680"/>
      <c r="BV23" s="680"/>
      <c r="BW23" s="680"/>
      <c r="BX23" s="680"/>
      <c r="BY23" s="680"/>
      <c r="BZ23" s="680"/>
      <c r="CA23" s="680"/>
      <c r="CB23" s="689"/>
      <c r="CD23" s="661" t="s">
        <v>204</v>
      </c>
      <c r="CE23" s="662"/>
      <c r="CF23" s="662"/>
      <c r="CG23" s="662"/>
      <c r="CH23" s="662"/>
      <c r="CI23" s="662"/>
      <c r="CJ23" s="662"/>
      <c r="CK23" s="662"/>
      <c r="CL23" s="662"/>
      <c r="CM23" s="662"/>
      <c r="CN23" s="662"/>
      <c r="CO23" s="662"/>
      <c r="CP23" s="662"/>
      <c r="CQ23" s="663"/>
      <c r="CR23" s="661" t="s">
        <v>266</v>
      </c>
      <c r="CS23" s="662"/>
      <c r="CT23" s="662"/>
      <c r="CU23" s="662"/>
      <c r="CV23" s="662"/>
      <c r="CW23" s="662"/>
      <c r="CX23" s="662"/>
      <c r="CY23" s="663"/>
      <c r="CZ23" s="661" t="s">
        <v>267</v>
      </c>
      <c r="DA23" s="662"/>
      <c r="DB23" s="662"/>
      <c r="DC23" s="663"/>
      <c r="DD23" s="661" t="s">
        <v>268</v>
      </c>
      <c r="DE23" s="662"/>
      <c r="DF23" s="662"/>
      <c r="DG23" s="662"/>
      <c r="DH23" s="662"/>
      <c r="DI23" s="662"/>
      <c r="DJ23" s="662"/>
      <c r="DK23" s="663"/>
      <c r="DL23" s="709" t="s">
        <v>269</v>
      </c>
      <c r="DM23" s="710"/>
      <c r="DN23" s="710"/>
      <c r="DO23" s="710"/>
      <c r="DP23" s="710"/>
      <c r="DQ23" s="710"/>
      <c r="DR23" s="710"/>
      <c r="DS23" s="710"/>
      <c r="DT23" s="710"/>
      <c r="DU23" s="710"/>
      <c r="DV23" s="711"/>
      <c r="DW23" s="661" t="s">
        <v>270</v>
      </c>
      <c r="DX23" s="662"/>
      <c r="DY23" s="662"/>
      <c r="DZ23" s="662"/>
      <c r="EA23" s="662"/>
      <c r="EB23" s="662"/>
      <c r="EC23" s="663"/>
    </row>
    <row r="24" spans="2:133" ht="11.25" customHeight="1" x14ac:dyDescent="0.15">
      <c r="B24" s="676" t="s">
        <v>271</v>
      </c>
      <c r="C24" s="677"/>
      <c r="D24" s="677"/>
      <c r="E24" s="677"/>
      <c r="F24" s="677"/>
      <c r="G24" s="677"/>
      <c r="H24" s="677"/>
      <c r="I24" s="677"/>
      <c r="J24" s="677"/>
      <c r="K24" s="677"/>
      <c r="L24" s="677"/>
      <c r="M24" s="677"/>
      <c r="N24" s="677"/>
      <c r="O24" s="677"/>
      <c r="P24" s="677"/>
      <c r="Q24" s="678"/>
      <c r="R24" s="679">
        <v>476235</v>
      </c>
      <c r="S24" s="680"/>
      <c r="T24" s="680"/>
      <c r="U24" s="680"/>
      <c r="V24" s="680"/>
      <c r="W24" s="680"/>
      <c r="X24" s="680"/>
      <c r="Y24" s="681"/>
      <c r="Z24" s="682">
        <v>2.2999999999999998</v>
      </c>
      <c r="AA24" s="682"/>
      <c r="AB24" s="682"/>
      <c r="AC24" s="682"/>
      <c r="AD24" s="683">
        <v>1697</v>
      </c>
      <c r="AE24" s="683"/>
      <c r="AF24" s="683"/>
      <c r="AG24" s="683"/>
      <c r="AH24" s="683"/>
      <c r="AI24" s="683"/>
      <c r="AJ24" s="683"/>
      <c r="AK24" s="683"/>
      <c r="AL24" s="684">
        <v>0</v>
      </c>
      <c r="AM24" s="685"/>
      <c r="AN24" s="685"/>
      <c r="AO24" s="686"/>
      <c r="AP24" s="697" t="s">
        <v>272</v>
      </c>
      <c r="AQ24" s="698"/>
      <c r="AR24" s="698"/>
      <c r="AS24" s="698"/>
      <c r="AT24" s="698"/>
      <c r="AU24" s="698"/>
      <c r="AV24" s="698"/>
      <c r="AW24" s="698"/>
      <c r="AX24" s="698"/>
      <c r="AY24" s="698"/>
      <c r="AZ24" s="698"/>
      <c r="BA24" s="698"/>
      <c r="BB24" s="698"/>
      <c r="BC24" s="698"/>
      <c r="BD24" s="698"/>
      <c r="BE24" s="698"/>
      <c r="BF24" s="699"/>
      <c r="BG24" s="679" t="s">
        <v>226</v>
      </c>
      <c r="BH24" s="680"/>
      <c r="BI24" s="680"/>
      <c r="BJ24" s="680"/>
      <c r="BK24" s="680"/>
      <c r="BL24" s="680"/>
      <c r="BM24" s="680"/>
      <c r="BN24" s="681"/>
      <c r="BO24" s="682" t="s">
        <v>226</v>
      </c>
      <c r="BP24" s="682"/>
      <c r="BQ24" s="682"/>
      <c r="BR24" s="682"/>
      <c r="BS24" s="688" t="s">
        <v>226</v>
      </c>
      <c r="BT24" s="680"/>
      <c r="BU24" s="680"/>
      <c r="BV24" s="680"/>
      <c r="BW24" s="680"/>
      <c r="BX24" s="680"/>
      <c r="BY24" s="680"/>
      <c r="BZ24" s="680"/>
      <c r="CA24" s="680"/>
      <c r="CB24" s="689"/>
      <c r="CD24" s="690" t="s">
        <v>273</v>
      </c>
      <c r="CE24" s="691"/>
      <c r="CF24" s="691"/>
      <c r="CG24" s="691"/>
      <c r="CH24" s="691"/>
      <c r="CI24" s="691"/>
      <c r="CJ24" s="691"/>
      <c r="CK24" s="691"/>
      <c r="CL24" s="691"/>
      <c r="CM24" s="691"/>
      <c r="CN24" s="691"/>
      <c r="CO24" s="691"/>
      <c r="CP24" s="691"/>
      <c r="CQ24" s="692"/>
      <c r="CR24" s="668">
        <v>9820038</v>
      </c>
      <c r="CS24" s="669"/>
      <c r="CT24" s="669"/>
      <c r="CU24" s="669"/>
      <c r="CV24" s="669"/>
      <c r="CW24" s="669"/>
      <c r="CX24" s="669"/>
      <c r="CY24" s="670"/>
      <c r="CZ24" s="673">
        <v>50</v>
      </c>
      <c r="DA24" s="674"/>
      <c r="DB24" s="674"/>
      <c r="DC24" s="693"/>
      <c r="DD24" s="712">
        <v>6235874</v>
      </c>
      <c r="DE24" s="669"/>
      <c r="DF24" s="669"/>
      <c r="DG24" s="669"/>
      <c r="DH24" s="669"/>
      <c r="DI24" s="669"/>
      <c r="DJ24" s="669"/>
      <c r="DK24" s="670"/>
      <c r="DL24" s="712">
        <v>6163084</v>
      </c>
      <c r="DM24" s="669"/>
      <c r="DN24" s="669"/>
      <c r="DO24" s="669"/>
      <c r="DP24" s="669"/>
      <c r="DQ24" s="669"/>
      <c r="DR24" s="669"/>
      <c r="DS24" s="669"/>
      <c r="DT24" s="669"/>
      <c r="DU24" s="669"/>
      <c r="DV24" s="670"/>
      <c r="DW24" s="673">
        <v>48</v>
      </c>
      <c r="DX24" s="674"/>
      <c r="DY24" s="674"/>
      <c r="DZ24" s="674"/>
      <c r="EA24" s="674"/>
      <c r="EB24" s="674"/>
      <c r="EC24" s="675"/>
    </row>
    <row r="25" spans="2:133" ht="11.25" customHeight="1" x14ac:dyDescent="0.15">
      <c r="B25" s="676" t="s">
        <v>274</v>
      </c>
      <c r="C25" s="677"/>
      <c r="D25" s="677"/>
      <c r="E25" s="677"/>
      <c r="F25" s="677"/>
      <c r="G25" s="677"/>
      <c r="H25" s="677"/>
      <c r="I25" s="677"/>
      <c r="J25" s="677"/>
      <c r="K25" s="677"/>
      <c r="L25" s="677"/>
      <c r="M25" s="677"/>
      <c r="N25" s="677"/>
      <c r="O25" s="677"/>
      <c r="P25" s="677"/>
      <c r="Q25" s="678"/>
      <c r="R25" s="679">
        <v>212121</v>
      </c>
      <c r="S25" s="680"/>
      <c r="T25" s="680"/>
      <c r="U25" s="680"/>
      <c r="V25" s="680"/>
      <c r="W25" s="680"/>
      <c r="X25" s="680"/>
      <c r="Y25" s="681"/>
      <c r="Z25" s="682">
        <v>1</v>
      </c>
      <c r="AA25" s="682"/>
      <c r="AB25" s="682"/>
      <c r="AC25" s="682"/>
      <c r="AD25" s="683">
        <v>43948</v>
      </c>
      <c r="AE25" s="683"/>
      <c r="AF25" s="683"/>
      <c r="AG25" s="683"/>
      <c r="AH25" s="683"/>
      <c r="AI25" s="683"/>
      <c r="AJ25" s="683"/>
      <c r="AK25" s="683"/>
      <c r="AL25" s="684">
        <v>0.4</v>
      </c>
      <c r="AM25" s="685"/>
      <c r="AN25" s="685"/>
      <c r="AO25" s="686"/>
      <c r="AP25" s="697" t="s">
        <v>275</v>
      </c>
      <c r="AQ25" s="698"/>
      <c r="AR25" s="698"/>
      <c r="AS25" s="698"/>
      <c r="AT25" s="698"/>
      <c r="AU25" s="698"/>
      <c r="AV25" s="698"/>
      <c r="AW25" s="698"/>
      <c r="AX25" s="698"/>
      <c r="AY25" s="698"/>
      <c r="AZ25" s="698"/>
      <c r="BA25" s="698"/>
      <c r="BB25" s="698"/>
      <c r="BC25" s="698"/>
      <c r="BD25" s="698"/>
      <c r="BE25" s="698"/>
      <c r="BF25" s="699"/>
      <c r="BG25" s="679" t="s">
        <v>114</v>
      </c>
      <c r="BH25" s="680"/>
      <c r="BI25" s="680"/>
      <c r="BJ25" s="680"/>
      <c r="BK25" s="680"/>
      <c r="BL25" s="680"/>
      <c r="BM25" s="680"/>
      <c r="BN25" s="681"/>
      <c r="BO25" s="682" t="s">
        <v>114</v>
      </c>
      <c r="BP25" s="682"/>
      <c r="BQ25" s="682"/>
      <c r="BR25" s="682"/>
      <c r="BS25" s="688" t="s">
        <v>114</v>
      </c>
      <c r="BT25" s="680"/>
      <c r="BU25" s="680"/>
      <c r="BV25" s="680"/>
      <c r="BW25" s="680"/>
      <c r="BX25" s="680"/>
      <c r="BY25" s="680"/>
      <c r="BZ25" s="680"/>
      <c r="CA25" s="680"/>
      <c r="CB25" s="689"/>
      <c r="CD25" s="694" t="s">
        <v>276</v>
      </c>
      <c r="CE25" s="695"/>
      <c r="CF25" s="695"/>
      <c r="CG25" s="695"/>
      <c r="CH25" s="695"/>
      <c r="CI25" s="695"/>
      <c r="CJ25" s="695"/>
      <c r="CK25" s="695"/>
      <c r="CL25" s="695"/>
      <c r="CM25" s="695"/>
      <c r="CN25" s="695"/>
      <c r="CO25" s="695"/>
      <c r="CP25" s="695"/>
      <c r="CQ25" s="696"/>
      <c r="CR25" s="679">
        <v>3477139</v>
      </c>
      <c r="CS25" s="715"/>
      <c r="CT25" s="715"/>
      <c r="CU25" s="715"/>
      <c r="CV25" s="715"/>
      <c r="CW25" s="715"/>
      <c r="CX25" s="715"/>
      <c r="CY25" s="716"/>
      <c r="CZ25" s="684">
        <v>17.7</v>
      </c>
      <c r="DA25" s="713"/>
      <c r="DB25" s="713"/>
      <c r="DC25" s="717"/>
      <c r="DD25" s="688">
        <v>3166526</v>
      </c>
      <c r="DE25" s="715"/>
      <c r="DF25" s="715"/>
      <c r="DG25" s="715"/>
      <c r="DH25" s="715"/>
      <c r="DI25" s="715"/>
      <c r="DJ25" s="715"/>
      <c r="DK25" s="716"/>
      <c r="DL25" s="688">
        <v>3098783</v>
      </c>
      <c r="DM25" s="715"/>
      <c r="DN25" s="715"/>
      <c r="DO25" s="715"/>
      <c r="DP25" s="715"/>
      <c r="DQ25" s="715"/>
      <c r="DR25" s="715"/>
      <c r="DS25" s="715"/>
      <c r="DT25" s="715"/>
      <c r="DU25" s="715"/>
      <c r="DV25" s="716"/>
      <c r="DW25" s="684">
        <v>24.2</v>
      </c>
      <c r="DX25" s="713"/>
      <c r="DY25" s="713"/>
      <c r="DZ25" s="713"/>
      <c r="EA25" s="713"/>
      <c r="EB25" s="713"/>
      <c r="EC25" s="714"/>
    </row>
    <row r="26" spans="2:133" ht="11.25" customHeight="1" x14ac:dyDescent="0.15">
      <c r="B26" s="676" t="s">
        <v>277</v>
      </c>
      <c r="C26" s="677"/>
      <c r="D26" s="677"/>
      <c r="E26" s="677"/>
      <c r="F26" s="677"/>
      <c r="G26" s="677"/>
      <c r="H26" s="677"/>
      <c r="I26" s="677"/>
      <c r="J26" s="677"/>
      <c r="K26" s="677"/>
      <c r="L26" s="677"/>
      <c r="M26" s="677"/>
      <c r="N26" s="677"/>
      <c r="O26" s="677"/>
      <c r="P26" s="677"/>
      <c r="Q26" s="678"/>
      <c r="R26" s="679">
        <v>39256</v>
      </c>
      <c r="S26" s="680"/>
      <c r="T26" s="680"/>
      <c r="U26" s="680"/>
      <c r="V26" s="680"/>
      <c r="W26" s="680"/>
      <c r="X26" s="680"/>
      <c r="Y26" s="681"/>
      <c r="Z26" s="682">
        <v>0.2</v>
      </c>
      <c r="AA26" s="682"/>
      <c r="AB26" s="682"/>
      <c r="AC26" s="682"/>
      <c r="AD26" s="683" t="s">
        <v>226</v>
      </c>
      <c r="AE26" s="683"/>
      <c r="AF26" s="683"/>
      <c r="AG26" s="683"/>
      <c r="AH26" s="683"/>
      <c r="AI26" s="683"/>
      <c r="AJ26" s="683"/>
      <c r="AK26" s="683"/>
      <c r="AL26" s="684" t="s">
        <v>226</v>
      </c>
      <c r="AM26" s="685"/>
      <c r="AN26" s="685"/>
      <c r="AO26" s="686"/>
      <c r="AP26" s="697" t="s">
        <v>278</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114</v>
      </c>
      <c r="BP26" s="682"/>
      <c r="BQ26" s="682"/>
      <c r="BR26" s="682"/>
      <c r="BS26" s="688" t="s">
        <v>226</v>
      </c>
      <c r="BT26" s="680"/>
      <c r="BU26" s="680"/>
      <c r="BV26" s="680"/>
      <c r="BW26" s="680"/>
      <c r="BX26" s="680"/>
      <c r="BY26" s="680"/>
      <c r="BZ26" s="680"/>
      <c r="CA26" s="680"/>
      <c r="CB26" s="689"/>
      <c r="CD26" s="694" t="s">
        <v>279</v>
      </c>
      <c r="CE26" s="695"/>
      <c r="CF26" s="695"/>
      <c r="CG26" s="695"/>
      <c r="CH26" s="695"/>
      <c r="CI26" s="695"/>
      <c r="CJ26" s="695"/>
      <c r="CK26" s="695"/>
      <c r="CL26" s="695"/>
      <c r="CM26" s="695"/>
      <c r="CN26" s="695"/>
      <c r="CO26" s="695"/>
      <c r="CP26" s="695"/>
      <c r="CQ26" s="696"/>
      <c r="CR26" s="679">
        <v>2413930</v>
      </c>
      <c r="CS26" s="680"/>
      <c r="CT26" s="680"/>
      <c r="CU26" s="680"/>
      <c r="CV26" s="680"/>
      <c r="CW26" s="680"/>
      <c r="CX26" s="680"/>
      <c r="CY26" s="681"/>
      <c r="CZ26" s="684">
        <v>12.3</v>
      </c>
      <c r="DA26" s="713"/>
      <c r="DB26" s="713"/>
      <c r="DC26" s="717"/>
      <c r="DD26" s="688">
        <v>2129848</v>
      </c>
      <c r="DE26" s="680"/>
      <c r="DF26" s="680"/>
      <c r="DG26" s="680"/>
      <c r="DH26" s="680"/>
      <c r="DI26" s="680"/>
      <c r="DJ26" s="680"/>
      <c r="DK26" s="681"/>
      <c r="DL26" s="688" t="s">
        <v>114</v>
      </c>
      <c r="DM26" s="680"/>
      <c r="DN26" s="680"/>
      <c r="DO26" s="680"/>
      <c r="DP26" s="680"/>
      <c r="DQ26" s="680"/>
      <c r="DR26" s="680"/>
      <c r="DS26" s="680"/>
      <c r="DT26" s="680"/>
      <c r="DU26" s="680"/>
      <c r="DV26" s="681"/>
      <c r="DW26" s="684" t="s">
        <v>114</v>
      </c>
      <c r="DX26" s="713"/>
      <c r="DY26" s="713"/>
      <c r="DZ26" s="713"/>
      <c r="EA26" s="713"/>
      <c r="EB26" s="713"/>
      <c r="EC26" s="714"/>
    </row>
    <row r="27" spans="2:133" ht="11.25" customHeight="1" x14ac:dyDescent="0.15">
      <c r="B27" s="676" t="s">
        <v>280</v>
      </c>
      <c r="C27" s="677"/>
      <c r="D27" s="677"/>
      <c r="E27" s="677"/>
      <c r="F27" s="677"/>
      <c r="G27" s="677"/>
      <c r="H27" s="677"/>
      <c r="I27" s="677"/>
      <c r="J27" s="677"/>
      <c r="K27" s="677"/>
      <c r="L27" s="677"/>
      <c r="M27" s="677"/>
      <c r="N27" s="677"/>
      <c r="O27" s="677"/>
      <c r="P27" s="677"/>
      <c r="Q27" s="678"/>
      <c r="R27" s="679">
        <v>2850443</v>
      </c>
      <c r="S27" s="680"/>
      <c r="T27" s="680"/>
      <c r="U27" s="680"/>
      <c r="V27" s="680"/>
      <c r="W27" s="680"/>
      <c r="X27" s="680"/>
      <c r="Y27" s="681"/>
      <c r="Z27" s="682">
        <v>13.8</v>
      </c>
      <c r="AA27" s="682"/>
      <c r="AB27" s="682"/>
      <c r="AC27" s="682"/>
      <c r="AD27" s="683" t="s">
        <v>114</v>
      </c>
      <c r="AE27" s="683"/>
      <c r="AF27" s="683"/>
      <c r="AG27" s="683"/>
      <c r="AH27" s="683"/>
      <c r="AI27" s="683"/>
      <c r="AJ27" s="683"/>
      <c r="AK27" s="683"/>
      <c r="AL27" s="684" t="s">
        <v>114</v>
      </c>
      <c r="AM27" s="685"/>
      <c r="AN27" s="685"/>
      <c r="AO27" s="686"/>
      <c r="AP27" s="676" t="s">
        <v>281</v>
      </c>
      <c r="AQ27" s="677"/>
      <c r="AR27" s="677"/>
      <c r="AS27" s="677"/>
      <c r="AT27" s="677"/>
      <c r="AU27" s="677"/>
      <c r="AV27" s="677"/>
      <c r="AW27" s="677"/>
      <c r="AX27" s="677"/>
      <c r="AY27" s="677"/>
      <c r="AZ27" s="677"/>
      <c r="BA27" s="677"/>
      <c r="BB27" s="677"/>
      <c r="BC27" s="677"/>
      <c r="BD27" s="677"/>
      <c r="BE27" s="677"/>
      <c r="BF27" s="678"/>
      <c r="BG27" s="679">
        <v>8715093</v>
      </c>
      <c r="BH27" s="680"/>
      <c r="BI27" s="680"/>
      <c r="BJ27" s="680"/>
      <c r="BK27" s="680"/>
      <c r="BL27" s="680"/>
      <c r="BM27" s="680"/>
      <c r="BN27" s="681"/>
      <c r="BO27" s="682">
        <v>100</v>
      </c>
      <c r="BP27" s="682"/>
      <c r="BQ27" s="682"/>
      <c r="BR27" s="682"/>
      <c r="BS27" s="688">
        <v>41898</v>
      </c>
      <c r="BT27" s="680"/>
      <c r="BU27" s="680"/>
      <c r="BV27" s="680"/>
      <c r="BW27" s="680"/>
      <c r="BX27" s="680"/>
      <c r="BY27" s="680"/>
      <c r="BZ27" s="680"/>
      <c r="CA27" s="680"/>
      <c r="CB27" s="689"/>
      <c r="CD27" s="694" t="s">
        <v>282</v>
      </c>
      <c r="CE27" s="695"/>
      <c r="CF27" s="695"/>
      <c r="CG27" s="695"/>
      <c r="CH27" s="695"/>
      <c r="CI27" s="695"/>
      <c r="CJ27" s="695"/>
      <c r="CK27" s="695"/>
      <c r="CL27" s="695"/>
      <c r="CM27" s="695"/>
      <c r="CN27" s="695"/>
      <c r="CO27" s="695"/>
      <c r="CP27" s="695"/>
      <c r="CQ27" s="696"/>
      <c r="CR27" s="679">
        <v>4849236</v>
      </c>
      <c r="CS27" s="715"/>
      <c r="CT27" s="715"/>
      <c r="CU27" s="715"/>
      <c r="CV27" s="715"/>
      <c r="CW27" s="715"/>
      <c r="CX27" s="715"/>
      <c r="CY27" s="716"/>
      <c r="CZ27" s="684">
        <v>24.7</v>
      </c>
      <c r="DA27" s="713"/>
      <c r="DB27" s="713"/>
      <c r="DC27" s="717"/>
      <c r="DD27" s="688">
        <v>1606540</v>
      </c>
      <c r="DE27" s="715"/>
      <c r="DF27" s="715"/>
      <c r="DG27" s="715"/>
      <c r="DH27" s="715"/>
      <c r="DI27" s="715"/>
      <c r="DJ27" s="715"/>
      <c r="DK27" s="716"/>
      <c r="DL27" s="688">
        <v>1601493</v>
      </c>
      <c r="DM27" s="715"/>
      <c r="DN27" s="715"/>
      <c r="DO27" s="715"/>
      <c r="DP27" s="715"/>
      <c r="DQ27" s="715"/>
      <c r="DR27" s="715"/>
      <c r="DS27" s="715"/>
      <c r="DT27" s="715"/>
      <c r="DU27" s="715"/>
      <c r="DV27" s="716"/>
      <c r="DW27" s="684">
        <v>12.5</v>
      </c>
      <c r="DX27" s="713"/>
      <c r="DY27" s="713"/>
      <c r="DZ27" s="713"/>
      <c r="EA27" s="713"/>
      <c r="EB27" s="713"/>
      <c r="EC27" s="714"/>
    </row>
    <row r="28" spans="2:133" ht="11.25" customHeight="1" x14ac:dyDescent="0.15">
      <c r="B28" s="721" t="s">
        <v>283</v>
      </c>
      <c r="C28" s="722"/>
      <c r="D28" s="722"/>
      <c r="E28" s="722"/>
      <c r="F28" s="722"/>
      <c r="G28" s="722"/>
      <c r="H28" s="722"/>
      <c r="I28" s="722"/>
      <c r="J28" s="722"/>
      <c r="K28" s="722"/>
      <c r="L28" s="722"/>
      <c r="M28" s="722"/>
      <c r="N28" s="722"/>
      <c r="O28" s="722"/>
      <c r="P28" s="722"/>
      <c r="Q28" s="723"/>
      <c r="R28" s="679" t="s">
        <v>226</v>
      </c>
      <c r="S28" s="680"/>
      <c r="T28" s="680"/>
      <c r="U28" s="680"/>
      <c r="V28" s="680"/>
      <c r="W28" s="680"/>
      <c r="X28" s="680"/>
      <c r="Y28" s="681"/>
      <c r="Z28" s="682" t="s">
        <v>114</v>
      </c>
      <c r="AA28" s="682"/>
      <c r="AB28" s="682"/>
      <c r="AC28" s="682"/>
      <c r="AD28" s="683" t="s">
        <v>114</v>
      </c>
      <c r="AE28" s="683"/>
      <c r="AF28" s="683"/>
      <c r="AG28" s="683"/>
      <c r="AH28" s="683"/>
      <c r="AI28" s="683"/>
      <c r="AJ28" s="683"/>
      <c r="AK28" s="683"/>
      <c r="AL28" s="684" t="s">
        <v>226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284</v>
      </c>
      <c r="CE28" s="695"/>
      <c r="CF28" s="695"/>
      <c r="CG28" s="695"/>
      <c r="CH28" s="695"/>
      <c r="CI28" s="695"/>
      <c r="CJ28" s="695"/>
      <c r="CK28" s="695"/>
      <c r="CL28" s="695"/>
      <c r="CM28" s="695"/>
      <c r="CN28" s="695"/>
      <c r="CO28" s="695"/>
      <c r="CP28" s="695"/>
      <c r="CQ28" s="696"/>
      <c r="CR28" s="679">
        <v>1493663</v>
      </c>
      <c r="CS28" s="680"/>
      <c r="CT28" s="680"/>
      <c r="CU28" s="680"/>
      <c r="CV28" s="680"/>
      <c r="CW28" s="680"/>
      <c r="CX28" s="680"/>
      <c r="CY28" s="681"/>
      <c r="CZ28" s="684">
        <v>7.6</v>
      </c>
      <c r="DA28" s="713"/>
      <c r="DB28" s="713"/>
      <c r="DC28" s="717"/>
      <c r="DD28" s="688">
        <v>1462808</v>
      </c>
      <c r="DE28" s="680"/>
      <c r="DF28" s="680"/>
      <c r="DG28" s="680"/>
      <c r="DH28" s="680"/>
      <c r="DI28" s="680"/>
      <c r="DJ28" s="680"/>
      <c r="DK28" s="681"/>
      <c r="DL28" s="688">
        <v>1462808</v>
      </c>
      <c r="DM28" s="680"/>
      <c r="DN28" s="680"/>
      <c r="DO28" s="680"/>
      <c r="DP28" s="680"/>
      <c r="DQ28" s="680"/>
      <c r="DR28" s="680"/>
      <c r="DS28" s="680"/>
      <c r="DT28" s="680"/>
      <c r="DU28" s="680"/>
      <c r="DV28" s="681"/>
      <c r="DW28" s="684">
        <v>11.4</v>
      </c>
      <c r="DX28" s="713"/>
      <c r="DY28" s="713"/>
      <c r="DZ28" s="713"/>
      <c r="EA28" s="713"/>
      <c r="EB28" s="713"/>
      <c r="EC28" s="714"/>
    </row>
    <row r="29" spans="2:133" ht="11.25" customHeight="1" x14ac:dyDescent="0.15">
      <c r="B29" s="676" t="s">
        <v>285</v>
      </c>
      <c r="C29" s="677"/>
      <c r="D29" s="677"/>
      <c r="E29" s="677"/>
      <c r="F29" s="677"/>
      <c r="G29" s="677"/>
      <c r="H29" s="677"/>
      <c r="I29" s="677"/>
      <c r="J29" s="677"/>
      <c r="K29" s="677"/>
      <c r="L29" s="677"/>
      <c r="M29" s="677"/>
      <c r="N29" s="677"/>
      <c r="O29" s="677"/>
      <c r="P29" s="677"/>
      <c r="Q29" s="678"/>
      <c r="R29" s="679">
        <v>1512277</v>
      </c>
      <c r="S29" s="680"/>
      <c r="T29" s="680"/>
      <c r="U29" s="680"/>
      <c r="V29" s="680"/>
      <c r="W29" s="680"/>
      <c r="X29" s="680"/>
      <c r="Y29" s="681"/>
      <c r="Z29" s="682">
        <v>7.3</v>
      </c>
      <c r="AA29" s="682"/>
      <c r="AB29" s="682"/>
      <c r="AC29" s="682"/>
      <c r="AD29" s="683" t="s">
        <v>114</v>
      </c>
      <c r="AE29" s="683"/>
      <c r="AF29" s="683"/>
      <c r="AG29" s="683"/>
      <c r="AH29" s="683"/>
      <c r="AI29" s="683"/>
      <c r="AJ29" s="683"/>
      <c r="AK29" s="683"/>
      <c r="AL29" s="684" t="s">
        <v>114</v>
      </c>
      <c r="AM29" s="685"/>
      <c r="AN29" s="685"/>
      <c r="AO29" s="686"/>
      <c r="AP29" s="658" t="s">
        <v>204</v>
      </c>
      <c r="AQ29" s="659"/>
      <c r="AR29" s="659"/>
      <c r="AS29" s="659"/>
      <c r="AT29" s="659"/>
      <c r="AU29" s="659"/>
      <c r="AV29" s="659"/>
      <c r="AW29" s="659"/>
      <c r="AX29" s="659"/>
      <c r="AY29" s="659"/>
      <c r="AZ29" s="659"/>
      <c r="BA29" s="659"/>
      <c r="BB29" s="659"/>
      <c r="BC29" s="659"/>
      <c r="BD29" s="659"/>
      <c r="BE29" s="659"/>
      <c r="BF29" s="660"/>
      <c r="BG29" s="658" t="s">
        <v>286</v>
      </c>
      <c r="BH29" s="719"/>
      <c r="BI29" s="719"/>
      <c r="BJ29" s="719"/>
      <c r="BK29" s="719"/>
      <c r="BL29" s="719"/>
      <c r="BM29" s="719"/>
      <c r="BN29" s="719"/>
      <c r="BO29" s="719"/>
      <c r="BP29" s="719"/>
      <c r="BQ29" s="720"/>
      <c r="BR29" s="658" t="s">
        <v>287</v>
      </c>
      <c r="BS29" s="719"/>
      <c r="BT29" s="719"/>
      <c r="BU29" s="719"/>
      <c r="BV29" s="719"/>
      <c r="BW29" s="719"/>
      <c r="BX29" s="719"/>
      <c r="BY29" s="719"/>
      <c r="BZ29" s="719"/>
      <c r="CA29" s="719"/>
      <c r="CB29" s="720"/>
      <c r="CD29" s="742" t="s">
        <v>288</v>
      </c>
      <c r="CE29" s="743"/>
      <c r="CF29" s="694" t="s">
        <v>54</v>
      </c>
      <c r="CG29" s="695"/>
      <c r="CH29" s="695"/>
      <c r="CI29" s="695"/>
      <c r="CJ29" s="695"/>
      <c r="CK29" s="695"/>
      <c r="CL29" s="695"/>
      <c r="CM29" s="695"/>
      <c r="CN29" s="695"/>
      <c r="CO29" s="695"/>
      <c r="CP29" s="695"/>
      <c r="CQ29" s="696"/>
      <c r="CR29" s="679">
        <v>1493662</v>
      </c>
      <c r="CS29" s="715"/>
      <c r="CT29" s="715"/>
      <c r="CU29" s="715"/>
      <c r="CV29" s="715"/>
      <c r="CW29" s="715"/>
      <c r="CX29" s="715"/>
      <c r="CY29" s="716"/>
      <c r="CZ29" s="684">
        <v>7.6</v>
      </c>
      <c r="DA29" s="713"/>
      <c r="DB29" s="713"/>
      <c r="DC29" s="717"/>
      <c r="DD29" s="688">
        <v>1462807</v>
      </c>
      <c r="DE29" s="715"/>
      <c r="DF29" s="715"/>
      <c r="DG29" s="715"/>
      <c r="DH29" s="715"/>
      <c r="DI29" s="715"/>
      <c r="DJ29" s="715"/>
      <c r="DK29" s="716"/>
      <c r="DL29" s="688">
        <v>1462807</v>
      </c>
      <c r="DM29" s="715"/>
      <c r="DN29" s="715"/>
      <c r="DO29" s="715"/>
      <c r="DP29" s="715"/>
      <c r="DQ29" s="715"/>
      <c r="DR29" s="715"/>
      <c r="DS29" s="715"/>
      <c r="DT29" s="715"/>
      <c r="DU29" s="715"/>
      <c r="DV29" s="716"/>
      <c r="DW29" s="684">
        <v>11.4</v>
      </c>
      <c r="DX29" s="713"/>
      <c r="DY29" s="713"/>
      <c r="DZ29" s="713"/>
      <c r="EA29" s="713"/>
      <c r="EB29" s="713"/>
      <c r="EC29" s="714"/>
    </row>
    <row r="30" spans="2:133" ht="11.25" customHeight="1" x14ac:dyDescent="0.15">
      <c r="B30" s="676" t="s">
        <v>289</v>
      </c>
      <c r="C30" s="677"/>
      <c r="D30" s="677"/>
      <c r="E30" s="677"/>
      <c r="F30" s="677"/>
      <c r="G30" s="677"/>
      <c r="H30" s="677"/>
      <c r="I30" s="677"/>
      <c r="J30" s="677"/>
      <c r="K30" s="677"/>
      <c r="L30" s="677"/>
      <c r="M30" s="677"/>
      <c r="N30" s="677"/>
      <c r="O30" s="677"/>
      <c r="P30" s="677"/>
      <c r="Q30" s="678"/>
      <c r="R30" s="679">
        <v>19052</v>
      </c>
      <c r="S30" s="680"/>
      <c r="T30" s="680"/>
      <c r="U30" s="680"/>
      <c r="V30" s="680"/>
      <c r="W30" s="680"/>
      <c r="X30" s="680"/>
      <c r="Y30" s="681"/>
      <c r="Z30" s="682">
        <v>0.1</v>
      </c>
      <c r="AA30" s="682"/>
      <c r="AB30" s="682"/>
      <c r="AC30" s="682"/>
      <c r="AD30" s="683">
        <v>5413</v>
      </c>
      <c r="AE30" s="683"/>
      <c r="AF30" s="683"/>
      <c r="AG30" s="683"/>
      <c r="AH30" s="683"/>
      <c r="AI30" s="683"/>
      <c r="AJ30" s="683"/>
      <c r="AK30" s="683"/>
      <c r="AL30" s="684">
        <v>0</v>
      </c>
      <c r="AM30" s="685"/>
      <c r="AN30" s="685"/>
      <c r="AO30" s="686"/>
      <c r="AP30" s="727" t="s">
        <v>290</v>
      </c>
      <c r="AQ30" s="728"/>
      <c r="AR30" s="728"/>
      <c r="AS30" s="728"/>
      <c r="AT30" s="733" t="s">
        <v>291</v>
      </c>
      <c r="AU30" s="230"/>
      <c r="AV30" s="230"/>
      <c r="AW30" s="230"/>
      <c r="AX30" s="665" t="s">
        <v>169</v>
      </c>
      <c r="AY30" s="666"/>
      <c r="AZ30" s="666"/>
      <c r="BA30" s="666"/>
      <c r="BB30" s="666"/>
      <c r="BC30" s="666"/>
      <c r="BD30" s="666"/>
      <c r="BE30" s="666"/>
      <c r="BF30" s="667"/>
      <c r="BG30" s="739">
        <v>98.8</v>
      </c>
      <c r="BH30" s="740"/>
      <c r="BI30" s="740"/>
      <c r="BJ30" s="740"/>
      <c r="BK30" s="740"/>
      <c r="BL30" s="740"/>
      <c r="BM30" s="674">
        <v>95.4</v>
      </c>
      <c r="BN30" s="740"/>
      <c r="BO30" s="740"/>
      <c r="BP30" s="740"/>
      <c r="BQ30" s="741"/>
      <c r="BR30" s="739">
        <v>98.7</v>
      </c>
      <c r="BS30" s="740"/>
      <c r="BT30" s="740"/>
      <c r="BU30" s="740"/>
      <c r="BV30" s="740"/>
      <c r="BW30" s="740"/>
      <c r="BX30" s="674">
        <v>94.7</v>
      </c>
      <c r="BY30" s="740"/>
      <c r="BZ30" s="740"/>
      <c r="CA30" s="740"/>
      <c r="CB30" s="741"/>
      <c r="CD30" s="744"/>
      <c r="CE30" s="745"/>
      <c r="CF30" s="694" t="s">
        <v>292</v>
      </c>
      <c r="CG30" s="695"/>
      <c r="CH30" s="695"/>
      <c r="CI30" s="695"/>
      <c r="CJ30" s="695"/>
      <c r="CK30" s="695"/>
      <c r="CL30" s="695"/>
      <c r="CM30" s="695"/>
      <c r="CN30" s="695"/>
      <c r="CO30" s="695"/>
      <c r="CP30" s="695"/>
      <c r="CQ30" s="696"/>
      <c r="CR30" s="679">
        <v>1437150</v>
      </c>
      <c r="CS30" s="680"/>
      <c r="CT30" s="680"/>
      <c r="CU30" s="680"/>
      <c r="CV30" s="680"/>
      <c r="CW30" s="680"/>
      <c r="CX30" s="680"/>
      <c r="CY30" s="681"/>
      <c r="CZ30" s="684">
        <v>7.3</v>
      </c>
      <c r="DA30" s="713"/>
      <c r="DB30" s="713"/>
      <c r="DC30" s="717"/>
      <c r="DD30" s="688">
        <v>1406576</v>
      </c>
      <c r="DE30" s="680"/>
      <c r="DF30" s="680"/>
      <c r="DG30" s="680"/>
      <c r="DH30" s="680"/>
      <c r="DI30" s="680"/>
      <c r="DJ30" s="680"/>
      <c r="DK30" s="681"/>
      <c r="DL30" s="688">
        <v>1406576</v>
      </c>
      <c r="DM30" s="680"/>
      <c r="DN30" s="680"/>
      <c r="DO30" s="680"/>
      <c r="DP30" s="680"/>
      <c r="DQ30" s="680"/>
      <c r="DR30" s="680"/>
      <c r="DS30" s="680"/>
      <c r="DT30" s="680"/>
      <c r="DU30" s="680"/>
      <c r="DV30" s="681"/>
      <c r="DW30" s="684">
        <v>11</v>
      </c>
      <c r="DX30" s="713"/>
      <c r="DY30" s="713"/>
      <c r="DZ30" s="713"/>
      <c r="EA30" s="713"/>
      <c r="EB30" s="713"/>
      <c r="EC30" s="714"/>
    </row>
    <row r="31" spans="2:133" ht="11.25" customHeight="1" x14ac:dyDescent="0.15">
      <c r="B31" s="676" t="s">
        <v>293</v>
      </c>
      <c r="C31" s="677"/>
      <c r="D31" s="677"/>
      <c r="E31" s="677"/>
      <c r="F31" s="677"/>
      <c r="G31" s="677"/>
      <c r="H31" s="677"/>
      <c r="I31" s="677"/>
      <c r="J31" s="677"/>
      <c r="K31" s="677"/>
      <c r="L31" s="677"/>
      <c r="M31" s="677"/>
      <c r="N31" s="677"/>
      <c r="O31" s="677"/>
      <c r="P31" s="677"/>
      <c r="Q31" s="678"/>
      <c r="R31" s="679">
        <v>79997</v>
      </c>
      <c r="S31" s="680"/>
      <c r="T31" s="680"/>
      <c r="U31" s="680"/>
      <c r="V31" s="680"/>
      <c r="W31" s="680"/>
      <c r="X31" s="680"/>
      <c r="Y31" s="681"/>
      <c r="Z31" s="682">
        <v>0.4</v>
      </c>
      <c r="AA31" s="682"/>
      <c r="AB31" s="682"/>
      <c r="AC31" s="682"/>
      <c r="AD31" s="683" t="s">
        <v>114</v>
      </c>
      <c r="AE31" s="683"/>
      <c r="AF31" s="683"/>
      <c r="AG31" s="683"/>
      <c r="AH31" s="683"/>
      <c r="AI31" s="683"/>
      <c r="AJ31" s="683"/>
      <c r="AK31" s="683"/>
      <c r="AL31" s="684" t="s">
        <v>114</v>
      </c>
      <c r="AM31" s="685"/>
      <c r="AN31" s="685"/>
      <c r="AO31" s="686"/>
      <c r="AP31" s="729"/>
      <c r="AQ31" s="730"/>
      <c r="AR31" s="730"/>
      <c r="AS31" s="730"/>
      <c r="AT31" s="734"/>
      <c r="AU31" s="229" t="s">
        <v>294</v>
      </c>
      <c r="AV31" s="229"/>
      <c r="AW31" s="229"/>
      <c r="AX31" s="676" t="s">
        <v>295</v>
      </c>
      <c r="AY31" s="677"/>
      <c r="AZ31" s="677"/>
      <c r="BA31" s="677"/>
      <c r="BB31" s="677"/>
      <c r="BC31" s="677"/>
      <c r="BD31" s="677"/>
      <c r="BE31" s="677"/>
      <c r="BF31" s="678"/>
      <c r="BG31" s="736">
        <v>98.7</v>
      </c>
      <c r="BH31" s="715"/>
      <c r="BI31" s="715"/>
      <c r="BJ31" s="715"/>
      <c r="BK31" s="715"/>
      <c r="BL31" s="715"/>
      <c r="BM31" s="685">
        <v>94.9</v>
      </c>
      <c r="BN31" s="737"/>
      <c r="BO31" s="737"/>
      <c r="BP31" s="737"/>
      <c r="BQ31" s="738"/>
      <c r="BR31" s="736">
        <v>98.7</v>
      </c>
      <c r="BS31" s="715"/>
      <c r="BT31" s="715"/>
      <c r="BU31" s="715"/>
      <c r="BV31" s="715"/>
      <c r="BW31" s="715"/>
      <c r="BX31" s="685">
        <v>94.1</v>
      </c>
      <c r="BY31" s="737"/>
      <c r="BZ31" s="737"/>
      <c r="CA31" s="737"/>
      <c r="CB31" s="738"/>
      <c r="CD31" s="744"/>
      <c r="CE31" s="745"/>
      <c r="CF31" s="694" t="s">
        <v>296</v>
      </c>
      <c r="CG31" s="695"/>
      <c r="CH31" s="695"/>
      <c r="CI31" s="695"/>
      <c r="CJ31" s="695"/>
      <c r="CK31" s="695"/>
      <c r="CL31" s="695"/>
      <c r="CM31" s="695"/>
      <c r="CN31" s="695"/>
      <c r="CO31" s="695"/>
      <c r="CP31" s="695"/>
      <c r="CQ31" s="696"/>
      <c r="CR31" s="679">
        <v>56512</v>
      </c>
      <c r="CS31" s="715"/>
      <c r="CT31" s="715"/>
      <c r="CU31" s="715"/>
      <c r="CV31" s="715"/>
      <c r="CW31" s="715"/>
      <c r="CX31" s="715"/>
      <c r="CY31" s="716"/>
      <c r="CZ31" s="684">
        <v>0.3</v>
      </c>
      <c r="DA31" s="713"/>
      <c r="DB31" s="713"/>
      <c r="DC31" s="717"/>
      <c r="DD31" s="688">
        <v>56231</v>
      </c>
      <c r="DE31" s="715"/>
      <c r="DF31" s="715"/>
      <c r="DG31" s="715"/>
      <c r="DH31" s="715"/>
      <c r="DI31" s="715"/>
      <c r="DJ31" s="715"/>
      <c r="DK31" s="716"/>
      <c r="DL31" s="688">
        <v>56231</v>
      </c>
      <c r="DM31" s="715"/>
      <c r="DN31" s="715"/>
      <c r="DO31" s="715"/>
      <c r="DP31" s="715"/>
      <c r="DQ31" s="715"/>
      <c r="DR31" s="715"/>
      <c r="DS31" s="715"/>
      <c r="DT31" s="715"/>
      <c r="DU31" s="715"/>
      <c r="DV31" s="716"/>
      <c r="DW31" s="684">
        <v>0.4</v>
      </c>
      <c r="DX31" s="713"/>
      <c r="DY31" s="713"/>
      <c r="DZ31" s="713"/>
      <c r="EA31" s="713"/>
      <c r="EB31" s="713"/>
      <c r="EC31" s="714"/>
    </row>
    <row r="32" spans="2:133" ht="11.25" customHeight="1" x14ac:dyDescent="0.15">
      <c r="B32" s="676" t="s">
        <v>297</v>
      </c>
      <c r="C32" s="677"/>
      <c r="D32" s="677"/>
      <c r="E32" s="677"/>
      <c r="F32" s="677"/>
      <c r="G32" s="677"/>
      <c r="H32" s="677"/>
      <c r="I32" s="677"/>
      <c r="J32" s="677"/>
      <c r="K32" s="677"/>
      <c r="L32" s="677"/>
      <c r="M32" s="677"/>
      <c r="N32" s="677"/>
      <c r="O32" s="677"/>
      <c r="P32" s="677"/>
      <c r="Q32" s="678"/>
      <c r="R32" s="679">
        <v>28322</v>
      </c>
      <c r="S32" s="680"/>
      <c r="T32" s="680"/>
      <c r="U32" s="680"/>
      <c r="V32" s="680"/>
      <c r="W32" s="680"/>
      <c r="X32" s="680"/>
      <c r="Y32" s="681"/>
      <c r="Z32" s="682">
        <v>0.1</v>
      </c>
      <c r="AA32" s="682"/>
      <c r="AB32" s="682"/>
      <c r="AC32" s="682"/>
      <c r="AD32" s="683" t="s">
        <v>114</v>
      </c>
      <c r="AE32" s="683"/>
      <c r="AF32" s="683"/>
      <c r="AG32" s="683"/>
      <c r="AH32" s="683"/>
      <c r="AI32" s="683"/>
      <c r="AJ32" s="683"/>
      <c r="AK32" s="683"/>
      <c r="AL32" s="684" t="s">
        <v>226</v>
      </c>
      <c r="AM32" s="685"/>
      <c r="AN32" s="685"/>
      <c r="AO32" s="686"/>
      <c r="AP32" s="731"/>
      <c r="AQ32" s="732"/>
      <c r="AR32" s="732"/>
      <c r="AS32" s="732"/>
      <c r="AT32" s="735"/>
      <c r="AU32" s="231"/>
      <c r="AV32" s="231"/>
      <c r="AW32" s="231"/>
      <c r="AX32" s="724" t="s">
        <v>298</v>
      </c>
      <c r="AY32" s="725"/>
      <c r="AZ32" s="725"/>
      <c r="BA32" s="725"/>
      <c r="BB32" s="725"/>
      <c r="BC32" s="725"/>
      <c r="BD32" s="725"/>
      <c r="BE32" s="725"/>
      <c r="BF32" s="726"/>
      <c r="BG32" s="748">
        <v>98.7</v>
      </c>
      <c r="BH32" s="749"/>
      <c r="BI32" s="749"/>
      <c r="BJ32" s="749"/>
      <c r="BK32" s="749"/>
      <c r="BL32" s="749"/>
      <c r="BM32" s="750">
        <v>95.6</v>
      </c>
      <c r="BN32" s="749"/>
      <c r="BO32" s="749"/>
      <c r="BP32" s="749"/>
      <c r="BQ32" s="751"/>
      <c r="BR32" s="748">
        <v>98.6</v>
      </c>
      <c r="BS32" s="749"/>
      <c r="BT32" s="749"/>
      <c r="BU32" s="749"/>
      <c r="BV32" s="749"/>
      <c r="BW32" s="749"/>
      <c r="BX32" s="750">
        <v>94.9</v>
      </c>
      <c r="BY32" s="749"/>
      <c r="BZ32" s="749"/>
      <c r="CA32" s="749"/>
      <c r="CB32" s="751"/>
      <c r="CD32" s="746"/>
      <c r="CE32" s="747"/>
      <c r="CF32" s="694" t="s">
        <v>299</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300</v>
      </c>
      <c r="C33" s="677"/>
      <c r="D33" s="677"/>
      <c r="E33" s="677"/>
      <c r="F33" s="677"/>
      <c r="G33" s="677"/>
      <c r="H33" s="677"/>
      <c r="I33" s="677"/>
      <c r="J33" s="677"/>
      <c r="K33" s="677"/>
      <c r="L33" s="677"/>
      <c r="M33" s="677"/>
      <c r="N33" s="677"/>
      <c r="O33" s="677"/>
      <c r="P33" s="677"/>
      <c r="Q33" s="678"/>
      <c r="R33" s="679">
        <v>927744</v>
      </c>
      <c r="S33" s="680"/>
      <c r="T33" s="680"/>
      <c r="U33" s="680"/>
      <c r="V33" s="680"/>
      <c r="W33" s="680"/>
      <c r="X33" s="680"/>
      <c r="Y33" s="681"/>
      <c r="Z33" s="682">
        <v>4.5</v>
      </c>
      <c r="AA33" s="682"/>
      <c r="AB33" s="682"/>
      <c r="AC33" s="682"/>
      <c r="AD33" s="683" t="s">
        <v>226</v>
      </c>
      <c r="AE33" s="683"/>
      <c r="AF33" s="683"/>
      <c r="AG33" s="683"/>
      <c r="AH33" s="683"/>
      <c r="AI33" s="683"/>
      <c r="AJ33" s="683"/>
      <c r="AK33" s="683"/>
      <c r="AL33" s="684" t="s">
        <v>114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301</v>
      </c>
      <c r="CE33" s="695"/>
      <c r="CF33" s="695"/>
      <c r="CG33" s="695"/>
      <c r="CH33" s="695"/>
      <c r="CI33" s="695"/>
      <c r="CJ33" s="695"/>
      <c r="CK33" s="695"/>
      <c r="CL33" s="695"/>
      <c r="CM33" s="695"/>
      <c r="CN33" s="695"/>
      <c r="CO33" s="695"/>
      <c r="CP33" s="695"/>
      <c r="CQ33" s="696"/>
      <c r="CR33" s="679">
        <v>8557080</v>
      </c>
      <c r="CS33" s="715"/>
      <c r="CT33" s="715"/>
      <c r="CU33" s="715"/>
      <c r="CV33" s="715"/>
      <c r="CW33" s="715"/>
      <c r="CX33" s="715"/>
      <c r="CY33" s="716"/>
      <c r="CZ33" s="684">
        <v>43.6</v>
      </c>
      <c r="DA33" s="713"/>
      <c r="DB33" s="713"/>
      <c r="DC33" s="717"/>
      <c r="DD33" s="688">
        <v>7323120</v>
      </c>
      <c r="DE33" s="715"/>
      <c r="DF33" s="715"/>
      <c r="DG33" s="715"/>
      <c r="DH33" s="715"/>
      <c r="DI33" s="715"/>
      <c r="DJ33" s="715"/>
      <c r="DK33" s="716"/>
      <c r="DL33" s="688">
        <v>5700718</v>
      </c>
      <c r="DM33" s="715"/>
      <c r="DN33" s="715"/>
      <c r="DO33" s="715"/>
      <c r="DP33" s="715"/>
      <c r="DQ33" s="715"/>
      <c r="DR33" s="715"/>
      <c r="DS33" s="715"/>
      <c r="DT33" s="715"/>
      <c r="DU33" s="715"/>
      <c r="DV33" s="716"/>
      <c r="DW33" s="684">
        <v>44.4</v>
      </c>
      <c r="DX33" s="713"/>
      <c r="DY33" s="713"/>
      <c r="DZ33" s="713"/>
      <c r="EA33" s="713"/>
      <c r="EB33" s="713"/>
      <c r="EC33" s="714"/>
    </row>
    <row r="34" spans="2:133" ht="11.25" customHeight="1" x14ac:dyDescent="0.15">
      <c r="B34" s="676" t="s">
        <v>302</v>
      </c>
      <c r="C34" s="677"/>
      <c r="D34" s="677"/>
      <c r="E34" s="677"/>
      <c r="F34" s="677"/>
      <c r="G34" s="677"/>
      <c r="H34" s="677"/>
      <c r="I34" s="677"/>
      <c r="J34" s="677"/>
      <c r="K34" s="677"/>
      <c r="L34" s="677"/>
      <c r="M34" s="677"/>
      <c r="N34" s="677"/>
      <c r="O34" s="677"/>
      <c r="P34" s="677"/>
      <c r="Q34" s="678"/>
      <c r="R34" s="679">
        <v>441622</v>
      </c>
      <c r="S34" s="680"/>
      <c r="T34" s="680"/>
      <c r="U34" s="680"/>
      <c r="V34" s="680"/>
      <c r="W34" s="680"/>
      <c r="X34" s="680"/>
      <c r="Y34" s="681"/>
      <c r="Z34" s="682">
        <v>2.1</v>
      </c>
      <c r="AA34" s="682"/>
      <c r="AB34" s="682"/>
      <c r="AC34" s="682"/>
      <c r="AD34" s="683">
        <v>7940</v>
      </c>
      <c r="AE34" s="683"/>
      <c r="AF34" s="683"/>
      <c r="AG34" s="683"/>
      <c r="AH34" s="683"/>
      <c r="AI34" s="683"/>
      <c r="AJ34" s="683"/>
      <c r="AK34" s="683"/>
      <c r="AL34" s="684">
        <v>0.1</v>
      </c>
      <c r="AM34" s="685"/>
      <c r="AN34" s="685"/>
      <c r="AO34" s="686"/>
      <c r="AP34" s="234"/>
      <c r="AQ34" s="658" t="s">
        <v>303</v>
      </c>
      <c r="AR34" s="659"/>
      <c r="AS34" s="659"/>
      <c r="AT34" s="659"/>
      <c r="AU34" s="659"/>
      <c r="AV34" s="659"/>
      <c r="AW34" s="659"/>
      <c r="AX34" s="659"/>
      <c r="AY34" s="659"/>
      <c r="AZ34" s="659"/>
      <c r="BA34" s="659"/>
      <c r="BB34" s="659"/>
      <c r="BC34" s="659"/>
      <c r="BD34" s="659"/>
      <c r="BE34" s="659"/>
      <c r="BF34" s="660"/>
      <c r="BG34" s="658" t="s">
        <v>304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305</v>
      </c>
      <c r="CE34" s="695"/>
      <c r="CF34" s="695"/>
      <c r="CG34" s="695"/>
      <c r="CH34" s="695"/>
      <c r="CI34" s="695"/>
      <c r="CJ34" s="695"/>
      <c r="CK34" s="695"/>
      <c r="CL34" s="695"/>
      <c r="CM34" s="695"/>
      <c r="CN34" s="695"/>
      <c r="CO34" s="695"/>
      <c r="CP34" s="695"/>
      <c r="CQ34" s="696"/>
      <c r="CR34" s="679">
        <v>2886979</v>
      </c>
      <c r="CS34" s="680"/>
      <c r="CT34" s="680"/>
      <c r="CU34" s="680"/>
      <c r="CV34" s="680"/>
      <c r="CW34" s="680"/>
      <c r="CX34" s="680"/>
      <c r="CY34" s="681"/>
      <c r="CZ34" s="684">
        <v>14.7</v>
      </c>
      <c r="DA34" s="713"/>
      <c r="DB34" s="713"/>
      <c r="DC34" s="717"/>
      <c r="DD34" s="688">
        <v>2371467</v>
      </c>
      <c r="DE34" s="680"/>
      <c r="DF34" s="680"/>
      <c r="DG34" s="680"/>
      <c r="DH34" s="680"/>
      <c r="DI34" s="680"/>
      <c r="DJ34" s="680"/>
      <c r="DK34" s="681"/>
      <c r="DL34" s="688">
        <v>2149312</v>
      </c>
      <c r="DM34" s="680"/>
      <c r="DN34" s="680"/>
      <c r="DO34" s="680"/>
      <c r="DP34" s="680"/>
      <c r="DQ34" s="680"/>
      <c r="DR34" s="680"/>
      <c r="DS34" s="680"/>
      <c r="DT34" s="680"/>
      <c r="DU34" s="680"/>
      <c r="DV34" s="681"/>
      <c r="DW34" s="684">
        <v>16.8</v>
      </c>
      <c r="DX34" s="713"/>
      <c r="DY34" s="713"/>
      <c r="DZ34" s="713"/>
      <c r="EA34" s="713"/>
      <c r="EB34" s="713"/>
      <c r="EC34" s="714"/>
    </row>
    <row r="35" spans="2:133" ht="11.25" customHeight="1" x14ac:dyDescent="0.15">
      <c r="B35" s="676" t="s">
        <v>306</v>
      </c>
      <c r="C35" s="677"/>
      <c r="D35" s="677"/>
      <c r="E35" s="677"/>
      <c r="F35" s="677"/>
      <c r="G35" s="677"/>
      <c r="H35" s="677"/>
      <c r="I35" s="677"/>
      <c r="J35" s="677"/>
      <c r="K35" s="677"/>
      <c r="L35" s="677"/>
      <c r="M35" s="677"/>
      <c r="N35" s="677"/>
      <c r="O35" s="677"/>
      <c r="P35" s="677"/>
      <c r="Q35" s="678"/>
      <c r="R35" s="679">
        <v>1464200</v>
      </c>
      <c r="S35" s="680"/>
      <c r="T35" s="680"/>
      <c r="U35" s="680"/>
      <c r="V35" s="680"/>
      <c r="W35" s="680"/>
      <c r="X35" s="680"/>
      <c r="Y35" s="681"/>
      <c r="Z35" s="682">
        <v>7.1</v>
      </c>
      <c r="AA35" s="682"/>
      <c r="AB35" s="682"/>
      <c r="AC35" s="682"/>
      <c r="AD35" s="683" t="s">
        <v>114</v>
      </c>
      <c r="AE35" s="683"/>
      <c r="AF35" s="683"/>
      <c r="AG35" s="683"/>
      <c r="AH35" s="683"/>
      <c r="AI35" s="683"/>
      <c r="AJ35" s="683"/>
      <c r="AK35" s="683"/>
      <c r="AL35" s="684" t="s">
        <v>226</v>
      </c>
      <c r="AM35" s="685"/>
      <c r="AN35" s="685"/>
      <c r="AO35" s="686"/>
      <c r="AP35" s="234"/>
      <c r="AQ35" s="752" t="s">
        <v>307</v>
      </c>
      <c r="AR35" s="753"/>
      <c r="AS35" s="753"/>
      <c r="AT35" s="753"/>
      <c r="AU35" s="753"/>
      <c r="AV35" s="753"/>
      <c r="AW35" s="753"/>
      <c r="AX35" s="753"/>
      <c r="AY35" s="754"/>
      <c r="AZ35" s="668">
        <v>3895531</v>
      </c>
      <c r="BA35" s="669"/>
      <c r="BB35" s="669"/>
      <c r="BC35" s="669"/>
      <c r="BD35" s="669"/>
      <c r="BE35" s="669"/>
      <c r="BF35" s="755"/>
      <c r="BG35" s="690" t="s">
        <v>308</v>
      </c>
      <c r="BH35" s="691"/>
      <c r="BI35" s="691"/>
      <c r="BJ35" s="691"/>
      <c r="BK35" s="691"/>
      <c r="BL35" s="691"/>
      <c r="BM35" s="691"/>
      <c r="BN35" s="691"/>
      <c r="BO35" s="691"/>
      <c r="BP35" s="691"/>
      <c r="BQ35" s="691"/>
      <c r="BR35" s="691"/>
      <c r="BS35" s="691"/>
      <c r="BT35" s="691"/>
      <c r="BU35" s="692"/>
      <c r="BV35" s="668">
        <v>204593</v>
      </c>
      <c r="BW35" s="669"/>
      <c r="BX35" s="669"/>
      <c r="BY35" s="669"/>
      <c r="BZ35" s="669"/>
      <c r="CA35" s="669"/>
      <c r="CB35" s="755"/>
      <c r="CD35" s="694" t="s">
        <v>309</v>
      </c>
      <c r="CE35" s="695"/>
      <c r="CF35" s="695"/>
      <c r="CG35" s="695"/>
      <c r="CH35" s="695"/>
      <c r="CI35" s="695"/>
      <c r="CJ35" s="695"/>
      <c r="CK35" s="695"/>
      <c r="CL35" s="695"/>
      <c r="CM35" s="695"/>
      <c r="CN35" s="695"/>
      <c r="CO35" s="695"/>
      <c r="CP35" s="695"/>
      <c r="CQ35" s="696"/>
      <c r="CR35" s="679">
        <v>186761</v>
      </c>
      <c r="CS35" s="715"/>
      <c r="CT35" s="715"/>
      <c r="CU35" s="715"/>
      <c r="CV35" s="715"/>
      <c r="CW35" s="715"/>
      <c r="CX35" s="715"/>
      <c r="CY35" s="716"/>
      <c r="CZ35" s="684">
        <v>1</v>
      </c>
      <c r="DA35" s="713"/>
      <c r="DB35" s="713"/>
      <c r="DC35" s="717"/>
      <c r="DD35" s="688">
        <v>148789</v>
      </c>
      <c r="DE35" s="715"/>
      <c r="DF35" s="715"/>
      <c r="DG35" s="715"/>
      <c r="DH35" s="715"/>
      <c r="DI35" s="715"/>
      <c r="DJ35" s="715"/>
      <c r="DK35" s="716"/>
      <c r="DL35" s="688">
        <v>148789</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310</v>
      </c>
      <c r="C36" s="677"/>
      <c r="D36" s="677"/>
      <c r="E36" s="677"/>
      <c r="F36" s="677"/>
      <c r="G36" s="677"/>
      <c r="H36" s="677"/>
      <c r="I36" s="677"/>
      <c r="J36" s="677"/>
      <c r="K36" s="677"/>
      <c r="L36" s="677"/>
      <c r="M36" s="677"/>
      <c r="N36" s="677"/>
      <c r="O36" s="677"/>
      <c r="P36" s="677"/>
      <c r="Q36" s="678"/>
      <c r="R36" s="679" t="s">
        <v>114</v>
      </c>
      <c r="S36" s="680"/>
      <c r="T36" s="680"/>
      <c r="U36" s="680"/>
      <c r="V36" s="680"/>
      <c r="W36" s="680"/>
      <c r="X36" s="680"/>
      <c r="Y36" s="681"/>
      <c r="Z36" s="682" t="s">
        <v>226</v>
      </c>
      <c r="AA36" s="682"/>
      <c r="AB36" s="682"/>
      <c r="AC36" s="682"/>
      <c r="AD36" s="683" t="s">
        <v>114</v>
      </c>
      <c r="AE36" s="683"/>
      <c r="AF36" s="683"/>
      <c r="AG36" s="683"/>
      <c r="AH36" s="683"/>
      <c r="AI36" s="683"/>
      <c r="AJ36" s="683"/>
      <c r="AK36" s="683"/>
      <c r="AL36" s="684" t="s">
        <v>226</v>
      </c>
      <c r="AM36" s="685"/>
      <c r="AN36" s="685"/>
      <c r="AO36" s="686"/>
      <c r="AQ36" s="756" t="s">
        <v>311</v>
      </c>
      <c r="AR36" s="757"/>
      <c r="AS36" s="757"/>
      <c r="AT36" s="757"/>
      <c r="AU36" s="757"/>
      <c r="AV36" s="757"/>
      <c r="AW36" s="757"/>
      <c r="AX36" s="757"/>
      <c r="AY36" s="758"/>
      <c r="AZ36" s="679">
        <v>1461417</v>
      </c>
      <c r="BA36" s="680"/>
      <c r="BB36" s="680"/>
      <c r="BC36" s="680"/>
      <c r="BD36" s="715"/>
      <c r="BE36" s="715"/>
      <c r="BF36" s="738"/>
      <c r="BG36" s="694" t="s">
        <v>312</v>
      </c>
      <c r="BH36" s="695"/>
      <c r="BI36" s="695"/>
      <c r="BJ36" s="695"/>
      <c r="BK36" s="695"/>
      <c r="BL36" s="695"/>
      <c r="BM36" s="695"/>
      <c r="BN36" s="695"/>
      <c r="BO36" s="695"/>
      <c r="BP36" s="695"/>
      <c r="BQ36" s="695"/>
      <c r="BR36" s="695"/>
      <c r="BS36" s="695"/>
      <c r="BT36" s="695"/>
      <c r="BU36" s="696"/>
      <c r="BV36" s="679">
        <v>157026</v>
      </c>
      <c r="BW36" s="680"/>
      <c r="BX36" s="680"/>
      <c r="BY36" s="680"/>
      <c r="BZ36" s="680"/>
      <c r="CA36" s="680"/>
      <c r="CB36" s="689"/>
      <c r="CD36" s="694" t="s">
        <v>313</v>
      </c>
      <c r="CE36" s="695"/>
      <c r="CF36" s="695"/>
      <c r="CG36" s="695"/>
      <c r="CH36" s="695"/>
      <c r="CI36" s="695"/>
      <c r="CJ36" s="695"/>
      <c r="CK36" s="695"/>
      <c r="CL36" s="695"/>
      <c r="CM36" s="695"/>
      <c r="CN36" s="695"/>
      <c r="CO36" s="695"/>
      <c r="CP36" s="695"/>
      <c r="CQ36" s="696"/>
      <c r="CR36" s="679">
        <v>2964583</v>
      </c>
      <c r="CS36" s="680"/>
      <c r="CT36" s="680"/>
      <c r="CU36" s="680"/>
      <c r="CV36" s="680"/>
      <c r="CW36" s="680"/>
      <c r="CX36" s="680"/>
      <c r="CY36" s="681"/>
      <c r="CZ36" s="684">
        <v>15.1</v>
      </c>
      <c r="DA36" s="713"/>
      <c r="DB36" s="713"/>
      <c r="DC36" s="717"/>
      <c r="DD36" s="688">
        <v>2824297</v>
      </c>
      <c r="DE36" s="680"/>
      <c r="DF36" s="680"/>
      <c r="DG36" s="680"/>
      <c r="DH36" s="680"/>
      <c r="DI36" s="680"/>
      <c r="DJ36" s="680"/>
      <c r="DK36" s="681"/>
      <c r="DL36" s="688">
        <v>2582621</v>
      </c>
      <c r="DM36" s="680"/>
      <c r="DN36" s="680"/>
      <c r="DO36" s="680"/>
      <c r="DP36" s="680"/>
      <c r="DQ36" s="680"/>
      <c r="DR36" s="680"/>
      <c r="DS36" s="680"/>
      <c r="DT36" s="680"/>
      <c r="DU36" s="680"/>
      <c r="DV36" s="681"/>
      <c r="DW36" s="684">
        <v>20.100000000000001</v>
      </c>
      <c r="DX36" s="713"/>
      <c r="DY36" s="713"/>
      <c r="DZ36" s="713"/>
      <c r="EA36" s="713"/>
      <c r="EB36" s="713"/>
      <c r="EC36" s="714"/>
    </row>
    <row r="37" spans="2:133" ht="11.25" customHeight="1" x14ac:dyDescent="0.15">
      <c r="B37" s="676" t="s">
        <v>314</v>
      </c>
      <c r="C37" s="677"/>
      <c r="D37" s="677"/>
      <c r="E37" s="677"/>
      <c r="F37" s="677"/>
      <c r="G37" s="677"/>
      <c r="H37" s="677"/>
      <c r="I37" s="677"/>
      <c r="J37" s="677"/>
      <c r="K37" s="677"/>
      <c r="L37" s="677"/>
      <c r="M37" s="677"/>
      <c r="N37" s="677"/>
      <c r="O37" s="677"/>
      <c r="P37" s="677"/>
      <c r="Q37" s="678"/>
      <c r="R37" s="679">
        <v>926700</v>
      </c>
      <c r="S37" s="680"/>
      <c r="T37" s="680"/>
      <c r="U37" s="680"/>
      <c r="V37" s="680"/>
      <c r="W37" s="680"/>
      <c r="X37" s="680"/>
      <c r="Y37" s="681"/>
      <c r="Z37" s="682">
        <v>4.5</v>
      </c>
      <c r="AA37" s="682"/>
      <c r="AB37" s="682"/>
      <c r="AC37" s="682"/>
      <c r="AD37" s="683" t="s">
        <v>114</v>
      </c>
      <c r="AE37" s="683"/>
      <c r="AF37" s="683"/>
      <c r="AG37" s="683"/>
      <c r="AH37" s="683"/>
      <c r="AI37" s="683"/>
      <c r="AJ37" s="683"/>
      <c r="AK37" s="683"/>
      <c r="AL37" s="684" t="s">
        <v>226</v>
      </c>
      <c r="AM37" s="685"/>
      <c r="AN37" s="685"/>
      <c r="AO37" s="686"/>
      <c r="AQ37" s="756" t="s">
        <v>315</v>
      </c>
      <c r="AR37" s="757"/>
      <c r="AS37" s="757"/>
      <c r="AT37" s="757"/>
      <c r="AU37" s="757"/>
      <c r="AV37" s="757"/>
      <c r="AW37" s="757"/>
      <c r="AX37" s="757"/>
      <c r="AY37" s="758"/>
      <c r="AZ37" s="679">
        <v>418289</v>
      </c>
      <c r="BA37" s="680"/>
      <c r="BB37" s="680"/>
      <c r="BC37" s="680"/>
      <c r="BD37" s="715"/>
      <c r="BE37" s="715"/>
      <c r="BF37" s="738"/>
      <c r="BG37" s="694" t="s">
        <v>316</v>
      </c>
      <c r="BH37" s="695"/>
      <c r="BI37" s="695"/>
      <c r="BJ37" s="695"/>
      <c r="BK37" s="695"/>
      <c r="BL37" s="695"/>
      <c r="BM37" s="695"/>
      <c r="BN37" s="695"/>
      <c r="BO37" s="695"/>
      <c r="BP37" s="695"/>
      <c r="BQ37" s="695"/>
      <c r="BR37" s="695"/>
      <c r="BS37" s="695"/>
      <c r="BT37" s="695"/>
      <c r="BU37" s="696"/>
      <c r="BV37" s="679">
        <v>8317</v>
      </c>
      <c r="BW37" s="680"/>
      <c r="BX37" s="680"/>
      <c r="BY37" s="680"/>
      <c r="BZ37" s="680"/>
      <c r="CA37" s="680"/>
      <c r="CB37" s="689"/>
      <c r="CD37" s="694" t="s">
        <v>317</v>
      </c>
      <c r="CE37" s="695"/>
      <c r="CF37" s="695"/>
      <c r="CG37" s="695"/>
      <c r="CH37" s="695"/>
      <c r="CI37" s="695"/>
      <c r="CJ37" s="695"/>
      <c r="CK37" s="695"/>
      <c r="CL37" s="695"/>
      <c r="CM37" s="695"/>
      <c r="CN37" s="695"/>
      <c r="CO37" s="695"/>
      <c r="CP37" s="695"/>
      <c r="CQ37" s="696"/>
      <c r="CR37" s="679">
        <v>468601</v>
      </c>
      <c r="CS37" s="715"/>
      <c r="CT37" s="715"/>
      <c r="CU37" s="715"/>
      <c r="CV37" s="715"/>
      <c r="CW37" s="715"/>
      <c r="CX37" s="715"/>
      <c r="CY37" s="716"/>
      <c r="CZ37" s="684">
        <v>2.4</v>
      </c>
      <c r="DA37" s="713"/>
      <c r="DB37" s="713"/>
      <c r="DC37" s="717"/>
      <c r="DD37" s="688">
        <v>468601</v>
      </c>
      <c r="DE37" s="715"/>
      <c r="DF37" s="715"/>
      <c r="DG37" s="715"/>
      <c r="DH37" s="715"/>
      <c r="DI37" s="715"/>
      <c r="DJ37" s="715"/>
      <c r="DK37" s="716"/>
      <c r="DL37" s="688">
        <v>451614</v>
      </c>
      <c r="DM37" s="715"/>
      <c r="DN37" s="715"/>
      <c r="DO37" s="715"/>
      <c r="DP37" s="715"/>
      <c r="DQ37" s="715"/>
      <c r="DR37" s="715"/>
      <c r="DS37" s="715"/>
      <c r="DT37" s="715"/>
      <c r="DU37" s="715"/>
      <c r="DV37" s="716"/>
      <c r="DW37" s="684">
        <v>3.5</v>
      </c>
      <c r="DX37" s="713"/>
      <c r="DY37" s="713"/>
      <c r="DZ37" s="713"/>
      <c r="EA37" s="713"/>
      <c r="EB37" s="713"/>
      <c r="EC37" s="714"/>
    </row>
    <row r="38" spans="2:133" ht="11.25" customHeight="1" x14ac:dyDescent="0.15">
      <c r="B38" s="724" t="s">
        <v>318</v>
      </c>
      <c r="C38" s="725"/>
      <c r="D38" s="725"/>
      <c r="E38" s="725"/>
      <c r="F38" s="725"/>
      <c r="G38" s="725"/>
      <c r="H38" s="725"/>
      <c r="I38" s="725"/>
      <c r="J38" s="725"/>
      <c r="K38" s="725"/>
      <c r="L38" s="725"/>
      <c r="M38" s="725"/>
      <c r="N38" s="725"/>
      <c r="O38" s="725"/>
      <c r="P38" s="725"/>
      <c r="Q38" s="726"/>
      <c r="R38" s="759">
        <v>20634609</v>
      </c>
      <c r="S38" s="760"/>
      <c r="T38" s="760"/>
      <c r="U38" s="760"/>
      <c r="V38" s="760"/>
      <c r="W38" s="760"/>
      <c r="X38" s="760"/>
      <c r="Y38" s="761"/>
      <c r="Z38" s="762">
        <v>100</v>
      </c>
      <c r="AA38" s="762"/>
      <c r="AB38" s="762"/>
      <c r="AC38" s="762"/>
      <c r="AD38" s="763">
        <v>11900899</v>
      </c>
      <c r="AE38" s="763"/>
      <c r="AF38" s="763"/>
      <c r="AG38" s="763"/>
      <c r="AH38" s="763"/>
      <c r="AI38" s="763"/>
      <c r="AJ38" s="763"/>
      <c r="AK38" s="763"/>
      <c r="AL38" s="764">
        <v>100</v>
      </c>
      <c r="AM38" s="750"/>
      <c r="AN38" s="750"/>
      <c r="AO38" s="765"/>
      <c r="AQ38" s="756" t="s">
        <v>319</v>
      </c>
      <c r="AR38" s="757"/>
      <c r="AS38" s="757"/>
      <c r="AT38" s="757"/>
      <c r="AU38" s="757"/>
      <c r="AV38" s="757"/>
      <c r="AW38" s="757"/>
      <c r="AX38" s="757"/>
      <c r="AY38" s="758"/>
      <c r="AZ38" s="679">
        <v>5685</v>
      </c>
      <c r="BA38" s="680"/>
      <c r="BB38" s="680"/>
      <c r="BC38" s="680"/>
      <c r="BD38" s="715"/>
      <c r="BE38" s="715"/>
      <c r="BF38" s="738"/>
      <c r="BG38" s="694" t="s">
        <v>320</v>
      </c>
      <c r="BH38" s="695"/>
      <c r="BI38" s="695"/>
      <c r="BJ38" s="695"/>
      <c r="BK38" s="695"/>
      <c r="BL38" s="695"/>
      <c r="BM38" s="695"/>
      <c r="BN38" s="695"/>
      <c r="BO38" s="695"/>
      <c r="BP38" s="695"/>
      <c r="BQ38" s="695"/>
      <c r="BR38" s="695"/>
      <c r="BS38" s="695"/>
      <c r="BT38" s="695"/>
      <c r="BU38" s="696"/>
      <c r="BV38" s="679">
        <v>13482</v>
      </c>
      <c r="BW38" s="680"/>
      <c r="BX38" s="680"/>
      <c r="BY38" s="680"/>
      <c r="BZ38" s="680"/>
      <c r="CA38" s="680"/>
      <c r="CB38" s="689"/>
      <c r="CD38" s="694" t="s">
        <v>321</v>
      </c>
      <c r="CE38" s="695"/>
      <c r="CF38" s="695"/>
      <c r="CG38" s="695"/>
      <c r="CH38" s="695"/>
      <c r="CI38" s="695"/>
      <c r="CJ38" s="695"/>
      <c r="CK38" s="695"/>
      <c r="CL38" s="695"/>
      <c r="CM38" s="695"/>
      <c r="CN38" s="695"/>
      <c r="CO38" s="695"/>
      <c r="CP38" s="695"/>
      <c r="CQ38" s="696"/>
      <c r="CR38" s="679">
        <v>2010140</v>
      </c>
      <c r="CS38" s="680"/>
      <c r="CT38" s="680"/>
      <c r="CU38" s="680"/>
      <c r="CV38" s="680"/>
      <c r="CW38" s="680"/>
      <c r="CX38" s="680"/>
      <c r="CY38" s="681"/>
      <c r="CZ38" s="684">
        <v>10.199999999999999</v>
      </c>
      <c r="DA38" s="713"/>
      <c r="DB38" s="713"/>
      <c r="DC38" s="717"/>
      <c r="DD38" s="688">
        <v>1666927</v>
      </c>
      <c r="DE38" s="680"/>
      <c r="DF38" s="680"/>
      <c r="DG38" s="680"/>
      <c r="DH38" s="680"/>
      <c r="DI38" s="680"/>
      <c r="DJ38" s="680"/>
      <c r="DK38" s="681"/>
      <c r="DL38" s="688">
        <v>819996</v>
      </c>
      <c r="DM38" s="680"/>
      <c r="DN38" s="680"/>
      <c r="DO38" s="680"/>
      <c r="DP38" s="680"/>
      <c r="DQ38" s="680"/>
      <c r="DR38" s="680"/>
      <c r="DS38" s="680"/>
      <c r="DT38" s="680"/>
      <c r="DU38" s="680"/>
      <c r="DV38" s="681"/>
      <c r="DW38" s="684">
        <v>6.4</v>
      </c>
      <c r="DX38" s="713"/>
      <c r="DY38" s="713"/>
      <c r="DZ38" s="713"/>
      <c r="EA38" s="713"/>
      <c r="EB38" s="713"/>
      <c r="EC38" s="714"/>
    </row>
    <row r="39" spans="2:133" ht="11.25" customHeight="1" x14ac:dyDescent="0.15">
      <c r="AQ39" s="756" t="s">
        <v>322</v>
      </c>
      <c r="AR39" s="757"/>
      <c r="AS39" s="757"/>
      <c r="AT39" s="757"/>
      <c r="AU39" s="757"/>
      <c r="AV39" s="757"/>
      <c r="AW39" s="757"/>
      <c r="AX39" s="757"/>
      <c r="AY39" s="758"/>
      <c r="AZ39" s="679" t="s">
        <v>323</v>
      </c>
      <c r="BA39" s="680"/>
      <c r="BB39" s="680"/>
      <c r="BC39" s="680"/>
      <c r="BD39" s="715"/>
      <c r="BE39" s="715"/>
      <c r="BF39" s="738"/>
      <c r="BG39" s="770" t="s">
        <v>324</v>
      </c>
      <c r="BH39" s="771"/>
      <c r="BI39" s="771"/>
      <c r="BJ39" s="771"/>
      <c r="BK39" s="771"/>
      <c r="BL39" s="235"/>
      <c r="BM39" s="695" t="s">
        <v>325</v>
      </c>
      <c r="BN39" s="695"/>
      <c r="BO39" s="695"/>
      <c r="BP39" s="695"/>
      <c r="BQ39" s="695"/>
      <c r="BR39" s="695"/>
      <c r="BS39" s="695"/>
      <c r="BT39" s="695"/>
      <c r="BU39" s="696"/>
      <c r="BV39" s="679">
        <v>98</v>
      </c>
      <c r="BW39" s="680"/>
      <c r="BX39" s="680"/>
      <c r="BY39" s="680"/>
      <c r="BZ39" s="680"/>
      <c r="CA39" s="680"/>
      <c r="CB39" s="689"/>
      <c r="CD39" s="694" t="s">
        <v>326</v>
      </c>
      <c r="CE39" s="695"/>
      <c r="CF39" s="695"/>
      <c r="CG39" s="695"/>
      <c r="CH39" s="695"/>
      <c r="CI39" s="695"/>
      <c r="CJ39" s="695"/>
      <c r="CK39" s="695"/>
      <c r="CL39" s="695"/>
      <c r="CM39" s="695"/>
      <c r="CN39" s="695"/>
      <c r="CO39" s="695"/>
      <c r="CP39" s="695"/>
      <c r="CQ39" s="696"/>
      <c r="CR39" s="679">
        <v>196977</v>
      </c>
      <c r="CS39" s="715"/>
      <c r="CT39" s="715"/>
      <c r="CU39" s="715"/>
      <c r="CV39" s="715"/>
      <c r="CW39" s="715"/>
      <c r="CX39" s="715"/>
      <c r="CY39" s="716"/>
      <c r="CZ39" s="684">
        <v>1</v>
      </c>
      <c r="DA39" s="713"/>
      <c r="DB39" s="713"/>
      <c r="DC39" s="717"/>
      <c r="DD39" s="688">
        <v>117000</v>
      </c>
      <c r="DE39" s="715"/>
      <c r="DF39" s="715"/>
      <c r="DG39" s="715"/>
      <c r="DH39" s="715"/>
      <c r="DI39" s="715"/>
      <c r="DJ39" s="715"/>
      <c r="DK39" s="716"/>
      <c r="DL39" s="688" t="s">
        <v>323</v>
      </c>
      <c r="DM39" s="715"/>
      <c r="DN39" s="715"/>
      <c r="DO39" s="715"/>
      <c r="DP39" s="715"/>
      <c r="DQ39" s="715"/>
      <c r="DR39" s="715"/>
      <c r="DS39" s="715"/>
      <c r="DT39" s="715"/>
      <c r="DU39" s="715"/>
      <c r="DV39" s="716"/>
      <c r="DW39" s="684" t="s">
        <v>323</v>
      </c>
      <c r="DX39" s="713"/>
      <c r="DY39" s="713"/>
      <c r="DZ39" s="713"/>
      <c r="EA39" s="713"/>
      <c r="EB39" s="713"/>
      <c r="EC39" s="714"/>
    </row>
    <row r="40" spans="2:133" ht="11.25" customHeight="1" x14ac:dyDescent="0.15">
      <c r="AQ40" s="756" t="s">
        <v>327</v>
      </c>
      <c r="AR40" s="757"/>
      <c r="AS40" s="757"/>
      <c r="AT40" s="757"/>
      <c r="AU40" s="757"/>
      <c r="AV40" s="757"/>
      <c r="AW40" s="757"/>
      <c r="AX40" s="757"/>
      <c r="AY40" s="758"/>
      <c r="AZ40" s="679">
        <v>493191</v>
      </c>
      <c r="BA40" s="680"/>
      <c r="BB40" s="680"/>
      <c r="BC40" s="680"/>
      <c r="BD40" s="715"/>
      <c r="BE40" s="715"/>
      <c r="BF40" s="738"/>
      <c r="BG40" s="770"/>
      <c r="BH40" s="771"/>
      <c r="BI40" s="771"/>
      <c r="BJ40" s="771"/>
      <c r="BK40" s="771"/>
      <c r="BL40" s="235"/>
      <c r="BM40" s="695" t="s">
        <v>328</v>
      </c>
      <c r="BN40" s="695"/>
      <c r="BO40" s="695"/>
      <c r="BP40" s="695"/>
      <c r="BQ40" s="695"/>
      <c r="BR40" s="695"/>
      <c r="BS40" s="695"/>
      <c r="BT40" s="695"/>
      <c r="BU40" s="696"/>
      <c r="BV40" s="679" t="s">
        <v>114</v>
      </c>
      <c r="BW40" s="680"/>
      <c r="BX40" s="680"/>
      <c r="BY40" s="680"/>
      <c r="BZ40" s="680"/>
      <c r="CA40" s="680"/>
      <c r="CB40" s="689"/>
      <c r="CD40" s="694" t="s">
        <v>329</v>
      </c>
      <c r="CE40" s="695"/>
      <c r="CF40" s="695"/>
      <c r="CG40" s="695"/>
      <c r="CH40" s="695"/>
      <c r="CI40" s="695"/>
      <c r="CJ40" s="695"/>
      <c r="CK40" s="695"/>
      <c r="CL40" s="695"/>
      <c r="CM40" s="695"/>
      <c r="CN40" s="695"/>
      <c r="CO40" s="695"/>
      <c r="CP40" s="695"/>
      <c r="CQ40" s="696"/>
      <c r="CR40" s="679">
        <v>311640</v>
      </c>
      <c r="CS40" s="680"/>
      <c r="CT40" s="680"/>
      <c r="CU40" s="680"/>
      <c r="CV40" s="680"/>
      <c r="CW40" s="680"/>
      <c r="CX40" s="680"/>
      <c r="CY40" s="681"/>
      <c r="CZ40" s="684">
        <v>1.6</v>
      </c>
      <c r="DA40" s="713"/>
      <c r="DB40" s="713"/>
      <c r="DC40" s="717"/>
      <c r="DD40" s="688">
        <v>194640</v>
      </c>
      <c r="DE40" s="680"/>
      <c r="DF40" s="680"/>
      <c r="DG40" s="680"/>
      <c r="DH40" s="680"/>
      <c r="DI40" s="680"/>
      <c r="DJ40" s="680"/>
      <c r="DK40" s="681"/>
      <c r="DL40" s="688" t="s">
        <v>323</v>
      </c>
      <c r="DM40" s="680"/>
      <c r="DN40" s="680"/>
      <c r="DO40" s="680"/>
      <c r="DP40" s="680"/>
      <c r="DQ40" s="680"/>
      <c r="DR40" s="680"/>
      <c r="DS40" s="680"/>
      <c r="DT40" s="680"/>
      <c r="DU40" s="680"/>
      <c r="DV40" s="681"/>
      <c r="DW40" s="684" t="s">
        <v>114</v>
      </c>
      <c r="DX40" s="713"/>
      <c r="DY40" s="713"/>
      <c r="DZ40" s="713"/>
      <c r="EA40" s="713"/>
      <c r="EB40" s="713"/>
      <c r="EC40" s="714"/>
    </row>
    <row r="41" spans="2:133" ht="11.25" customHeight="1" x14ac:dyDescent="0.15">
      <c r="AQ41" s="766" t="s">
        <v>330</v>
      </c>
      <c r="AR41" s="767"/>
      <c r="AS41" s="767"/>
      <c r="AT41" s="767"/>
      <c r="AU41" s="767"/>
      <c r="AV41" s="767"/>
      <c r="AW41" s="767"/>
      <c r="AX41" s="767"/>
      <c r="AY41" s="768"/>
      <c r="AZ41" s="759">
        <v>1516949</v>
      </c>
      <c r="BA41" s="760"/>
      <c r="BB41" s="760"/>
      <c r="BC41" s="760"/>
      <c r="BD41" s="749"/>
      <c r="BE41" s="749"/>
      <c r="BF41" s="751"/>
      <c r="BG41" s="772"/>
      <c r="BH41" s="773"/>
      <c r="BI41" s="773"/>
      <c r="BJ41" s="773"/>
      <c r="BK41" s="773"/>
      <c r="BL41" s="236"/>
      <c r="BM41" s="704" t="s">
        <v>331</v>
      </c>
      <c r="BN41" s="704"/>
      <c r="BO41" s="704"/>
      <c r="BP41" s="704"/>
      <c r="BQ41" s="704"/>
      <c r="BR41" s="704"/>
      <c r="BS41" s="704"/>
      <c r="BT41" s="704"/>
      <c r="BU41" s="705"/>
      <c r="BV41" s="759">
        <v>292</v>
      </c>
      <c r="BW41" s="760"/>
      <c r="BX41" s="760"/>
      <c r="BY41" s="760"/>
      <c r="BZ41" s="760"/>
      <c r="CA41" s="760"/>
      <c r="CB41" s="769"/>
      <c r="CD41" s="694" t="s">
        <v>332</v>
      </c>
      <c r="CE41" s="695"/>
      <c r="CF41" s="695"/>
      <c r="CG41" s="695"/>
      <c r="CH41" s="695"/>
      <c r="CI41" s="695"/>
      <c r="CJ41" s="695"/>
      <c r="CK41" s="695"/>
      <c r="CL41" s="695"/>
      <c r="CM41" s="695"/>
      <c r="CN41" s="695"/>
      <c r="CO41" s="695"/>
      <c r="CP41" s="695"/>
      <c r="CQ41" s="696"/>
      <c r="CR41" s="679" t="s">
        <v>114</v>
      </c>
      <c r="CS41" s="715"/>
      <c r="CT41" s="715"/>
      <c r="CU41" s="715"/>
      <c r="CV41" s="715"/>
      <c r="CW41" s="715"/>
      <c r="CX41" s="715"/>
      <c r="CY41" s="716"/>
      <c r="CZ41" s="684" t="s">
        <v>323</v>
      </c>
      <c r="DA41" s="713"/>
      <c r="DB41" s="713"/>
      <c r="DC41" s="717"/>
      <c r="DD41" s="688" t="s">
        <v>323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333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334</v>
      </c>
      <c r="CE42" s="677"/>
      <c r="CF42" s="677"/>
      <c r="CG42" s="677"/>
      <c r="CH42" s="677"/>
      <c r="CI42" s="677"/>
      <c r="CJ42" s="677"/>
      <c r="CK42" s="677"/>
      <c r="CL42" s="677"/>
      <c r="CM42" s="677"/>
      <c r="CN42" s="677"/>
      <c r="CO42" s="677"/>
      <c r="CP42" s="677"/>
      <c r="CQ42" s="678"/>
      <c r="CR42" s="679">
        <v>1269819</v>
      </c>
      <c r="CS42" s="680"/>
      <c r="CT42" s="680"/>
      <c r="CU42" s="680"/>
      <c r="CV42" s="680"/>
      <c r="CW42" s="680"/>
      <c r="CX42" s="680"/>
      <c r="CY42" s="681"/>
      <c r="CZ42" s="684">
        <v>6.5</v>
      </c>
      <c r="DA42" s="685"/>
      <c r="DB42" s="685"/>
      <c r="DC42" s="780"/>
      <c r="DD42" s="688">
        <v>227546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335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336</v>
      </c>
      <c r="CE43" s="677"/>
      <c r="CF43" s="677"/>
      <c r="CG43" s="677"/>
      <c r="CH43" s="677"/>
      <c r="CI43" s="677"/>
      <c r="CJ43" s="677"/>
      <c r="CK43" s="677"/>
      <c r="CL43" s="677"/>
      <c r="CM43" s="677"/>
      <c r="CN43" s="677"/>
      <c r="CO43" s="677"/>
      <c r="CP43" s="677"/>
      <c r="CQ43" s="678"/>
      <c r="CR43" s="679">
        <v>85048</v>
      </c>
      <c r="CS43" s="715"/>
      <c r="CT43" s="715"/>
      <c r="CU43" s="715"/>
      <c r="CV43" s="715"/>
      <c r="CW43" s="715"/>
      <c r="CX43" s="715"/>
      <c r="CY43" s="716"/>
      <c r="CZ43" s="684">
        <v>0.4</v>
      </c>
      <c r="DA43" s="713"/>
      <c r="DB43" s="713"/>
      <c r="DC43" s="717"/>
      <c r="DD43" s="688">
        <v>85048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337</v>
      </c>
      <c r="CD44" s="791" t="s">
        <v>288</v>
      </c>
      <c r="CE44" s="792"/>
      <c r="CF44" s="676" t="s">
        <v>338</v>
      </c>
      <c r="CG44" s="677"/>
      <c r="CH44" s="677"/>
      <c r="CI44" s="677"/>
      <c r="CJ44" s="677"/>
      <c r="CK44" s="677"/>
      <c r="CL44" s="677"/>
      <c r="CM44" s="677"/>
      <c r="CN44" s="677"/>
      <c r="CO44" s="677"/>
      <c r="CP44" s="677"/>
      <c r="CQ44" s="678"/>
      <c r="CR44" s="679">
        <v>1269819</v>
      </c>
      <c r="CS44" s="680"/>
      <c r="CT44" s="680"/>
      <c r="CU44" s="680"/>
      <c r="CV44" s="680"/>
      <c r="CW44" s="680"/>
      <c r="CX44" s="680"/>
      <c r="CY44" s="681"/>
      <c r="CZ44" s="684">
        <v>6.5</v>
      </c>
      <c r="DA44" s="685"/>
      <c r="DB44" s="685"/>
      <c r="DC44" s="780"/>
      <c r="DD44" s="688">
        <v>227546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339</v>
      </c>
      <c r="CG45" s="677"/>
      <c r="CH45" s="677"/>
      <c r="CI45" s="677"/>
      <c r="CJ45" s="677"/>
      <c r="CK45" s="677"/>
      <c r="CL45" s="677"/>
      <c r="CM45" s="677"/>
      <c r="CN45" s="677"/>
      <c r="CO45" s="677"/>
      <c r="CP45" s="677"/>
      <c r="CQ45" s="678"/>
      <c r="CR45" s="679">
        <v>942137</v>
      </c>
      <c r="CS45" s="715"/>
      <c r="CT45" s="715"/>
      <c r="CU45" s="715"/>
      <c r="CV45" s="715"/>
      <c r="CW45" s="715"/>
      <c r="CX45" s="715"/>
      <c r="CY45" s="716"/>
      <c r="CZ45" s="684">
        <v>4.8</v>
      </c>
      <c r="DA45" s="713"/>
      <c r="DB45" s="713"/>
      <c r="DC45" s="717"/>
      <c r="DD45" s="688">
        <v>63354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340</v>
      </c>
      <c r="CG46" s="677"/>
      <c r="CH46" s="677"/>
      <c r="CI46" s="677"/>
      <c r="CJ46" s="677"/>
      <c r="CK46" s="677"/>
      <c r="CL46" s="677"/>
      <c r="CM46" s="677"/>
      <c r="CN46" s="677"/>
      <c r="CO46" s="677"/>
      <c r="CP46" s="677"/>
      <c r="CQ46" s="678"/>
      <c r="CR46" s="679">
        <v>253600</v>
      </c>
      <c r="CS46" s="680"/>
      <c r="CT46" s="680"/>
      <c r="CU46" s="680"/>
      <c r="CV46" s="680"/>
      <c r="CW46" s="680"/>
      <c r="CX46" s="680"/>
      <c r="CY46" s="681"/>
      <c r="CZ46" s="684">
        <v>1.3</v>
      </c>
      <c r="DA46" s="685"/>
      <c r="DB46" s="685"/>
      <c r="DC46" s="780"/>
      <c r="DD46" s="688">
        <v>150338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341</v>
      </c>
      <c r="CG47" s="677"/>
      <c r="CH47" s="677"/>
      <c r="CI47" s="677"/>
      <c r="CJ47" s="677"/>
      <c r="CK47" s="677"/>
      <c r="CL47" s="677"/>
      <c r="CM47" s="677"/>
      <c r="CN47" s="677"/>
      <c r="CO47" s="677"/>
      <c r="CP47" s="677"/>
      <c r="CQ47" s="678"/>
      <c r="CR47" s="679" t="s">
        <v>114</v>
      </c>
      <c r="CS47" s="715"/>
      <c r="CT47" s="715"/>
      <c r="CU47" s="715"/>
      <c r="CV47" s="715"/>
      <c r="CW47" s="715"/>
      <c r="CX47" s="715"/>
      <c r="CY47" s="716"/>
      <c r="CZ47" s="684" t="s">
        <v>323</v>
      </c>
      <c r="DA47" s="713"/>
      <c r="DB47" s="713"/>
      <c r="DC47" s="717"/>
      <c r="DD47" s="688" t="s">
        <v>114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342</v>
      </c>
      <c r="CG48" s="677"/>
      <c r="CH48" s="677"/>
      <c r="CI48" s="677"/>
      <c r="CJ48" s="677"/>
      <c r="CK48" s="677"/>
      <c r="CL48" s="677"/>
      <c r="CM48" s="677"/>
      <c r="CN48" s="677"/>
      <c r="CO48" s="677"/>
      <c r="CP48" s="677"/>
      <c r="CQ48" s="678"/>
      <c r="CR48" s="679" t="s">
        <v>323</v>
      </c>
      <c r="CS48" s="680"/>
      <c r="CT48" s="680"/>
      <c r="CU48" s="680"/>
      <c r="CV48" s="680"/>
      <c r="CW48" s="680"/>
      <c r="CX48" s="680"/>
      <c r="CY48" s="681"/>
      <c r="CZ48" s="684" t="s">
        <v>323</v>
      </c>
      <c r="DA48" s="685"/>
      <c r="DB48" s="685"/>
      <c r="DC48" s="780"/>
      <c r="DD48" s="688" t="s">
        <v>114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343</v>
      </c>
      <c r="CE49" s="725"/>
      <c r="CF49" s="725"/>
      <c r="CG49" s="725"/>
      <c r="CH49" s="725"/>
      <c r="CI49" s="725"/>
      <c r="CJ49" s="725"/>
      <c r="CK49" s="725"/>
      <c r="CL49" s="725"/>
      <c r="CM49" s="725"/>
      <c r="CN49" s="725"/>
      <c r="CO49" s="725"/>
      <c r="CP49" s="725"/>
      <c r="CQ49" s="726"/>
      <c r="CR49" s="759">
        <v>19646937</v>
      </c>
      <c r="CS49" s="749"/>
      <c r="CT49" s="749"/>
      <c r="CU49" s="749"/>
      <c r="CV49" s="749"/>
      <c r="CW49" s="749"/>
      <c r="CX49" s="749"/>
      <c r="CY49" s="781"/>
      <c r="CZ49" s="764">
        <v>100</v>
      </c>
      <c r="DA49" s="782"/>
      <c r="DB49" s="782"/>
      <c r="DC49" s="783"/>
      <c r="DD49" s="784">
        <v>13786540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F3sHpPZXrCPHps5xYlNwEht1RwyI/C37qJnje4OxCjau0vfH0fcqzTKiT4LNQbOtJe81AHzWeD29PXaEc+msw==" saltValue="GKAUng7olJiw5vEt9vw9sg==" spinCount="100000" sheet="1" objects="1" scenarios="1"/>
  <customSheetViews>
    <customSheetView guid="{775FA31A-85FC-4335-BC02-F1E5751F73D6}"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344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345</v>
      </c>
      <c r="DK2" s="827"/>
      <c r="DL2" s="827"/>
      <c r="DM2" s="827"/>
      <c r="DN2" s="827"/>
      <c r="DO2" s="828"/>
      <c r="DP2" s="249"/>
      <c r="DQ2" s="826" t="s">
        <v>346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347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348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349</v>
      </c>
      <c r="B5" s="821"/>
      <c r="C5" s="821"/>
      <c r="D5" s="821"/>
      <c r="E5" s="821"/>
      <c r="F5" s="821"/>
      <c r="G5" s="821"/>
      <c r="H5" s="821"/>
      <c r="I5" s="821"/>
      <c r="J5" s="821"/>
      <c r="K5" s="821"/>
      <c r="L5" s="821"/>
      <c r="M5" s="821"/>
      <c r="N5" s="821"/>
      <c r="O5" s="821"/>
      <c r="P5" s="822"/>
      <c r="Q5" s="797" t="s">
        <v>350</v>
      </c>
      <c r="R5" s="798"/>
      <c r="S5" s="798"/>
      <c r="T5" s="798"/>
      <c r="U5" s="799"/>
      <c r="V5" s="797" t="s">
        <v>351</v>
      </c>
      <c r="W5" s="798"/>
      <c r="X5" s="798"/>
      <c r="Y5" s="798"/>
      <c r="Z5" s="799"/>
      <c r="AA5" s="797" t="s">
        <v>352</v>
      </c>
      <c r="AB5" s="798"/>
      <c r="AC5" s="798"/>
      <c r="AD5" s="798"/>
      <c r="AE5" s="798"/>
      <c r="AF5" s="830" t="s">
        <v>353</v>
      </c>
      <c r="AG5" s="798"/>
      <c r="AH5" s="798"/>
      <c r="AI5" s="798"/>
      <c r="AJ5" s="809"/>
      <c r="AK5" s="798" t="s">
        <v>354</v>
      </c>
      <c r="AL5" s="798"/>
      <c r="AM5" s="798"/>
      <c r="AN5" s="798"/>
      <c r="AO5" s="799"/>
      <c r="AP5" s="797" t="s">
        <v>355</v>
      </c>
      <c r="AQ5" s="798"/>
      <c r="AR5" s="798"/>
      <c r="AS5" s="798"/>
      <c r="AT5" s="799"/>
      <c r="AU5" s="797" t="s">
        <v>356</v>
      </c>
      <c r="AV5" s="798"/>
      <c r="AW5" s="798"/>
      <c r="AX5" s="798"/>
      <c r="AY5" s="809"/>
      <c r="AZ5" s="256"/>
      <c r="BA5" s="256"/>
      <c r="BB5" s="256"/>
      <c r="BC5" s="256"/>
      <c r="BD5" s="256"/>
      <c r="BE5" s="257"/>
      <c r="BF5" s="257"/>
      <c r="BG5" s="257"/>
      <c r="BH5" s="257"/>
      <c r="BI5" s="257"/>
      <c r="BJ5" s="257"/>
      <c r="BK5" s="257"/>
      <c r="BL5" s="257"/>
      <c r="BM5" s="257"/>
      <c r="BN5" s="257"/>
      <c r="BO5" s="257"/>
      <c r="BP5" s="257"/>
      <c r="BQ5" s="820" t="s">
        <v>357</v>
      </c>
      <c r="BR5" s="821"/>
      <c r="BS5" s="821"/>
      <c r="BT5" s="821"/>
      <c r="BU5" s="821"/>
      <c r="BV5" s="821"/>
      <c r="BW5" s="821"/>
      <c r="BX5" s="821"/>
      <c r="BY5" s="821"/>
      <c r="BZ5" s="821"/>
      <c r="CA5" s="821"/>
      <c r="CB5" s="821"/>
      <c r="CC5" s="821"/>
      <c r="CD5" s="821"/>
      <c r="CE5" s="821"/>
      <c r="CF5" s="821"/>
      <c r="CG5" s="822"/>
      <c r="CH5" s="797" t="s">
        <v>358</v>
      </c>
      <c r="CI5" s="798"/>
      <c r="CJ5" s="798"/>
      <c r="CK5" s="798"/>
      <c r="CL5" s="799"/>
      <c r="CM5" s="797" t="s">
        <v>359</v>
      </c>
      <c r="CN5" s="798"/>
      <c r="CO5" s="798"/>
      <c r="CP5" s="798"/>
      <c r="CQ5" s="799"/>
      <c r="CR5" s="797" t="s">
        <v>360</v>
      </c>
      <c r="CS5" s="798"/>
      <c r="CT5" s="798"/>
      <c r="CU5" s="798"/>
      <c r="CV5" s="799"/>
      <c r="CW5" s="797" t="s">
        <v>361</v>
      </c>
      <c r="CX5" s="798"/>
      <c r="CY5" s="798"/>
      <c r="CZ5" s="798"/>
      <c r="DA5" s="799"/>
      <c r="DB5" s="797" t="s">
        <v>362</v>
      </c>
      <c r="DC5" s="798"/>
      <c r="DD5" s="798"/>
      <c r="DE5" s="798"/>
      <c r="DF5" s="799"/>
      <c r="DG5" s="803" t="s">
        <v>363</v>
      </c>
      <c r="DH5" s="804"/>
      <c r="DI5" s="804"/>
      <c r="DJ5" s="804"/>
      <c r="DK5" s="805"/>
      <c r="DL5" s="803" t="s">
        <v>364</v>
      </c>
      <c r="DM5" s="804"/>
      <c r="DN5" s="804"/>
      <c r="DO5" s="804"/>
      <c r="DP5" s="805"/>
      <c r="DQ5" s="797" t="s">
        <v>365</v>
      </c>
      <c r="DR5" s="798"/>
      <c r="DS5" s="798"/>
      <c r="DT5" s="798"/>
      <c r="DU5" s="799"/>
      <c r="DV5" s="797" t="s">
        <v>356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366</v>
      </c>
      <c r="C7" s="812"/>
      <c r="D7" s="812"/>
      <c r="E7" s="812"/>
      <c r="F7" s="812"/>
      <c r="G7" s="812"/>
      <c r="H7" s="812"/>
      <c r="I7" s="812"/>
      <c r="J7" s="812"/>
      <c r="K7" s="812"/>
      <c r="L7" s="812"/>
      <c r="M7" s="812"/>
      <c r="N7" s="812"/>
      <c r="O7" s="812"/>
      <c r="P7" s="813"/>
      <c r="Q7" s="814">
        <v>20616</v>
      </c>
      <c r="R7" s="815"/>
      <c r="S7" s="815"/>
      <c r="T7" s="815"/>
      <c r="U7" s="815"/>
      <c r="V7" s="815">
        <v>19642</v>
      </c>
      <c r="W7" s="815"/>
      <c r="X7" s="815"/>
      <c r="Y7" s="815"/>
      <c r="Z7" s="815"/>
      <c r="AA7" s="815">
        <v>974</v>
      </c>
      <c r="AB7" s="815"/>
      <c r="AC7" s="815"/>
      <c r="AD7" s="815"/>
      <c r="AE7" s="816"/>
      <c r="AF7" s="817">
        <v>972</v>
      </c>
      <c r="AG7" s="818"/>
      <c r="AH7" s="818"/>
      <c r="AI7" s="818"/>
      <c r="AJ7" s="819"/>
      <c r="AK7" s="854">
        <v>28</v>
      </c>
      <c r="AL7" s="855"/>
      <c r="AM7" s="855"/>
      <c r="AN7" s="855"/>
      <c r="AO7" s="855"/>
      <c r="AP7" s="855">
        <v>16236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579</v>
      </c>
      <c r="BT7" s="859"/>
      <c r="BU7" s="859"/>
      <c r="BV7" s="859"/>
      <c r="BW7" s="859"/>
      <c r="BX7" s="859"/>
      <c r="BY7" s="859"/>
      <c r="BZ7" s="859"/>
      <c r="CA7" s="859"/>
      <c r="CB7" s="859"/>
      <c r="CC7" s="859"/>
      <c r="CD7" s="859"/>
      <c r="CE7" s="859"/>
      <c r="CF7" s="859"/>
      <c r="CG7" s="860"/>
      <c r="CH7" s="851">
        <v>9</v>
      </c>
      <c r="CI7" s="852"/>
      <c r="CJ7" s="852"/>
      <c r="CK7" s="852"/>
      <c r="CL7" s="853"/>
      <c r="CM7" s="851">
        <v>787</v>
      </c>
      <c r="CN7" s="852"/>
      <c r="CO7" s="852"/>
      <c r="CP7" s="852"/>
      <c r="CQ7" s="853"/>
      <c r="CR7" s="851">
        <v>100</v>
      </c>
      <c r="CS7" s="852"/>
      <c r="CT7" s="852"/>
      <c r="CU7" s="852"/>
      <c r="CV7" s="853"/>
      <c r="CW7" s="851" t="s">
        <v>573</v>
      </c>
      <c r="CX7" s="852"/>
      <c r="CY7" s="852"/>
      <c r="CZ7" s="852"/>
      <c r="DA7" s="853"/>
      <c r="DB7" s="851" t="s">
        <v>573</v>
      </c>
      <c r="DC7" s="852"/>
      <c r="DD7" s="852"/>
      <c r="DE7" s="852"/>
      <c r="DF7" s="853"/>
      <c r="DG7" s="851" t="s">
        <v>573</v>
      </c>
      <c r="DH7" s="852"/>
      <c r="DI7" s="852"/>
      <c r="DJ7" s="852"/>
      <c r="DK7" s="853"/>
      <c r="DL7" s="851" t="s">
        <v>573</v>
      </c>
      <c r="DM7" s="852"/>
      <c r="DN7" s="852"/>
      <c r="DO7" s="852"/>
      <c r="DP7" s="853"/>
      <c r="DQ7" s="851" t="s">
        <v>573</v>
      </c>
      <c r="DR7" s="852"/>
      <c r="DS7" s="852"/>
      <c r="DT7" s="852"/>
      <c r="DU7" s="853"/>
      <c r="DV7" s="832"/>
      <c r="DW7" s="833"/>
      <c r="DX7" s="833"/>
      <c r="DY7" s="833"/>
      <c r="DZ7" s="834"/>
      <c r="EA7" s="254"/>
    </row>
    <row r="8" spans="1:131" s="255" customFormat="1" ht="26.25" customHeight="1" x14ac:dyDescent="0.15">
      <c r="A8" s="261">
        <v>2</v>
      </c>
      <c r="B8" s="835" t="s">
        <v>367</v>
      </c>
      <c r="C8" s="836"/>
      <c r="D8" s="836"/>
      <c r="E8" s="836"/>
      <c r="F8" s="836"/>
      <c r="G8" s="836"/>
      <c r="H8" s="836"/>
      <c r="I8" s="836"/>
      <c r="J8" s="836"/>
      <c r="K8" s="836"/>
      <c r="L8" s="836"/>
      <c r="M8" s="836"/>
      <c r="N8" s="836"/>
      <c r="O8" s="836"/>
      <c r="P8" s="837"/>
      <c r="Q8" s="838">
        <v>17</v>
      </c>
      <c r="R8" s="839"/>
      <c r="S8" s="839"/>
      <c r="T8" s="839"/>
      <c r="U8" s="839"/>
      <c r="V8" s="839">
        <v>3</v>
      </c>
      <c r="W8" s="839"/>
      <c r="X8" s="839"/>
      <c r="Y8" s="839"/>
      <c r="Z8" s="839"/>
      <c r="AA8" s="839">
        <v>14</v>
      </c>
      <c r="AB8" s="839"/>
      <c r="AC8" s="839"/>
      <c r="AD8" s="839"/>
      <c r="AE8" s="840"/>
      <c r="AF8" s="841">
        <v>14</v>
      </c>
      <c r="AG8" s="842"/>
      <c r="AH8" s="842"/>
      <c r="AI8" s="842"/>
      <c r="AJ8" s="843"/>
      <c r="AK8" s="844" t="s">
        <v>580</v>
      </c>
      <c r="AL8" s="845"/>
      <c r="AM8" s="845"/>
      <c r="AN8" s="845"/>
      <c r="AO8" s="845"/>
      <c r="AP8" s="845">
        <v>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368</v>
      </c>
      <c r="C9" s="836"/>
      <c r="D9" s="836"/>
      <c r="E9" s="836"/>
      <c r="F9" s="836"/>
      <c r="G9" s="836"/>
      <c r="H9" s="836"/>
      <c r="I9" s="836"/>
      <c r="J9" s="836"/>
      <c r="K9" s="836"/>
      <c r="L9" s="836"/>
      <c r="M9" s="836"/>
      <c r="N9" s="836"/>
      <c r="O9" s="836"/>
      <c r="P9" s="837"/>
      <c r="Q9" s="838">
        <v>45</v>
      </c>
      <c r="R9" s="839"/>
      <c r="S9" s="839"/>
      <c r="T9" s="839"/>
      <c r="U9" s="839"/>
      <c r="V9" s="839">
        <v>45</v>
      </c>
      <c r="W9" s="839"/>
      <c r="X9" s="839"/>
      <c r="Y9" s="839"/>
      <c r="Z9" s="839"/>
      <c r="AA9" s="839" t="s">
        <v>573</v>
      </c>
      <c r="AB9" s="839"/>
      <c r="AC9" s="839"/>
      <c r="AD9" s="839"/>
      <c r="AE9" s="840"/>
      <c r="AF9" s="841" t="s">
        <v>114</v>
      </c>
      <c r="AG9" s="842"/>
      <c r="AH9" s="842"/>
      <c r="AI9" s="842"/>
      <c r="AJ9" s="843"/>
      <c r="AK9" s="844">
        <v>24</v>
      </c>
      <c r="AL9" s="845"/>
      <c r="AM9" s="845"/>
      <c r="AN9" s="845"/>
      <c r="AO9" s="845"/>
      <c r="AP9" s="845" t="s">
        <v>580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369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370</v>
      </c>
      <c r="B23" s="870" t="s">
        <v>371</v>
      </c>
      <c r="C23" s="871"/>
      <c r="D23" s="871"/>
      <c r="E23" s="871"/>
      <c r="F23" s="871"/>
      <c r="G23" s="871"/>
      <c r="H23" s="871"/>
      <c r="I23" s="871"/>
      <c r="J23" s="871"/>
      <c r="K23" s="871"/>
      <c r="L23" s="871"/>
      <c r="M23" s="871"/>
      <c r="N23" s="871"/>
      <c r="O23" s="871"/>
      <c r="P23" s="872"/>
      <c r="Q23" s="873">
        <v>20635</v>
      </c>
      <c r="R23" s="874"/>
      <c r="S23" s="874"/>
      <c r="T23" s="874"/>
      <c r="U23" s="874"/>
      <c r="V23" s="874">
        <v>19647</v>
      </c>
      <c r="W23" s="874"/>
      <c r="X23" s="874"/>
      <c r="Y23" s="874"/>
      <c r="Z23" s="874"/>
      <c r="AA23" s="874">
        <v>988</v>
      </c>
      <c r="AB23" s="874"/>
      <c r="AC23" s="874"/>
      <c r="AD23" s="874"/>
      <c r="AE23" s="875"/>
      <c r="AF23" s="876">
        <v>985</v>
      </c>
      <c r="AG23" s="874"/>
      <c r="AH23" s="874"/>
      <c r="AI23" s="874"/>
      <c r="AJ23" s="877"/>
      <c r="AK23" s="878"/>
      <c r="AL23" s="879"/>
      <c r="AM23" s="879"/>
      <c r="AN23" s="879"/>
      <c r="AO23" s="879"/>
      <c r="AP23" s="874">
        <v>16240</v>
      </c>
      <c r="AQ23" s="874"/>
      <c r="AR23" s="874"/>
      <c r="AS23" s="874"/>
      <c r="AT23" s="874"/>
      <c r="AU23" s="880"/>
      <c r="AV23" s="880"/>
      <c r="AW23" s="880"/>
      <c r="AX23" s="880"/>
      <c r="AY23" s="881"/>
      <c r="AZ23" s="889" t="s">
        <v>114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372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373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349</v>
      </c>
      <c r="B26" s="821"/>
      <c r="C26" s="821"/>
      <c r="D26" s="821"/>
      <c r="E26" s="821"/>
      <c r="F26" s="821"/>
      <c r="G26" s="821"/>
      <c r="H26" s="821"/>
      <c r="I26" s="821"/>
      <c r="J26" s="821"/>
      <c r="K26" s="821"/>
      <c r="L26" s="821"/>
      <c r="M26" s="821"/>
      <c r="N26" s="821"/>
      <c r="O26" s="821"/>
      <c r="P26" s="822"/>
      <c r="Q26" s="797" t="s">
        <v>374</v>
      </c>
      <c r="R26" s="798"/>
      <c r="S26" s="798"/>
      <c r="T26" s="798"/>
      <c r="U26" s="799"/>
      <c r="V26" s="797" t="s">
        <v>375</v>
      </c>
      <c r="W26" s="798"/>
      <c r="X26" s="798"/>
      <c r="Y26" s="798"/>
      <c r="Z26" s="799"/>
      <c r="AA26" s="797" t="s">
        <v>376</v>
      </c>
      <c r="AB26" s="798"/>
      <c r="AC26" s="798"/>
      <c r="AD26" s="798"/>
      <c r="AE26" s="798"/>
      <c r="AF26" s="892" t="s">
        <v>377</v>
      </c>
      <c r="AG26" s="893"/>
      <c r="AH26" s="893"/>
      <c r="AI26" s="893"/>
      <c r="AJ26" s="894"/>
      <c r="AK26" s="798" t="s">
        <v>378</v>
      </c>
      <c r="AL26" s="798"/>
      <c r="AM26" s="798"/>
      <c r="AN26" s="798"/>
      <c r="AO26" s="799"/>
      <c r="AP26" s="797" t="s">
        <v>379</v>
      </c>
      <c r="AQ26" s="798"/>
      <c r="AR26" s="798"/>
      <c r="AS26" s="798"/>
      <c r="AT26" s="799"/>
      <c r="AU26" s="797" t="s">
        <v>380</v>
      </c>
      <c r="AV26" s="798"/>
      <c r="AW26" s="798"/>
      <c r="AX26" s="798"/>
      <c r="AY26" s="799"/>
      <c r="AZ26" s="797" t="s">
        <v>381</v>
      </c>
      <c r="BA26" s="798"/>
      <c r="BB26" s="798"/>
      <c r="BC26" s="798"/>
      <c r="BD26" s="799"/>
      <c r="BE26" s="797" t="s">
        <v>356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382</v>
      </c>
      <c r="C28" s="812"/>
      <c r="D28" s="812"/>
      <c r="E28" s="812"/>
      <c r="F28" s="812"/>
      <c r="G28" s="812"/>
      <c r="H28" s="812"/>
      <c r="I28" s="812"/>
      <c r="J28" s="812"/>
      <c r="K28" s="812"/>
      <c r="L28" s="812"/>
      <c r="M28" s="812"/>
      <c r="N28" s="812"/>
      <c r="O28" s="812"/>
      <c r="P28" s="813"/>
      <c r="Q28" s="902">
        <v>6297</v>
      </c>
      <c r="R28" s="903"/>
      <c r="S28" s="903"/>
      <c r="T28" s="903"/>
      <c r="U28" s="903"/>
      <c r="V28" s="903">
        <v>6092</v>
      </c>
      <c r="W28" s="903"/>
      <c r="X28" s="903"/>
      <c r="Y28" s="903"/>
      <c r="Z28" s="903"/>
      <c r="AA28" s="903">
        <v>205</v>
      </c>
      <c r="AB28" s="903"/>
      <c r="AC28" s="903"/>
      <c r="AD28" s="903"/>
      <c r="AE28" s="904"/>
      <c r="AF28" s="905">
        <v>205</v>
      </c>
      <c r="AG28" s="903"/>
      <c r="AH28" s="903"/>
      <c r="AI28" s="903"/>
      <c r="AJ28" s="906"/>
      <c r="AK28" s="907">
        <v>493</v>
      </c>
      <c r="AL28" s="898"/>
      <c r="AM28" s="898"/>
      <c r="AN28" s="898"/>
      <c r="AO28" s="898"/>
      <c r="AP28" s="898" t="s">
        <v>573</v>
      </c>
      <c r="AQ28" s="898"/>
      <c r="AR28" s="898"/>
      <c r="AS28" s="898"/>
      <c r="AT28" s="898"/>
      <c r="AU28" s="898" t="s">
        <v>573</v>
      </c>
      <c r="AV28" s="898"/>
      <c r="AW28" s="898"/>
      <c r="AX28" s="898"/>
      <c r="AY28" s="898"/>
      <c r="AZ28" s="899" t="s">
        <v>573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383</v>
      </c>
      <c r="C29" s="836"/>
      <c r="D29" s="836"/>
      <c r="E29" s="836"/>
      <c r="F29" s="836"/>
      <c r="G29" s="836"/>
      <c r="H29" s="836"/>
      <c r="I29" s="836"/>
      <c r="J29" s="836"/>
      <c r="K29" s="836"/>
      <c r="L29" s="836"/>
      <c r="M29" s="836"/>
      <c r="N29" s="836"/>
      <c r="O29" s="836"/>
      <c r="P29" s="837"/>
      <c r="Q29" s="838">
        <v>5220</v>
      </c>
      <c r="R29" s="839"/>
      <c r="S29" s="839"/>
      <c r="T29" s="839"/>
      <c r="U29" s="839"/>
      <c r="V29" s="839">
        <v>5010</v>
      </c>
      <c r="W29" s="839"/>
      <c r="X29" s="839"/>
      <c r="Y29" s="839"/>
      <c r="Z29" s="839"/>
      <c r="AA29" s="839">
        <v>211</v>
      </c>
      <c r="AB29" s="839"/>
      <c r="AC29" s="839"/>
      <c r="AD29" s="839"/>
      <c r="AE29" s="840"/>
      <c r="AF29" s="841">
        <v>211</v>
      </c>
      <c r="AG29" s="842"/>
      <c r="AH29" s="842"/>
      <c r="AI29" s="842"/>
      <c r="AJ29" s="843"/>
      <c r="AK29" s="910">
        <v>714</v>
      </c>
      <c r="AL29" s="911"/>
      <c r="AM29" s="911"/>
      <c r="AN29" s="911"/>
      <c r="AO29" s="911"/>
      <c r="AP29" s="911" t="s">
        <v>573</v>
      </c>
      <c r="AQ29" s="911"/>
      <c r="AR29" s="911"/>
      <c r="AS29" s="911"/>
      <c r="AT29" s="911"/>
      <c r="AU29" s="911" t="s">
        <v>573</v>
      </c>
      <c r="AV29" s="911"/>
      <c r="AW29" s="911"/>
      <c r="AX29" s="911"/>
      <c r="AY29" s="911"/>
      <c r="AZ29" s="912" t="s">
        <v>574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384</v>
      </c>
      <c r="C30" s="836"/>
      <c r="D30" s="836"/>
      <c r="E30" s="836"/>
      <c r="F30" s="836"/>
      <c r="G30" s="836"/>
      <c r="H30" s="836"/>
      <c r="I30" s="836"/>
      <c r="J30" s="836"/>
      <c r="K30" s="836"/>
      <c r="L30" s="836"/>
      <c r="M30" s="836"/>
      <c r="N30" s="836"/>
      <c r="O30" s="836"/>
      <c r="P30" s="837"/>
      <c r="Q30" s="838">
        <v>1517</v>
      </c>
      <c r="R30" s="839"/>
      <c r="S30" s="839"/>
      <c r="T30" s="839"/>
      <c r="U30" s="839"/>
      <c r="V30" s="839">
        <v>1509</v>
      </c>
      <c r="W30" s="839"/>
      <c r="X30" s="839"/>
      <c r="Y30" s="839"/>
      <c r="Z30" s="839"/>
      <c r="AA30" s="839">
        <v>7</v>
      </c>
      <c r="AB30" s="839"/>
      <c r="AC30" s="839"/>
      <c r="AD30" s="839"/>
      <c r="AE30" s="840"/>
      <c r="AF30" s="841">
        <v>7</v>
      </c>
      <c r="AG30" s="842"/>
      <c r="AH30" s="842"/>
      <c r="AI30" s="842"/>
      <c r="AJ30" s="843"/>
      <c r="AK30" s="910">
        <v>803</v>
      </c>
      <c r="AL30" s="911"/>
      <c r="AM30" s="911"/>
      <c r="AN30" s="911"/>
      <c r="AO30" s="911"/>
      <c r="AP30" s="911" t="s">
        <v>573</v>
      </c>
      <c r="AQ30" s="911"/>
      <c r="AR30" s="911"/>
      <c r="AS30" s="911"/>
      <c r="AT30" s="911"/>
      <c r="AU30" s="911" t="s">
        <v>573</v>
      </c>
      <c r="AV30" s="911"/>
      <c r="AW30" s="911"/>
      <c r="AX30" s="911"/>
      <c r="AY30" s="911"/>
      <c r="AZ30" s="912" t="s">
        <v>573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385</v>
      </c>
      <c r="C31" s="836"/>
      <c r="D31" s="836"/>
      <c r="E31" s="836"/>
      <c r="F31" s="836"/>
      <c r="G31" s="836"/>
      <c r="H31" s="836"/>
      <c r="I31" s="836"/>
      <c r="J31" s="836"/>
      <c r="K31" s="836"/>
      <c r="L31" s="836"/>
      <c r="M31" s="836"/>
      <c r="N31" s="836"/>
      <c r="O31" s="836"/>
      <c r="P31" s="837"/>
      <c r="Q31" s="838">
        <v>9533</v>
      </c>
      <c r="R31" s="839"/>
      <c r="S31" s="839"/>
      <c r="T31" s="839"/>
      <c r="U31" s="839"/>
      <c r="V31" s="839">
        <v>9119</v>
      </c>
      <c r="W31" s="839"/>
      <c r="X31" s="839"/>
      <c r="Y31" s="839"/>
      <c r="Z31" s="839"/>
      <c r="AA31" s="839">
        <v>414</v>
      </c>
      <c r="AB31" s="839"/>
      <c r="AC31" s="839"/>
      <c r="AD31" s="839"/>
      <c r="AE31" s="840"/>
      <c r="AF31" s="841">
        <v>61</v>
      </c>
      <c r="AG31" s="842"/>
      <c r="AH31" s="842"/>
      <c r="AI31" s="842"/>
      <c r="AJ31" s="843"/>
      <c r="AK31" s="910">
        <v>1478</v>
      </c>
      <c r="AL31" s="911"/>
      <c r="AM31" s="911"/>
      <c r="AN31" s="911"/>
      <c r="AO31" s="911"/>
      <c r="AP31" s="911">
        <v>8906</v>
      </c>
      <c r="AQ31" s="911"/>
      <c r="AR31" s="911"/>
      <c r="AS31" s="911"/>
      <c r="AT31" s="911"/>
      <c r="AU31" s="911">
        <v>5522</v>
      </c>
      <c r="AV31" s="911"/>
      <c r="AW31" s="911"/>
      <c r="AX31" s="911"/>
      <c r="AY31" s="911"/>
      <c r="AZ31" s="912" t="s">
        <v>573</v>
      </c>
      <c r="BA31" s="912"/>
      <c r="BB31" s="912"/>
      <c r="BC31" s="912"/>
      <c r="BD31" s="912"/>
      <c r="BE31" s="908" t="s">
        <v>386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387</v>
      </c>
      <c r="C32" s="836"/>
      <c r="D32" s="836"/>
      <c r="E32" s="836"/>
      <c r="F32" s="836"/>
      <c r="G32" s="836"/>
      <c r="H32" s="836"/>
      <c r="I32" s="836"/>
      <c r="J32" s="836"/>
      <c r="K32" s="836"/>
      <c r="L32" s="836"/>
      <c r="M32" s="836"/>
      <c r="N32" s="836"/>
      <c r="O32" s="836"/>
      <c r="P32" s="837"/>
      <c r="Q32" s="838">
        <v>708</v>
      </c>
      <c r="R32" s="839"/>
      <c r="S32" s="839"/>
      <c r="T32" s="839"/>
      <c r="U32" s="839"/>
      <c r="V32" s="839">
        <v>664</v>
      </c>
      <c r="W32" s="839"/>
      <c r="X32" s="839"/>
      <c r="Y32" s="839"/>
      <c r="Z32" s="839"/>
      <c r="AA32" s="839">
        <v>44</v>
      </c>
      <c r="AB32" s="839"/>
      <c r="AC32" s="839"/>
      <c r="AD32" s="839"/>
      <c r="AE32" s="840"/>
      <c r="AF32" s="841">
        <v>316</v>
      </c>
      <c r="AG32" s="842"/>
      <c r="AH32" s="842"/>
      <c r="AI32" s="842"/>
      <c r="AJ32" s="843"/>
      <c r="AK32" s="910">
        <v>418</v>
      </c>
      <c r="AL32" s="911"/>
      <c r="AM32" s="911"/>
      <c r="AN32" s="911"/>
      <c r="AO32" s="911"/>
      <c r="AP32" s="911">
        <v>7536</v>
      </c>
      <c r="AQ32" s="911"/>
      <c r="AR32" s="911"/>
      <c r="AS32" s="911"/>
      <c r="AT32" s="911"/>
      <c r="AU32" s="911">
        <v>5237</v>
      </c>
      <c r="AV32" s="911"/>
      <c r="AW32" s="911"/>
      <c r="AX32" s="911"/>
      <c r="AY32" s="911"/>
      <c r="AZ32" s="912" t="s">
        <v>573</v>
      </c>
      <c r="BA32" s="912"/>
      <c r="BB32" s="912"/>
      <c r="BC32" s="912"/>
      <c r="BD32" s="912"/>
      <c r="BE32" s="908" t="s">
        <v>386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388</v>
      </c>
      <c r="C33" s="836"/>
      <c r="D33" s="836"/>
      <c r="E33" s="836"/>
      <c r="F33" s="836"/>
      <c r="G33" s="836"/>
      <c r="H33" s="836"/>
      <c r="I33" s="836"/>
      <c r="J33" s="836"/>
      <c r="K33" s="836"/>
      <c r="L33" s="836"/>
      <c r="M33" s="836"/>
      <c r="N33" s="836"/>
      <c r="O33" s="836"/>
      <c r="P33" s="837"/>
      <c r="Q33" s="838">
        <v>1258</v>
      </c>
      <c r="R33" s="839"/>
      <c r="S33" s="839"/>
      <c r="T33" s="839"/>
      <c r="U33" s="839"/>
      <c r="V33" s="839">
        <v>1179</v>
      </c>
      <c r="W33" s="839"/>
      <c r="X33" s="839"/>
      <c r="Y33" s="839"/>
      <c r="Z33" s="839"/>
      <c r="AA33" s="839">
        <v>78</v>
      </c>
      <c r="AB33" s="839"/>
      <c r="AC33" s="839"/>
      <c r="AD33" s="839"/>
      <c r="AE33" s="840"/>
      <c r="AF33" s="841">
        <v>1287</v>
      </c>
      <c r="AG33" s="842"/>
      <c r="AH33" s="842"/>
      <c r="AI33" s="842"/>
      <c r="AJ33" s="843"/>
      <c r="AK33" s="910">
        <v>6</v>
      </c>
      <c r="AL33" s="911"/>
      <c r="AM33" s="911"/>
      <c r="AN33" s="911"/>
      <c r="AO33" s="911"/>
      <c r="AP33" s="911">
        <v>3159</v>
      </c>
      <c r="AQ33" s="911"/>
      <c r="AR33" s="911"/>
      <c r="AS33" s="911"/>
      <c r="AT33" s="911"/>
      <c r="AU33" s="911">
        <v>16</v>
      </c>
      <c r="AV33" s="911"/>
      <c r="AW33" s="911"/>
      <c r="AX33" s="911"/>
      <c r="AY33" s="911"/>
      <c r="AZ33" s="912" t="s">
        <v>573</v>
      </c>
      <c r="BA33" s="912"/>
      <c r="BB33" s="912"/>
      <c r="BC33" s="912"/>
      <c r="BD33" s="912"/>
      <c r="BE33" s="908" t="s">
        <v>386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389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370</v>
      </c>
      <c r="B63" s="870" t="s">
        <v>390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2087</v>
      </c>
      <c r="AG63" s="922"/>
      <c r="AH63" s="922"/>
      <c r="AI63" s="922"/>
      <c r="AJ63" s="923"/>
      <c r="AK63" s="924"/>
      <c r="AL63" s="919"/>
      <c r="AM63" s="919"/>
      <c r="AN63" s="919"/>
      <c r="AO63" s="919"/>
      <c r="AP63" s="922">
        <v>19601</v>
      </c>
      <c r="AQ63" s="922"/>
      <c r="AR63" s="922"/>
      <c r="AS63" s="922"/>
      <c r="AT63" s="922"/>
      <c r="AU63" s="922">
        <v>10775</v>
      </c>
      <c r="AV63" s="922"/>
      <c r="AW63" s="922"/>
      <c r="AX63" s="922"/>
      <c r="AY63" s="922"/>
      <c r="AZ63" s="926"/>
      <c r="BA63" s="926"/>
      <c r="BB63" s="926"/>
      <c r="BC63" s="926"/>
      <c r="BD63" s="926"/>
      <c r="BE63" s="927"/>
      <c r="BF63" s="927"/>
      <c r="BG63" s="927"/>
      <c r="BH63" s="927"/>
      <c r="BI63" s="928"/>
      <c r="BJ63" s="929" t="s">
        <v>114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391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392</v>
      </c>
      <c r="B66" s="821"/>
      <c r="C66" s="821"/>
      <c r="D66" s="821"/>
      <c r="E66" s="821"/>
      <c r="F66" s="821"/>
      <c r="G66" s="821"/>
      <c r="H66" s="821"/>
      <c r="I66" s="821"/>
      <c r="J66" s="821"/>
      <c r="K66" s="821"/>
      <c r="L66" s="821"/>
      <c r="M66" s="821"/>
      <c r="N66" s="821"/>
      <c r="O66" s="821"/>
      <c r="P66" s="822"/>
      <c r="Q66" s="797" t="s">
        <v>374</v>
      </c>
      <c r="R66" s="798"/>
      <c r="S66" s="798"/>
      <c r="T66" s="798"/>
      <c r="U66" s="799"/>
      <c r="V66" s="797" t="s">
        <v>375</v>
      </c>
      <c r="W66" s="798"/>
      <c r="X66" s="798"/>
      <c r="Y66" s="798"/>
      <c r="Z66" s="799"/>
      <c r="AA66" s="797" t="s">
        <v>376</v>
      </c>
      <c r="AB66" s="798"/>
      <c r="AC66" s="798"/>
      <c r="AD66" s="798"/>
      <c r="AE66" s="799"/>
      <c r="AF66" s="932" t="s">
        <v>377</v>
      </c>
      <c r="AG66" s="893"/>
      <c r="AH66" s="893"/>
      <c r="AI66" s="893"/>
      <c r="AJ66" s="933"/>
      <c r="AK66" s="797" t="s">
        <v>378</v>
      </c>
      <c r="AL66" s="821"/>
      <c r="AM66" s="821"/>
      <c r="AN66" s="821"/>
      <c r="AO66" s="822"/>
      <c r="AP66" s="797" t="s">
        <v>379</v>
      </c>
      <c r="AQ66" s="798"/>
      <c r="AR66" s="798"/>
      <c r="AS66" s="798"/>
      <c r="AT66" s="799"/>
      <c r="AU66" s="797" t="s">
        <v>393</v>
      </c>
      <c r="AV66" s="798"/>
      <c r="AW66" s="798"/>
      <c r="AX66" s="798"/>
      <c r="AY66" s="799"/>
      <c r="AZ66" s="797" t="s">
        <v>356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4026</v>
      </c>
      <c r="R68" s="946"/>
      <c r="S68" s="946"/>
      <c r="T68" s="946"/>
      <c r="U68" s="946"/>
      <c r="V68" s="946">
        <v>3919</v>
      </c>
      <c r="W68" s="946"/>
      <c r="X68" s="946"/>
      <c r="Y68" s="946"/>
      <c r="Z68" s="946"/>
      <c r="AA68" s="946">
        <v>107</v>
      </c>
      <c r="AB68" s="946"/>
      <c r="AC68" s="946"/>
      <c r="AD68" s="946"/>
      <c r="AE68" s="946"/>
      <c r="AF68" s="946">
        <v>107</v>
      </c>
      <c r="AG68" s="946"/>
      <c r="AH68" s="946"/>
      <c r="AI68" s="946"/>
      <c r="AJ68" s="946"/>
      <c r="AK68" s="946" t="s">
        <v>573</v>
      </c>
      <c r="AL68" s="946"/>
      <c r="AM68" s="946"/>
      <c r="AN68" s="946"/>
      <c r="AO68" s="946"/>
      <c r="AP68" s="946">
        <v>577</v>
      </c>
      <c r="AQ68" s="946"/>
      <c r="AR68" s="946"/>
      <c r="AS68" s="946"/>
      <c r="AT68" s="946"/>
      <c r="AU68" s="946">
        <v>116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29</v>
      </c>
      <c r="R69" s="911"/>
      <c r="S69" s="911"/>
      <c r="T69" s="911"/>
      <c r="U69" s="911"/>
      <c r="V69" s="911">
        <v>27</v>
      </c>
      <c r="W69" s="911"/>
      <c r="X69" s="911"/>
      <c r="Y69" s="911"/>
      <c r="Z69" s="911"/>
      <c r="AA69" s="911">
        <v>2</v>
      </c>
      <c r="AB69" s="911"/>
      <c r="AC69" s="911"/>
      <c r="AD69" s="911"/>
      <c r="AE69" s="911"/>
      <c r="AF69" s="911">
        <v>2</v>
      </c>
      <c r="AG69" s="911"/>
      <c r="AH69" s="911"/>
      <c r="AI69" s="911"/>
      <c r="AJ69" s="911"/>
      <c r="AK69" s="911" t="s">
        <v>573</v>
      </c>
      <c r="AL69" s="911"/>
      <c r="AM69" s="911"/>
      <c r="AN69" s="911"/>
      <c r="AO69" s="911"/>
      <c r="AP69" s="911" t="s">
        <v>573</v>
      </c>
      <c r="AQ69" s="911"/>
      <c r="AR69" s="911"/>
      <c r="AS69" s="911"/>
      <c r="AT69" s="911"/>
      <c r="AU69" s="911" t="s">
        <v>573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2074</v>
      </c>
      <c r="R70" s="911"/>
      <c r="S70" s="911"/>
      <c r="T70" s="911"/>
      <c r="U70" s="911"/>
      <c r="V70" s="911">
        <v>1850</v>
      </c>
      <c r="W70" s="911"/>
      <c r="X70" s="911"/>
      <c r="Y70" s="911"/>
      <c r="Z70" s="911"/>
      <c r="AA70" s="911">
        <v>224</v>
      </c>
      <c r="AB70" s="911"/>
      <c r="AC70" s="911"/>
      <c r="AD70" s="911"/>
      <c r="AE70" s="911"/>
      <c r="AF70" s="911">
        <v>224</v>
      </c>
      <c r="AG70" s="911"/>
      <c r="AH70" s="911"/>
      <c r="AI70" s="911"/>
      <c r="AJ70" s="911"/>
      <c r="AK70" s="911" t="s">
        <v>573</v>
      </c>
      <c r="AL70" s="911"/>
      <c r="AM70" s="911"/>
      <c r="AN70" s="911"/>
      <c r="AO70" s="911"/>
      <c r="AP70" s="911" t="s">
        <v>573</v>
      </c>
      <c r="AQ70" s="911"/>
      <c r="AR70" s="911"/>
      <c r="AS70" s="911"/>
      <c r="AT70" s="911"/>
      <c r="AU70" s="911" t="s">
        <v>573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6">
        <v>848493</v>
      </c>
      <c r="R71" s="911"/>
      <c r="S71" s="911"/>
      <c r="T71" s="911"/>
      <c r="U71" s="911"/>
      <c r="V71" s="911">
        <v>821243</v>
      </c>
      <c r="W71" s="911"/>
      <c r="X71" s="911"/>
      <c r="Y71" s="911"/>
      <c r="Z71" s="911"/>
      <c r="AA71" s="911">
        <v>27250</v>
      </c>
      <c r="AB71" s="911"/>
      <c r="AC71" s="911"/>
      <c r="AD71" s="911"/>
      <c r="AE71" s="911"/>
      <c r="AF71" s="911">
        <v>27250</v>
      </c>
      <c r="AG71" s="911"/>
      <c r="AH71" s="911"/>
      <c r="AI71" s="911"/>
      <c r="AJ71" s="911"/>
      <c r="AK71" s="911">
        <v>2</v>
      </c>
      <c r="AL71" s="911"/>
      <c r="AM71" s="911"/>
      <c r="AN71" s="911"/>
      <c r="AO71" s="911"/>
      <c r="AP71" s="911" t="s">
        <v>573</v>
      </c>
      <c r="AQ71" s="911"/>
      <c r="AR71" s="911"/>
      <c r="AS71" s="911"/>
      <c r="AT71" s="911"/>
      <c r="AU71" s="911" t="s">
        <v>573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370</v>
      </c>
      <c r="B88" s="870" t="s">
        <v>394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27583</v>
      </c>
      <c r="AG88" s="922"/>
      <c r="AH88" s="922"/>
      <c r="AI88" s="922"/>
      <c r="AJ88" s="922"/>
      <c r="AK88" s="919"/>
      <c r="AL88" s="919"/>
      <c r="AM88" s="919"/>
      <c r="AN88" s="919"/>
      <c r="AO88" s="919"/>
      <c r="AP88" s="922">
        <v>577</v>
      </c>
      <c r="AQ88" s="922"/>
      <c r="AR88" s="922"/>
      <c r="AS88" s="922"/>
      <c r="AT88" s="922"/>
      <c r="AU88" s="922">
        <v>116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370</v>
      </c>
      <c r="BR102" s="870" t="s">
        <v>395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100</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396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397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398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399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400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401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402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403</v>
      </c>
      <c r="AB109" s="975"/>
      <c r="AC109" s="975"/>
      <c r="AD109" s="975"/>
      <c r="AE109" s="976"/>
      <c r="AF109" s="974" t="s">
        <v>287</v>
      </c>
      <c r="AG109" s="975"/>
      <c r="AH109" s="975"/>
      <c r="AI109" s="975"/>
      <c r="AJ109" s="976"/>
      <c r="AK109" s="974" t="s">
        <v>286</v>
      </c>
      <c r="AL109" s="975"/>
      <c r="AM109" s="975"/>
      <c r="AN109" s="975"/>
      <c r="AO109" s="976"/>
      <c r="AP109" s="974" t="s">
        <v>404</v>
      </c>
      <c r="AQ109" s="975"/>
      <c r="AR109" s="975"/>
      <c r="AS109" s="975"/>
      <c r="AT109" s="977"/>
      <c r="AU109" s="994" t="s">
        <v>402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403</v>
      </c>
      <c r="BR109" s="975"/>
      <c r="BS109" s="975"/>
      <c r="BT109" s="975"/>
      <c r="BU109" s="976"/>
      <c r="BV109" s="974" t="s">
        <v>287</v>
      </c>
      <c r="BW109" s="975"/>
      <c r="BX109" s="975"/>
      <c r="BY109" s="975"/>
      <c r="BZ109" s="976"/>
      <c r="CA109" s="974" t="s">
        <v>286</v>
      </c>
      <c r="CB109" s="975"/>
      <c r="CC109" s="975"/>
      <c r="CD109" s="975"/>
      <c r="CE109" s="976"/>
      <c r="CF109" s="995" t="s">
        <v>404</v>
      </c>
      <c r="CG109" s="995"/>
      <c r="CH109" s="995"/>
      <c r="CI109" s="995"/>
      <c r="CJ109" s="995"/>
      <c r="CK109" s="974" t="s">
        <v>405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403</v>
      </c>
      <c r="DH109" s="975"/>
      <c r="DI109" s="975"/>
      <c r="DJ109" s="975"/>
      <c r="DK109" s="976"/>
      <c r="DL109" s="974" t="s">
        <v>287</v>
      </c>
      <c r="DM109" s="975"/>
      <c r="DN109" s="975"/>
      <c r="DO109" s="975"/>
      <c r="DP109" s="976"/>
      <c r="DQ109" s="974" t="s">
        <v>286</v>
      </c>
      <c r="DR109" s="975"/>
      <c r="DS109" s="975"/>
      <c r="DT109" s="975"/>
      <c r="DU109" s="976"/>
      <c r="DV109" s="974" t="s">
        <v>404</v>
      </c>
      <c r="DW109" s="975"/>
      <c r="DX109" s="975"/>
      <c r="DY109" s="975"/>
      <c r="DZ109" s="977"/>
    </row>
    <row r="110" spans="1:131" s="246" customFormat="1" ht="26.25" customHeight="1" x14ac:dyDescent="0.15">
      <c r="A110" s="978" t="s">
        <v>406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1679936</v>
      </c>
      <c r="AB110" s="982"/>
      <c r="AC110" s="982"/>
      <c r="AD110" s="982"/>
      <c r="AE110" s="983"/>
      <c r="AF110" s="984">
        <v>1616303</v>
      </c>
      <c r="AG110" s="982"/>
      <c r="AH110" s="982"/>
      <c r="AI110" s="982"/>
      <c r="AJ110" s="983"/>
      <c r="AK110" s="984">
        <v>1493662</v>
      </c>
      <c r="AL110" s="982"/>
      <c r="AM110" s="982"/>
      <c r="AN110" s="982"/>
      <c r="AO110" s="983"/>
      <c r="AP110" s="985">
        <v>13.5</v>
      </c>
      <c r="AQ110" s="986"/>
      <c r="AR110" s="986"/>
      <c r="AS110" s="986"/>
      <c r="AT110" s="987"/>
      <c r="AU110" s="988" t="s">
        <v>57</v>
      </c>
      <c r="AV110" s="989"/>
      <c r="AW110" s="989"/>
      <c r="AX110" s="989"/>
      <c r="AY110" s="989"/>
      <c r="AZ110" s="1030" t="s">
        <v>407</v>
      </c>
      <c r="BA110" s="979"/>
      <c r="BB110" s="979"/>
      <c r="BC110" s="979"/>
      <c r="BD110" s="979"/>
      <c r="BE110" s="979"/>
      <c r="BF110" s="979"/>
      <c r="BG110" s="979"/>
      <c r="BH110" s="979"/>
      <c r="BI110" s="979"/>
      <c r="BJ110" s="979"/>
      <c r="BK110" s="979"/>
      <c r="BL110" s="979"/>
      <c r="BM110" s="979"/>
      <c r="BN110" s="979"/>
      <c r="BO110" s="979"/>
      <c r="BP110" s="980"/>
      <c r="BQ110" s="1016">
        <v>16413187</v>
      </c>
      <c r="BR110" s="1017"/>
      <c r="BS110" s="1017"/>
      <c r="BT110" s="1017"/>
      <c r="BU110" s="1017"/>
      <c r="BV110" s="1017">
        <v>16212651</v>
      </c>
      <c r="BW110" s="1017"/>
      <c r="BX110" s="1017"/>
      <c r="BY110" s="1017"/>
      <c r="BZ110" s="1017"/>
      <c r="CA110" s="1017">
        <v>16239701</v>
      </c>
      <c r="CB110" s="1017"/>
      <c r="CC110" s="1017"/>
      <c r="CD110" s="1017"/>
      <c r="CE110" s="1017"/>
      <c r="CF110" s="1031">
        <v>146.9</v>
      </c>
      <c r="CG110" s="1032"/>
      <c r="CH110" s="1032"/>
      <c r="CI110" s="1032"/>
      <c r="CJ110" s="1032"/>
      <c r="CK110" s="1033" t="s">
        <v>408</v>
      </c>
      <c r="CL110" s="1034"/>
      <c r="CM110" s="1013" t="s">
        <v>409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410</v>
      </c>
      <c r="DH110" s="1017"/>
      <c r="DI110" s="1017"/>
      <c r="DJ110" s="1017"/>
      <c r="DK110" s="1017"/>
      <c r="DL110" s="1017" t="s">
        <v>114</v>
      </c>
      <c r="DM110" s="1017"/>
      <c r="DN110" s="1017"/>
      <c r="DO110" s="1017"/>
      <c r="DP110" s="1017"/>
      <c r="DQ110" s="1017" t="s">
        <v>114</v>
      </c>
      <c r="DR110" s="1017"/>
      <c r="DS110" s="1017"/>
      <c r="DT110" s="1017"/>
      <c r="DU110" s="1017"/>
      <c r="DV110" s="1018" t="s">
        <v>114</v>
      </c>
      <c r="DW110" s="1018"/>
      <c r="DX110" s="1018"/>
      <c r="DY110" s="1018"/>
      <c r="DZ110" s="1019"/>
    </row>
    <row r="111" spans="1:131" s="246" customFormat="1" ht="26.25" customHeight="1" x14ac:dyDescent="0.15">
      <c r="A111" s="1020" t="s">
        <v>411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114</v>
      </c>
      <c r="AB111" s="1024"/>
      <c r="AC111" s="1024"/>
      <c r="AD111" s="1024"/>
      <c r="AE111" s="1025"/>
      <c r="AF111" s="1026" t="s">
        <v>410</v>
      </c>
      <c r="AG111" s="1024"/>
      <c r="AH111" s="1024"/>
      <c r="AI111" s="1024"/>
      <c r="AJ111" s="1025"/>
      <c r="AK111" s="1026" t="s">
        <v>114</v>
      </c>
      <c r="AL111" s="1024"/>
      <c r="AM111" s="1024"/>
      <c r="AN111" s="1024"/>
      <c r="AO111" s="1025"/>
      <c r="AP111" s="1027" t="s">
        <v>114</v>
      </c>
      <c r="AQ111" s="1028"/>
      <c r="AR111" s="1028"/>
      <c r="AS111" s="1028"/>
      <c r="AT111" s="1029"/>
      <c r="AU111" s="990"/>
      <c r="AV111" s="991"/>
      <c r="AW111" s="991"/>
      <c r="AX111" s="991"/>
      <c r="AY111" s="991"/>
      <c r="AZ111" s="1039" t="s">
        <v>412</v>
      </c>
      <c r="BA111" s="1040"/>
      <c r="BB111" s="1040"/>
      <c r="BC111" s="1040"/>
      <c r="BD111" s="1040"/>
      <c r="BE111" s="1040"/>
      <c r="BF111" s="1040"/>
      <c r="BG111" s="1040"/>
      <c r="BH111" s="1040"/>
      <c r="BI111" s="1040"/>
      <c r="BJ111" s="1040"/>
      <c r="BK111" s="1040"/>
      <c r="BL111" s="1040"/>
      <c r="BM111" s="1040"/>
      <c r="BN111" s="1040"/>
      <c r="BO111" s="1040"/>
      <c r="BP111" s="1041"/>
      <c r="BQ111" s="1009" t="s">
        <v>410</v>
      </c>
      <c r="BR111" s="1010"/>
      <c r="BS111" s="1010"/>
      <c r="BT111" s="1010"/>
      <c r="BU111" s="1010"/>
      <c r="BV111" s="1010" t="s">
        <v>114</v>
      </c>
      <c r="BW111" s="1010"/>
      <c r="BX111" s="1010"/>
      <c r="BY111" s="1010"/>
      <c r="BZ111" s="1010"/>
      <c r="CA111" s="1010" t="s">
        <v>114</v>
      </c>
      <c r="CB111" s="1010"/>
      <c r="CC111" s="1010"/>
      <c r="CD111" s="1010"/>
      <c r="CE111" s="1010"/>
      <c r="CF111" s="1004" t="s">
        <v>114</v>
      </c>
      <c r="CG111" s="1005"/>
      <c r="CH111" s="1005"/>
      <c r="CI111" s="1005"/>
      <c r="CJ111" s="1005"/>
      <c r="CK111" s="1035"/>
      <c r="CL111" s="1036"/>
      <c r="CM111" s="1006" t="s">
        <v>413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114</v>
      </c>
      <c r="DH111" s="1010"/>
      <c r="DI111" s="1010"/>
      <c r="DJ111" s="1010"/>
      <c r="DK111" s="1010"/>
      <c r="DL111" s="1010" t="s">
        <v>114</v>
      </c>
      <c r="DM111" s="1010"/>
      <c r="DN111" s="1010"/>
      <c r="DO111" s="1010"/>
      <c r="DP111" s="1010"/>
      <c r="DQ111" s="1010" t="s">
        <v>414</v>
      </c>
      <c r="DR111" s="1010"/>
      <c r="DS111" s="1010"/>
      <c r="DT111" s="1010"/>
      <c r="DU111" s="1010"/>
      <c r="DV111" s="1011" t="s">
        <v>114</v>
      </c>
      <c r="DW111" s="1011"/>
      <c r="DX111" s="1011"/>
      <c r="DY111" s="1011"/>
      <c r="DZ111" s="1012"/>
    </row>
    <row r="112" spans="1:131" s="246" customFormat="1" ht="26.25" customHeight="1" x14ac:dyDescent="0.15">
      <c r="A112" s="1042" t="s">
        <v>415</v>
      </c>
      <c r="B112" s="1043"/>
      <c r="C112" s="1040" t="s">
        <v>416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410</v>
      </c>
      <c r="AB112" s="1049"/>
      <c r="AC112" s="1049"/>
      <c r="AD112" s="1049"/>
      <c r="AE112" s="1050"/>
      <c r="AF112" s="1051" t="s">
        <v>114</v>
      </c>
      <c r="AG112" s="1049"/>
      <c r="AH112" s="1049"/>
      <c r="AI112" s="1049"/>
      <c r="AJ112" s="1050"/>
      <c r="AK112" s="1051" t="s">
        <v>114</v>
      </c>
      <c r="AL112" s="1049"/>
      <c r="AM112" s="1049"/>
      <c r="AN112" s="1049"/>
      <c r="AO112" s="1050"/>
      <c r="AP112" s="1052" t="s">
        <v>114</v>
      </c>
      <c r="AQ112" s="1053"/>
      <c r="AR112" s="1053"/>
      <c r="AS112" s="1053"/>
      <c r="AT112" s="1054"/>
      <c r="AU112" s="990"/>
      <c r="AV112" s="991"/>
      <c r="AW112" s="991"/>
      <c r="AX112" s="991"/>
      <c r="AY112" s="991"/>
      <c r="AZ112" s="1039" t="s">
        <v>417</v>
      </c>
      <c r="BA112" s="1040"/>
      <c r="BB112" s="1040"/>
      <c r="BC112" s="1040"/>
      <c r="BD112" s="1040"/>
      <c r="BE112" s="1040"/>
      <c r="BF112" s="1040"/>
      <c r="BG112" s="1040"/>
      <c r="BH112" s="1040"/>
      <c r="BI112" s="1040"/>
      <c r="BJ112" s="1040"/>
      <c r="BK112" s="1040"/>
      <c r="BL112" s="1040"/>
      <c r="BM112" s="1040"/>
      <c r="BN112" s="1040"/>
      <c r="BO112" s="1040"/>
      <c r="BP112" s="1041"/>
      <c r="BQ112" s="1009">
        <v>12448111</v>
      </c>
      <c r="BR112" s="1010"/>
      <c r="BS112" s="1010"/>
      <c r="BT112" s="1010"/>
      <c r="BU112" s="1010"/>
      <c r="BV112" s="1010">
        <v>9741146</v>
      </c>
      <c r="BW112" s="1010"/>
      <c r="BX112" s="1010"/>
      <c r="BY112" s="1010"/>
      <c r="BZ112" s="1010"/>
      <c r="CA112" s="1010">
        <v>10774835</v>
      </c>
      <c r="CB112" s="1010"/>
      <c r="CC112" s="1010"/>
      <c r="CD112" s="1010"/>
      <c r="CE112" s="1010"/>
      <c r="CF112" s="1004">
        <v>97.5</v>
      </c>
      <c r="CG112" s="1005"/>
      <c r="CH112" s="1005"/>
      <c r="CI112" s="1005"/>
      <c r="CJ112" s="1005"/>
      <c r="CK112" s="1035"/>
      <c r="CL112" s="1036"/>
      <c r="CM112" s="1006" t="s">
        <v>418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114</v>
      </c>
      <c r="DH112" s="1010"/>
      <c r="DI112" s="1010"/>
      <c r="DJ112" s="1010"/>
      <c r="DK112" s="1010"/>
      <c r="DL112" s="1010" t="s">
        <v>410</v>
      </c>
      <c r="DM112" s="1010"/>
      <c r="DN112" s="1010"/>
      <c r="DO112" s="1010"/>
      <c r="DP112" s="1010"/>
      <c r="DQ112" s="1010" t="s">
        <v>410</v>
      </c>
      <c r="DR112" s="1010"/>
      <c r="DS112" s="1010"/>
      <c r="DT112" s="1010"/>
      <c r="DU112" s="1010"/>
      <c r="DV112" s="1011" t="s">
        <v>410</v>
      </c>
      <c r="DW112" s="1011"/>
      <c r="DX112" s="1011"/>
      <c r="DY112" s="1011"/>
      <c r="DZ112" s="1012"/>
    </row>
    <row r="113" spans="1:130" s="246" customFormat="1" ht="26.25" customHeight="1" x14ac:dyDescent="0.15">
      <c r="A113" s="1044"/>
      <c r="B113" s="1045"/>
      <c r="C113" s="1040" t="s">
        <v>419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814462</v>
      </c>
      <c r="AB113" s="1024"/>
      <c r="AC113" s="1024"/>
      <c r="AD113" s="1024"/>
      <c r="AE113" s="1025"/>
      <c r="AF113" s="1026">
        <v>852537</v>
      </c>
      <c r="AG113" s="1024"/>
      <c r="AH113" s="1024"/>
      <c r="AI113" s="1024"/>
      <c r="AJ113" s="1025"/>
      <c r="AK113" s="1026">
        <v>851098</v>
      </c>
      <c r="AL113" s="1024"/>
      <c r="AM113" s="1024"/>
      <c r="AN113" s="1024"/>
      <c r="AO113" s="1025"/>
      <c r="AP113" s="1027">
        <v>7.7</v>
      </c>
      <c r="AQ113" s="1028"/>
      <c r="AR113" s="1028"/>
      <c r="AS113" s="1028"/>
      <c r="AT113" s="1029"/>
      <c r="AU113" s="990"/>
      <c r="AV113" s="991"/>
      <c r="AW113" s="991"/>
      <c r="AX113" s="991"/>
      <c r="AY113" s="991"/>
      <c r="AZ113" s="1039" t="s">
        <v>420</v>
      </c>
      <c r="BA113" s="1040"/>
      <c r="BB113" s="1040"/>
      <c r="BC113" s="1040"/>
      <c r="BD113" s="1040"/>
      <c r="BE113" s="1040"/>
      <c r="BF113" s="1040"/>
      <c r="BG113" s="1040"/>
      <c r="BH113" s="1040"/>
      <c r="BI113" s="1040"/>
      <c r="BJ113" s="1040"/>
      <c r="BK113" s="1040"/>
      <c r="BL113" s="1040"/>
      <c r="BM113" s="1040"/>
      <c r="BN113" s="1040"/>
      <c r="BO113" s="1040"/>
      <c r="BP113" s="1041"/>
      <c r="BQ113" s="1009" t="s">
        <v>114</v>
      </c>
      <c r="BR113" s="1010"/>
      <c r="BS113" s="1010"/>
      <c r="BT113" s="1010"/>
      <c r="BU113" s="1010"/>
      <c r="BV113" s="1010" t="s">
        <v>114</v>
      </c>
      <c r="BW113" s="1010"/>
      <c r="BX113" s="1010"/>
      <c r="BY113" s="1010"/>
      <c r="BZ113" s="1010"/>
      <c r="CA113" s="1010">
        <v>115610</v>
      </c>
      <c r="CB113" s="1010"/>
      <c r="CC113" s="1010"/>
      <c r="CD113" s="1010"/>
      <c r="CE113" s="1010"/>
      <c r="CF113" s="1004">
        <v>1</v>
      </c>
      <c r="CG113" s="1005"/>
      <c r="CH113" s="1005"/>
      <c r="CI113" s="1005"/>
      <c r="CJ113" s="1005"/>
      <c r="CK113" s="1035"/>
      <c r="CL113" s="1036"/>
      <c r="CM113" s="1006" t="s">
        <v>421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114</v>
      </c>
      <c r="DH113" s="1049"/>
      <c r="DI113" s="1049"/>
      <c r="DJ113" s="1049"/>
      <c r="DK113" s="1050"/>
      <c r="DL113" s="1051" t="s">
        <v>114</v>
      </c>
      <c r="DM113" s="1049"/>
      <c r="DN113" s="1049"/>
      <c r="DO113" s="1049"/>
      <c r="DP113" s="1050"/>
      <c r="DQ113" s="1051" t="s">
        <v>410</v>
      </c>
      <c r="DR113" s="1049"/>
      <c r="DS113" s="1049"/>
      <c r="DT113" s="1049"/>
      <c r="DU113" s="1050"/>
      <c r="DV113" s="1052" t="s">
        <v>114</v>
      </c>
      <c r="DW113" s="1053"/>
      <c r="DX113" s="1053"/>
      <c r="DY113" s="1053"/>
      <c r="DZ113" s="1054"/>
    </row>
    <row r="114" spans="1:130" s="246" customFormat="1" ht="26.25" customHeight="1" x14ac:dyDescent="0.15">
      <c r="A114" s="1044"/>
      <c r="B114" s="1045"/>
      <c r="C114" s="1040" t="s">
        <v>422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37046</v>
      </c>
      <c r="AB114" s="1049"/>
      <c r="AC114" s="1049"/>
      <c r="AD114" s="1049"/>
      <c r="AE114" s="1050"/>
      <c r="AF114" s="1051" t="s">
        <v>410</v>
      </c>
      <c r="AG114" s="1049"/>
      <c r="AH114" s="1049"/>
      <c r="AI114" s="1049"/>
      <c r="AJ114" s="1050"/>
      <c r="AK114" s="1051" t="s">
        <v>114</v>
      </c>
      <c r="AL114" s="1049"/>
      <c r="AM114" s="1049"/>
      <c r="AN114" s="1049"/>
      <c r="AO114" s="1050"/>
      <c r="AP114" s="1052" t="s">
        <v>114</v>
      </c>
      <c r="AQ114" s="1053"/>
      <c r="AR114" s="1053"/>
      <c r="AS114" s="1053"/>
      <c r="AT114" s="1054"/>
      <c r="AU114" s="990"/>
      <c r="AV114" s="991"/>
      <c r="AW114" s="991"/>
      <c r="AX114" s="991"/>
      <c r="AY114" s="991"/>
      <c r="AZ114" s="1039" t="s">
        <v>423</v>
      </c>
      <c r="BA114" s="1040"/>
      <c r="BB114" s="1040"/>
      <c r="BC114" s="1040"/>
      <c r="BD114" s="1040"/>
      <c r="BE114" s="1040"/>
      <c r="BF114" s="1040"/>
      <c r="BG114" s="1040"/>
      <c r="BH114" s="1040"/>
      <c r="BI114" s="1040"/>
      <c r="BJ114" s="1040"/>
      <c r="BK114" s="1040"/>
      <c r="BL114" s="1040"/>
      <c r="BM114" s="1040"/>
      <c r="BN114" s="1040"/>
      <c r="BO114" s="1040"/>
      <c r="BP114" s="1041"/>
      <c r="BQ114" s="1009">
        <v>2728015</v>
      </c>
      <c r="BR114" s="1010"/>
      <c r="BS114" s="1010"/>
      <c r="BT114" s="1010"/>
      <c r="BU114" s="1010"/>
      <c r="BV114" s="1010">
        <v>2726416</v>
      </c>
      <c r="BW114" s="1010"/>
      <c r="BX114" s="1010"/>
      <c r="BY114" s="1010"/>
      <c r="BZ114" s="1010"/>
      <c r="CA114" s="1010">
        <v>2725221</v>
      </c>
      <c r="CB114" s="1010"/>
      <c r="CC114" s="1010"/>
      <c r="CD114" s="1010"/>
      <c r="CE114" s="1010"/>
      <c r="CF114" s="1004">
        <v>24.7</v>
      </c>
      <c r="CG114" s="1005"/>
      <c r="CH114" s="1005"/>
      <c r="CI114" s="1005"/>
      <c r="CJ114" s="1005"/>
      <c r="CK114" s="1035"/>
      <c r="CL114" s="1036"/>
      <c r="CM114" s="1006" t="s">
        <v>424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114</v>
      </c>
      <c r="DH114" s="1049"/>
      <c r="DI114" s="1049"/>
      <c r="DJ114" s="1049"/>
      <c r="DK114" s="1050"/>
      <c r="DL114" s="1051" t="s">
        <v>410</v>
      </c>
      <c r="DM114" s="1049"/>
      <c r="DN114" s="1049"/>
      <c r="DO114" s="1049"/>
      <c r="DP114" s="1050"/>
      <c r="DQ114" s="1051" t="s">
        <v>410</v>
      </c>
      <c r="DR114" s="1049"/>
      <c r="DS114" s="1049"/>
      <c r="DT114" s="1049"/>
      <c r="DU114" s="1050"/>
      <c r="DV114" s="1052" t="s">
        <v>410</v>
      </c>
      <c r="DW114" s="1053"/>
      <c r="DX114" s="1053"/>
      <c r="DY114" s="1053"/>
      <c r="DZ114" s="1054"/>
    </row>
    <row r="115" spans="1:130" s="246" customFormat="1" ht="26.25" customHeight="1" x14ac:dyDescent="0.15">
      <c r="A115" s="1044"/>
      <c r="B115" s="1045"/>
      <c r="C115" s="1040" t="s">
        <v>425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410</v>
      </c>
      <c r="AB115" s="1024"/>
      <c r="AC115" s="1024"/>
      <c r="AD115" s="1024"/>
      <c r="AE115" s="1025"/>
      <c r="AF115" s="1026" t="s">
        <v>410</v>
      </c>
      <c r="AG115" s="1024"/>
      <c r="AH115" s="1024"/>
      <c r="AI115" s="1024"/>
      <c r="AJ115" s="1025"/>
      <c r="AK115" s="1026" t="s">
        <v>114</v>
      </c>
      <c r="AL115" s="1024"/>
      <c r="AM115" s="1024"/>
      <c r="AN115" s="1024"/>
      <c r="AO115" s="1025"/>
      <c r="AP115" s="1027" t="s">
        <v>114</v>
      </c>
      <c r="AQ115" s="1028"/>
      <c r="AR115" s="1028"/>
      <c r="AS115" s="1028"/>
      <c r="AT115" s="1029"/>
      <c r="AU115" s="990"/>
      <c r="AV115" s="991"/>
      <c r="AW115" s="991"/>
      <c r="AX115" s="991"/>
      <c r="AY115" s="991"/>
      <c r="AZ115" s="1039" t="s">
        <v>426</v>
      </c>
      <c r="BA115" s="1040"/>
      <c r="BB115" s="1040"/>
      <c r="BC115" s="1040"/>
      <c r="BD115" s="1040"/>
      <c r="BE115" s="1040"/>
      <c r="BF115" s="1040"/>
      <c r="BG115" s="1040"/>
      <c r="BH115" s="1040"/>
      <c r="BI115" s="1040"/>
      <c r="BJ115" s="1040"/>
      <c r="BK115" s="1040"/>
      <c r="BL115" s="1040"/>
      <c r="BM115" s="1040"/>
      <c r="BN115" s="1040"/>
      <c r="BO115" s="1040"/>
      <c r="BP115" s="1041"/>
      <c r="BQ115" s="1009" t="s">
        <v>114</v>
      </c>
      <c r="BR115" s="1010"/>
      <c r="BS115" s="1010"/>
      <c r="BT115" s="1010"/>
      <c r="BU115" s="1010"/>
      <c r="BV115" s="1010" t="s">
        <v>410</v>
      </c>
      <c r="BW115" s="1010"/>
      <c r="BX115" s="1010"/>
      <c r="BY115" s="1010"/>
      <c r="BZ115" s="1010"/>
      <c r="CA115" s="1010" t="s">
        <v>410</v>
      </c>
      <c r="CB115" s="1010"/>
      <c r="CC115" s="1010"/>
      <c r="CD115" s="1010"/>
      <c r="CE115" s="1010"/>
      <c r="CF115" s="1004" t="s">
        <v>410</v>
      </c>
      <c r="CG115" s="1005"/>
      <c r="CH115" s="1005"/>
      <c r="CI115" s="1005"/>
      <c r="CJ115" s="1005"/>
      <c r="CK115" s="1035"/>
      <c r="CL115" s="1036"/>
      <c r="CM115" s="1039" t="s">
        <v>427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410</v>
      </c>
      <c r="DH115" s="1049"/>
      <c r="DI115" s="1049"/>
      <c r="DJ115" s="1049"/>
      <c r="DK115" s="1050"/>
      <c r="DL115" s="1051" t="s">
        <v>428</v>
      </c>
      <c r="DM115" s="1049"/>
      <c r="DN115" s="1049"/>
      <c r="DO115" s="1049"/>
      <c r="DP115" s="1050"/>
      <c r="DQ115" s="1051" t="s">
        <v>114</v>
      </c>
      <c r="DR115" s="1049"/>
      <c r="DS115" s="1049"/>
      <c r="DT115" s="1049"/>
      <c r="DU115" s="1050"/>
      <c r="DV115" s="1052" t="s">
        <v>114</v>
      </c>
      <c r="DW115" s="1053"/>
      <c r="DX115" s="1053"/>
      <c r="DY115" s="1053"/>
      <c r="DZ115" s="1054"/>
    </row>
    <row r="116" spans="1:130" s="246" customFormat="1" ht="26.25" customHeight="1" x14ac:dyDescent="0.15">
      <c r="A116" s="1046"/>
      <c r="B116" s="1047"/>
      <c r="C116" s="1055" t="s">
        <v>429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114</v>
      </c>
      <c r="AB116" s="1049"/>
      <c r="AC116" s="1049"/>
      <c r="AD116" s="1049"/>
      <c r="AE116" s="1050"/>
      <c r="AF116" s="1051" t="s">
        <v>410</v>
      </c>
      <c r="AG116" s="1049"/>
      <c r="AH116" s="1049"/>
      <c r="AI116" s="1049"/>
      <c r="AJ116" s="1050"/>
      <c r="AK116" s="1051" t="s">
        <v>114</v>
      </c>
      <c r="AL116" s="1049"/>
      <c r="AM116" s="1049"/>
      <c r="AN116" s="1049"/>
      <c r="AO116" s="1050"/>
      <c r="AP116" s="1052" t="s">
        <v>410</v>
      </c>
      <c r="AQ116" s="1053"/>
      <c r="AR116" s="1053"/>
      <c r="AS116" s="1053"/>
      <c r="AT116" s="1054"/>
      <c r="AU116" s="990"/>
      <c r="AV116" s="991"/>
      <c r="AW116" s="991"/>
      <c r="AX116" s="991"/>
      <c r="AY116" s="991"/>
      <c r="AZ116" s="1057" t="s">
        <v>430</v>
      </c>
      <c r="BA116" s="1058"/>
      <c r="BB116" s="1058"/>
      <c r="BC116" s="1058"/>
      <c r="BD116" s="1058"/>
      <c r="BE116" s="1058"/>
      <c r="BF116" s="1058"/>
      <c r="BG116" s="1058"/>
      <c r="BH116" s="1058"/>
      <c r="BI116" s="1058"/>
      <c r="BJ116" s="1058"/>
      <c r="BK116" s="1058"/>
      <c r="BL116" s="1058"/>
      <c r="BM116" s="1058"/>
      <c r="BN116" s="1058"/>
      <c r="BO116" s="1058"/>
      <c r="BP116" s="1059"/>
      <c r="BQ116" s="1009" t="s">
        <v>114</v>
      </c>
      <c r="BR116" s="1010"/>
      <c r="BS116" s="1010"/>
      <c r="BT116" s="1010"/>
      <c r="BU116" s="1010"/>
      <c r="BV116" s="1010" t="s">
        <v>114</v>
      </c>
      <c r="BW116" s="1010"/>
      <c r="BX116" s="1010"/>
      <c r="BY116" s="1010"/>
      <c r="BZ116" s="1010"/>
      <c r="CA116" s="1010" t="s">
        <v>410</v>
      </c>
      <c r="CB116" s="1010"/>
      <c r="CC116" s="1010"/>
      <c r="CD116" s="1010"/>
      <c r="CE116" s="1010"/>
      <c r="CF116" s="1004" t="s">
        <v>410</v>
      </c>
      <c r="CG116" s="1005"/>
      <c r="CH116" s="1005"/>
      <c r="CI116" s="1005"/>
      <c r="CJ116" s="1005"/>
      <c r="CK116" s="1035"/>
      <c r="CL116" s="1036"/>
      <c r="CM116" s="1006" t="s">
        <v>431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114</v>
      </c>
      <c r="DH116" s="1049"/>
      <c r="DI116" s="1049"/>
      <c r="DJ116" s="1049"/>
      <c r="DK116" s="1050"/>
      <c r="DL116" s="1051" t="s">
        <v>114</v>
      </c>
      <c r="DM116" s="1049"/>
      <c r="DN116" s="1049"/>
      <c r="DO116" s="1049"/>
      <c r="DP116" s="1050"/>
      <c r="DQ116" s="1051" t="s">
        <v>428</v>
      </c>
      <c r="DR116" s="1049"/>
      <c r="DS116" s="1049"/>
      <c r="DT116" s="1049"/>
      <c r="DU116" s="1050"/>
      <c r="DV116" s="1052" t="s">
        <v>410</v>
      </c>
      <c r="DW116" s="1053"/>
      <c r="DX116" s="1053"/>
      <c r="DY116" s="1053"/>
      <c r="DZ116" s="1054"/>
    </row>
    <row r="117" spans="1:130" s="246" customFormat="1" ht="26.25" customHeight="1" x14ac:dyDescent="0.15">
      <c r="A117" s="994" t="s">
        <v>169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432</v>
      </c>
      <c r="Z117" s="976"/>
      <c r="AA117" s="1066">
        <v>2531444</v>
      </c>
      <c r="AB117" s="1067"/>
      <c r="AC117" s="1067"/>
      <c r="AD117" s="1067"/>
      <c r="AE117" s="1068"/>
      <c r="AF117" s="1069">
        <v>2468840</v>
      </c>
      <c r="AG117" s="1067"/>
      <c r="AH117" s="1067"/>
      <c r="AI117" s="1067"/>
      <c r="AJ117" s="1068"/>
      <c r="AK117" s="1069">
        <v>2344760</v>
      </c>
      <c r="AL117" s="1067"/>
      <c r="AM117" s="1067"/>
      <c r="AN117" s="1067"/>
      <c r="AO117" s="1068"/>
      <c r="AP117" s="1070"/>
      <c r="AQ117" s="1071"/>
      <c r="AR117" s="1071"/>
      <c r="AS117" s="1071"/>
      <c r="AT117" s="1072"/>
      <c r="AU117" s="990"/>
      <c r="AV117" s="991"/>
      <c r="AW117" s="991"/>
      <c r="AX117" s="991"/>
      <c r="AY117" s="991"/>
      <c r="AZ117" s="1057" t="s">
        <v>433</v>
      </c>
      <c r="BA117" s="1058"/>
      <c r="BB117" s="1058"/>
      <c r="BC117" s="1058"/>
      <c r="BD117" s="1058"/>
      <c r="BE117" s="1058"/>
      <c r="BF117" s="1058"/>
      <c r="BG117" s="1058"/>
      <c r="BH117" s="1058"/>
      <c r="BI117" s="1058"/>
      <c r="BJ117" s="1058"/>
      <c r="BK117" s="1058"/>
      <c r="BL117" s="1058"/>
      <c r="BM117" s="1058"/>
      <c r="BN117" s="1058"/>
      <c r="BO117" s="1058"/>
      <c r="BP117" s="1059"/>
      <c r="BQ117" s="1009" t="s">
        <v>114</v>
      </c>
      <c r="BR117" s="1010"/>
      <c r="BS117" s="1010"/>
      <c r="BT117" s="1010"/>
      <c r="BU117" s="1010"/>
      <c r="BV117" s="1010" t="s">
        <v>114</v>
      </c>
      <c r="BW117" s="1010"/>
      <c r="BX117" s="1010"/>
      <c r="BY117" s="1010"/>
      <c r="BZ117" s="1010"/>
      <c r="CA117" s="1010" t="s">
        <v>410</v>
      </c>
      <c r="CB117" s="1010"/>
      <c r="CC117" s="1010"/>
      <c r="CD117" s="1010"/>
      <c r="CE117" s="1010"/>
      <c r="CF117" s="1004" t="s">
        <v>114</v>
      </c>
      <c r="CG117" s="1005"/>
      <c r="CH117" s="1005"/>
      <c r="CI117" s="1005"/>
      <c r="CJ117" s="1005"/>
      <c r="CK117" s="1035"/>
      <c r="CL117" s="1036"/>
      <c r="CM117" s="1006" t="s">
        <v>434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410</v>
      </c>
      <c r="DH117" s="1049"/>
      <c r="DI117" s="1049"/>
      <c r="DJ117" s="1049"/>
      <c r="DK117" s="1050"/>
      <c r="DL117" s="1051" t="s">
        <v>428</v>
      </c>
      <c r="DM117" s="1049"/>
      <c r="DN117" s="1049"/>
      <c r="DO117" s="1049"/>
      <c r="DP117" s="1050"/>
      <c r="DQ117" s="1051" t="s">
        <v>114</v>
      </c>
      <c r="DR117" s="1049"/>
      <c r="DS117" s="1049"/>
      <c r="DT117" s="1049"/>
      <c r="DU117" s="1050"/>
      <c r="DV117" s="1052" t="s">
        <v>410</v>
      </c>
      <c r="DW117" s="1053"/>
      <c r="DX117" s="1053"/>
      <c r="DY117" s="1053"/>
      <c r="DZ117" s="1054"/>
    </row>
    <row r="118" spans="1:130" s="246" customFormat="1" ht="26.25" customHeight="1" x14ac:dyDescent="0.15">
      <c r="A118" s="994" t="s">
        <v>405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403</v>
      </c>
      <c r="AB118" s="975"/>
      <c r="AC118" s="975"/>
      <c r="AD118" s="975"/>
      <c r="AE118" s="976"/>
      <c r="AF118" s="974" t="s">
        <v>287</v>
      </c>
      <c r="AG118" s="975"/>
      <c r="AH118" s="975"/>
      <c r="AI118" s="975"/>
      <c r="AJ118" s="976"/>
      <c r="AK118" s="974" t="s">
        <v>286</v>
      </c>
      <c r="AL118" s="975"/>
      <c r="AM118" s="975"/>
      <c r="AN118" s="975"/>
      <c r="AO118" s="976"/>
      <c r="AP118" s="1061" t="s">
        <v>404</v>
      </c>
      <c r="AQ118" s="1062"/>
      <c r="AR118" s="1062"/>
      <c r="AS118" s="1062"/>
      <c r="AT118" s="1063"/>
      <c r="AU118" s="990"/>
      <c r="AV118" s="991"/>
      <c r="AW118" s="991"/>
      <c r="AX118" s="991"/>
      <c r="AY118" s="991"/>
      <c r="AZ118" s="1064" t="s">
        <v>435</v>
      </c>
      <c r="BA118" s="1055"/>
      <c r="BB118" s="1055"/>
      <c r="BC118" s="1055"/>
      <c r="BD118" s="1055"/>
      <c r="BE118" s="1055"/>
      <c r="BF118" s="1055"/>
      <c r="BG118" s="1055"/>
      <c r="BH118" s="1055"/>
      <c r="BI118" s="1055"/>
      <c r="BJ118" s="1055"/>
      <c r="BK118" s="1055"/>
      <c r="BL118" s="1055"/>
      <c r="BM118" s="1055"/>
      <c r="BN118" s="1055"/>
      <c r="BO118" s="1055"/>
      <c r="BP118" s="1056"/>
      <c r="BQ118" s="1087" t="s">
        <v>114</v>
      </c>
      <c r="BR118" s="1088"/>
      <c r="BS118" s="1088"/>
      <c r="BT118" s="1088"/>
      <c r="BU118" s="1088"/>
      <c r="BV118" s="1088" t="s">
        <v>410</v>
      </c>
      <c r="BW118" s="1088"/>
      <c r="BX118" s="1088"/>
      <c r="BY118" s="1088"/>
      <c r="BZ118" s="1088"/>
      <c r="CA118" s="1088" t="s">
        <v>410</v>
      </c>
      <c r="CB118" s="1088"/>
      <c r="CC118" s="1088"/>
      <c r="CD118" s="1088"/>
      <c r="CE118" s="1088"/>
      <c r="CF118" s="1004" t="s">
        <v>114</v>
      </c>
      <c r="CG118" s="1005"/>
      <c r="CH118" s="1005"/>
      <c r="CI118" s="1005"/>
      <c r="CJ118" s="1005"/>
      <c r="CK118" s="1035"/>
      <c r="CL118" s="1036"/>
      <c r="CM118" s="1006" t="s">
        <v>436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114</v>
      </c>
      <c r="DH118" s="1049"/>
      <c r="DI118" s="1049"/>
      <c r="DJ118" s="1049"/>
      <c r="DK118" s="1050"/>
      <c r="DL118" s="1051" t="s">
        <v>410</v>
      </c>
      <c r="DM118" s="1049"/>
      <c r="DN118" s="1049"/>
      <c r="DO118" s="1049"/>
      <c r="DP118" s="1050"/>
      <c r="DQ118" s="1051" t="s">
        <v>410</v>
      </c>
      <c r="DR118" s="1049"/>
      <c r="DS118" s="1049"/>
      <c r="DT118" s="1049"/>
      <c r="DU118" s="1050"/>
      <c r="DV118" s="1052" t="s">
        <v>410</v>
      </c>
      <c r="DW118" s="1053"/>
      <c r="DX118" s="1053"/>
      <c r="DY118" s="1053"/>
      <c r="DZ118" s="1054"/>
    </row>
    <row r="119" spans="1:130" s="246" customFormat="1" ht="26.25" customHeight="1" x14ac:dyDescent="0.15">
      <c r="A119" s="1148" t="s">
        <v>408</v>
      </c>
      <c r="B119" s="1034"/>
      <c r="C119" s="1013" t="s">
        <v>409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114</v>
      </c>
      <c r="AB119" s="982"/>
      <c r="AC119" s="982"/>
      <c r="AD119" s="982"/>
      <c r="AE119" s="983"/>
      <c r="AF119" s="984" t="s">
        <v>114</v>
      </c>
      <c r="AG119" s="982"/>
      <c r="AH119" s="982"/>
      <c r="AI119" s="982"/>
      <c r="AJ119" s="983"/>
      <c r="AK119" s="984" t="s">
        <v>114</v>
      </c>
      <c r="AL119" s="982"/>
      <c r="AM119" s="982"/>
      <c r="AN119" s="982"/>
      <c r="AO119" s="983"/>
      <c r="AP119" s="985" t="s">
        <v>410</v>
      </c>
      <c r="AQ119" s="986"/>
      <c r="AR119" s="986"/>
      <c r="AS119" s="986"/>
      <c r="AT119" s="987"/>
      <c r="AU119" s="992"/>
      <c r="AV119" s="993"/>
      <c r="AW119" s="993"/>
      <c r="AX119" s="993"/>
      <c r="AY119" s="993"/>
      <c r="AZ119" s="277" t="s">
        <v>169</v>
      </c>
      <c r="BA119" s="277"/>
      <c r="BB119" s="277"/>
      <c r="BC119" s="277"/>
      <c r="BD119" s="277"/>
      <c r="BE119" s="277"/>
      <c r="BF119" s="277"/>
      <c r="BG119" s="277"/>
      <c r="BH119" s="277"/>
      <c r="BI119" s="277"/>
      <c r="BJ119" s="277"/>
      <c r="BK119" s="277"/>
      <c r="BL119" s="277"/>
      <c r="BM119" s="277"/>
      <c r="BN119" s="277"/>
      <c r="BO119" s="1065" t="s">
        <v>437</v>
      </c>
      <c r="BP119" s="1096"/>
      <c r="BQ119" s="1087">
        <v>31589313</v>
      </c>
      <c r="BR119" s="1088"/>
      <c r="BS119" s="1088"/>
      <c r="BT119" s="1088"/>
      <c r="BU119" s="1088"/>
      <c r="BV119" s="1088">
        <v>28680213</v>
      </c>
      <c r="BW119" s="1088"/>
      <c r="BX119" s="1088"/>
      <c r="BY119" s="1088"/>
      <c r="BZ119" s="1088"/>
      <c r="CA119" s="1088">
        <v>29855367</v>
      </c>
      <c r="CB119" s="1088"/>
      <c r="CC119" s="1088"/>
      <c r="CD119" s="1088"/>
      <c r="CE119" s="1088"/>
      <c r="CF119" s="1089"/>
      <c r="CG119" s="1090"/>
      <c r="CH119" s="1090"/>
      <c r="CI119" s="1090"/>
      <c r="CJ119" s="1091"/>
      <c r="CK119" s="1037"/>
      <c r="CL119" s="1038"/>
      <c r="CM119" s="1092" t="s">
        <v>438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114</v>
      </c>
      <c r="DH119" s="1074"/>
      <c r="DI119" s="1074"/>
      <c r="DJ119" s="1074"/>
      <c r="DK119" s="1075"/>
      <c r="DL119" s="1073" t="s">
        <v>410</v>
      </c>
      <c r="DM119" s="1074"/>
      <c r="DN119" s="1074"/>
      <c r="DO119" s="1074"/>
      <c r="DP119" s="1075"/>
      <c r="DQ119" s="1073" t="s">
        <v>410</v>
      </c>
      <c r="DR119" s="1074"/>
      <c r="DS119" s="1074"/>
      <c r="DT119" s="1074"/>
      <c r="DU119" s="1075"/>
      <c r="DV119" s="1076" t="s">
        <v>410</v>
      </c>
      <c r="DW119" s="1077"/>
      <c r="DX119" s="1077"/>
      <c r="DY119" s="1077"/>
      <c r="DZ119" s="1078"/>
    </row>
    <row r="120" spans="1:130" s="246" customFormat="1" ht="26.25" customHeight="1" x14ac:dyDescent="0.15">
      <c r="A120" s="1149"/>
      <c r="B120" s="1036"/>
      <c r="C120" s="1006" t="s">
        <v>413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114</v>
      </c>
      <c r="AB120" s="1049"/>
      <c r="AC120" s="1049"/>
      <c r="AD120" s="1049"/>
      <c r="AE120" s="1050"/>
      <c r="AF120" s="1051" t="s">
        <v>410</v>
      </c>
      <c r="AG120" s="1049"/>
      <c r="AH120" s="1049"/>
      <c r="AI120" s="1049"/>
      <c r="AJ120" s="1050"/>
      <c r="AK120" s="1051" t="s">
        <v>114</v>
      </c>
      <c r="AL120" s="1049"/>
      <c r="AM120" s="1049"/>
      <c r="AN120" s="1049"/>
      <c r="AO120" s="1050"/>
      <c r="AP120" s="1052" t="s">
        <v>114</v>
      </c>
      <c r="AQ120" s="1053"/>
      <c r="AR120" s="1053"/>
      <c r="AS120" s="1053"/>
      <c r="AT120" s="1054"/>
      <c r="AU120" s="1079" t="s">
        <v>439</v>
      </c>
      <c r="AV120" s="1080"/>
      <c r="AW120" s="1080"/>
      <c r="AX120" s="1080"/>
      <c r="AY120" s="1081"/>
      <c r="AZ120" s="1030" t="s">
        <v>440</v>
      </c>
      <c r="BA120" s="979"/>
      <c r="BB120" s="979"/>
      <c r="BC120" s="979"/>
      <c r="BD120" s="979"/>
      <c r="BE120" s="979"/>
      <c r="BF120" s="979"/>
      <c r="BG120" s="979"/>
      <c r="BH120" s="979"/>
      <c r="BI120" s="979"/>
      <c r="BJ120" s="979"/>
      <c r="BK120" s="979"/>
      <c r="BL120" s="979"/>
      <c r="BM120" s="979"/>
      <c r="BN120" s="979"/>
      <c r="BO120" s="979"/>
      <c r="BP120" s="980"/>
      <c r="BQ120" s="1016">
        <v>2000823</v>
      </c>
      <c r="BR120" s="1017"/>
      <c r="BS120" s="1017"/>
      <c r="BT120" s="1017"/>
      <c r="BU120" s="1017"/>
      <c r="BV120" s="1017">
        <v>1448688</v>
      </c>
      <c r="BW120" s="1017"/>
      <c r="BX120" s="1017"/>
      <c r="BY120" s="1017"/>
      <c r="BZ120" s="1017"/>
      <c r="CA120" s="1017">
        <v>1765928</v>
      </c>
      <c r="CB120" s="1017"/>
      <c r="CC120" s="1017"/>
      <c r="CD120" s="1017"/>
      <c r="CE120" s="1017"/>
      <c r="CF120" s="1031">
        <v>16</v>
      </c>
      <c r="CG120" s="1032"/>
      <c r="CH120" s="1032"/>
      <c r="CI120" s="1032"/>
      <c r="CJ120" s="1032"/>
      <c r="CK120" s="1097" t="s">
        <v>441</v>
      </c>
      <c r="CL120" s="1098"/>
      <c r="CM120" s="1098"/>
      <c r="CN120" s="1098"/>
      <c r="CO120" s="1099"/>
      <c r="CP120" s="1105" t="s">
        <v>385</v>
      </c>
      <c r="CQ120" s="1106"/>
      <c r="CR120" s="1106"/>
      <c r="CS120" s="1106"/>
      <c r="CT120" s="1106"/>
      <c r="CU120" s="1106"/>
      <c r="CV120" s="1106"/>
      <c r="CW120" s="1106"/>
      <c r="CX120" s="1106"/>
      <c r="CY120" s="1106"/>
      <c r="CZ120" s="1106"/>
      <c r="DA120" s="1106"/>
      <c r="DB120" s="1106"/>
      <c r="DC120" s="1106"/>
      <c r="DD120" s="1106"/>
      <c r="DE120" s="1106"/>
      <c r="DF120" s="1107"/>
      <c r="DG120" s="1016">
        <v>6094580</v>
      </c>
      <c r="DH120" s="1017"/>
      <c r="DI120" s="1017"/>
      <c r="DJ120" s="1017"/>
      <c r="DK120" s="1017"/>
      <c r="DL120" s="1017">
        <v>5557145</v>
      </c>
      <c r="DM120" s="1017"/>
      <c r="DN120" s="1017"/>
      <c r="DO120" s="1017"/>
      <c r="DP120" s="1017"/>
      <c r="DQ120" s="1017">
        <v>5521549</v>
      </c>
      <c r="DR120" s="1017"/>
      <c r="DS120" s="1017"/>
      <c r="DT120" s="1017"/>
      <c r="DU120" s="1017"/>
      <c r="DV120" s="1018">
        <v>50</v>
      </c>
      <c r="DW120" s="1018"/>
      <c r="DX120" s="1018"/>
      <c r="DY120" s="1018"/>
      <c r="DZ120" s="1019"/>
    </row>
    <row r="121" spans="1:130" s="246" customFormat="1" ht="26.25" customHeight="1" x14ac:dyDescent="0.15">
      <c r="A121" s="1149"/>
      <c r="B121" s="1036"/>
      <c r="C121" s="1057" t="s">
        <v>442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114</v>
      </c>
      <c r="AB121" s="1049"/>
      <c r="AC121" s="1049"/>
      <c r="AD121" s="1049"/>
      <c r="AE121" s="1050"/>
      <c r="AF121" s="1051" t="s">
        <v>114</v>
      </c>
      <c r="AG121" s="1049"/>
      <c r="AH121" s="1049"/>
      <c r="AI121" s="1049"/>
      <c r="AJ121" s="1050"/>
      <c r="AK121" s="1051" t="s">
        <v>410</v>
      </c>
      <c r="AL121" s="1049"/>
      <c r="AM121" s="1049"/>
      <c r="AN121" s="1049"/>
      <c r="AO121" s="1050"/>
      <c r="AP121" s="1052" t="s">
        <v>114</v>
      </c>
      <c r="AQ121" s="1053"/>
      <c r="AR121" s="1053"/>
      <c r="AS121" s="1053"/>
      <c r="AT121" s="1054"/>
      <c r="AU121" s="1082"/>
      <c r="AV121" s="1083"/>
      <c r="AW121" s="1083"/>
      <c r="AX121" s="1083"/>
      <c r="AY121" s="1084"/>
      <c r="AZ121" s="1039" t="s">
        <v>443</v>
      </c>
      <c r="BA121" s="1040"/>
      <c r="BB121" s="1040"/>
      <c r="BC121" s="1040"/>
      <c r="BD121" s="1040"/>
      <c r="BE121" s="1040"/>
      <c r="BF121" s="1040"/>
      <c r="BG121" s="1040"/>
      <c r="BH121" s="1040"/>
      <c r="BI121" s="1040"/>
      <c r="BJ121" s="1040"/>
      <c r="BK121" s="1040"/>
      <c r="BL121" s="1040"/>
      <c r="BM121" s="1040"/>
      <c r="BN121" s="1040"/>
      <c r="BO121" s="1040"/>
      <c r="BP121" s="1041"/>
      <c r="BQ121" s="1009">
        <v>5936226</v>
      </c>
      <c r="BR121" s="1010"/>
      <c r="BS121" s="1010"/>
      <c r="BT121" s="1010"/>
      <c r="BU121" s="1010"/>
      <c r="BV121" s="1010">
        <v>3964145</v>
      </c>
      <c r="BW121" s="1010"/>
      <c r="BX121" s="1010"/>
      <c r="BY121" s="1010"/>
      <c r="BZ121" s="1010"/>
      <c r="CA121" s="1010">
        <v>4810071</v>
      </c>
      <c r="CB121" s="1010"/>
      <c r="CC121" s="1010"/>
      <c r="CD121" s="1010"/>
      <c r="CE121" s="1010"/>
      <c r="CF121" s="1004">
        <v>43.5</v>
      </c>
      <c r="CG121" s="1005"/>
      <c r="CH121" s="1005"/>
      <c r="CI121" s="1005"/>
      <c r="CJ121" s="1005"/>
      <c r="CK121" s="1100"/>
      <c r="CL121" s="1101"/>
      <c r="CM121" s="1101"/>
      <c r="CN121" s="1101"/>
      <c r="CO121" s="1102"/>
      <c r="CP121" s="1110" t="s">
        <v>387</v>
      </c>
      <c r="CQ121" s="1111"/>
      <c r="CR121" s="1111"/>
      <c r="CS121" s="1111"/>
      <c r="CT121" s="1111"/>
      <c r="CU121" s="1111"/>
      <c r="CV121" s="1111"/>
      <c r="CW121" s="1111"/>
      <c r="CX121" s="1111"/>
      <c r="CY121" s="1111"/>
      <c r="CZ121" s="1111"/>
      <c r="DA121" s="1111"/>
      <c r="DB121" s="1111"/>
      <c r="DC121" s="1111"/>
      <c r="DD121" s="1111"/>
      <c r="DE121" s="1111"/>
      <c r="DF121" s="1112"/>
      <c r="DG121" s="1009">
        <v>380941</v>
      </c>
      <c r="DH121" s="1010"/>
      <c r="DI121" s="1010"/>
      <c r="DJ121" s="1010"/>
      <c r="DK121" s="1010"/>
      <c r="DL121" s="1010">
        <v>4168496</v>
      </c>
      <c r="DM121" s="1010"/>
      <c r="DN121" s="1010"/>
      <c r="DO121" s="1010"/>
      <c r="DP121" s="1010"/>
      <c r="DQ121" s="1010">
        <v>5237492</v>
      </c>
      <c r="DR121" s="1010"/>
      <c r="DS121" s="1010"/>
      <c r="DT121" s="1010"/>
      <c r="DU121" s="1010"/>
      <c r="DV121" s="1011">
        <v>47.4</v>
      </c>
      <c r="DW121" s="1011"/>
      <c r="DX121" s="1011"/>
      <c r="DY121" s="1011"/>
      <c r="DZ121" s="1012"/>
    </row>
    <row r="122" spans="1:130" s="246" customFormat="1" ht="26.25" customHeight="1" x14ac:dyDescent="0.15">
      <c r="A122" s="1149"/>
      <c r="B122" s="1036"/>
      <c r="C122" s="1006" t="s">
        <v>424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114</v>
      </c>
      <c r="AB122" s="1049"/>
      <c r="AC122" s="1049"/>
      <c r="AD122" s="1049"/>
      <c r="AE122" s="1050"/>
      <c r="AF122" s="1051" t="s">
        <v>410</v>
      </c>
      <c r="AG122" s="1049"/>
      <c r="AH122" s="1049"/>
      <c r="AI122" s="1049"/>
      <c r="AJ122" s="1050"/>
      <c r="AK122" s="1051" t="s">
        <v>114</v>
      </c>
      <c r="AL122" s="1049"/>
      <c r="AM122" s="1049"/>
      <c r="AN122" s="1049"/>
      <c r="AO122" s="1050"/>
      <c r="AP122" s="1052" t="s">
        <v>114</v>
      </c>
      <c r="AQ122" s="1053"/>
      <c r="AR122" s="1053"/>
      <c r="AS122" s="1053"/>
      <c r="AT122" s="1054"/>
      <c r="AU122" s="1082"/>
      <c r="AV122" s="1083"/>
      <c r="AW122" s="1083"/>
      <c r="AX122" s="1083"/>
      <c r="AY122" s="1084"/>
      <c r="AZ122" s="1064" t="s">
        <v>444</v>
      </c>
      <c r="BA122" s="1055"/>
      <c r="BB122" s="1055"/>
      <c r="BC122" s="1055"/>
      <c r="BD122" s="1055"/>
      <c r="BE122" s="1055"/>
      <c r="BF122" s="1055"/>
      <c r="BG122" s="1055"/>
      <c r="BH122" s="1055"/>
      <c r="BI122" s="1055"/>
      <c r="BJ122" s="1055"/>
      <c r="BK122" s="1055"/>
      <c r="BL122" s="1055"/>
      <c r="BM122" s="1055"/>
      <c r="BN122" s="1055"/>
      <c r="BO122" s="1055"/>
      <c r="BP122" s="1056"/>
      <c r="BQ122" s="1087">
        <v>19870510</v>
      </c>
      <c r="BR122" s="1088"/>
      <c r="BS122" s="1088"/>
      <c r="BT122" s="1088"/>
      <c r="BU122" s="1088"/>
      <c r="BV122" s="1088">
        <v>19706075</v>
      </c>
      <c r="BW122" s="1088"/>
      <c r="BX122" s="1088"/>
      <c r="BY122" s="1088"/>
      <c r="BZ122" s="1088"/>
      <c r="CA122" s="1088">
        <v>19818843</v>
      </c>
      <c r="CB122" s="1088"/>
      <c r="CC122" s="1088"/>
      <c r="CD122" s="1088"/>
      <c r="CE122" s="1088"/>
      <c r="CF122" s="1108">
        <v>179.3</v>
      </c>
      <c r="CG122" s="1109"/>
      <c r="CH122" s="1109"/>
      <c r="CI122" s="1109"/>
      <c r="CJ122" s="1109"/>
      <c r="CK122" s="1100"/>
      <c r="CL122" s="1101"/>
      <c r="CM122" s="1101"/>
      <c r="CN122" s="1101"/>
      <c r="CO122" s="1102"/>
      <c r="CP122" s="1110" t="s">
        <v>388</v>
      </c>
      <c r="CQ122" s="1111"/>
      <c r="CR122" s="1111"/>
      <c r="CS122" s="1111"/>
      <c r="CT122" s="1111"/>
      <c r="CU122" s="1111"/>
      <c r="CV122" s="1111"/>
      <c r="CW122" s="1111"/>
      <c r="CX122" s="1111"/>
      <c r="CY122" s="1111"/>
      <c r="CZ122" s="1111"/>
      <c r="DA122" s="1111"/>
      <c r="DB122" s="1111"/>
      <c r="DC122" s="1111"/>
      <c r="DD122" s="1111"/>
      <c r="DE122" s="1111"/>
      <c r="DF122" s="1112"/>
      <c r="DG122" s="1009">
        <v>10085</v>
      </c>
      <c r="DH122" s="1010"/>
      <c r="DI122" s="1010"/>
      <c r="DJ122" s="1010"/>
      <c r="DK122" s="1010"/>
      <c r="DL122" s="1010">
        <v>15505</v>
      </c>
      <c r="DM122" s="1010"/>
      <c r="DN122" s="1010"/>
      <c r="DO122" s="1010"/>
      <c r="DP122" s="1010"/>
      <c r="DQ122" s="1010">
        <v>15794</v>
      </c>
      <c r="DR122" s="1010"/>
      <c r="DS122" s="1010"/>
      <c r="DT122" s="1010"/>
      <c r="DU122" s="1010"/>
      <c r="DV122" s="1011">
        <v>0.1</v>
      </c>
      <c r="DW122" s="1011"/>
      <c r="DX122" s="1011"/>
      <c r="DY122" s="1011"/>
      <c r="DZ122" s="1012"/>
    </row>
    <row r="123" spans="1:130" s="246" customFormat="1" ht="26.25" customHeight="1" x14ac:dyDescent="0.15">
      <c r="A123" s="1149"/>
      <c r="B123" s="1036"/>
      <c r="C123" s="1006" t="s">
        <v>431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114</v>
      </c>
      <c r="AB123" s="1049"/>
      <c r="AC123" s="1049"/>
      <c r="AD123" s="1049"/>
      <c r="AE123" s="1050"/>
      <c r="AF123" s="1051" t="s">
        <v>410</v>
      </c>
      <c r="AG123" s="1049"/>
      <c r="AH123" s="1049"/>
      <c r="AI123" s="1049"/>
      <c r="AJ123" s="1050"/>
      <c r="AK123" s="1051" t="s">
        <v>114</v>
      </c>
      <c r="AL123" s="1049"/>
      <c r="AM123" s="1049"/>
      <c r="AN123" s="1049"/>
      <c r="AO123" s="1050"/>
      <c r="AP123" s="1052" t="s">
        <v>114</v>
      </c>
      <c r="AQ123" s="1053"/>
      <c r="AR123" s="1053"/>
      <c r="AS123" s="1053"/>
      <c r="AT123" s="1054"/>
      <c r="AU123" s="1085"/>
      <c r="AV123" s="1086"/>
      <c r="AW123" s="1086"/>
      <c r="AX123" s="1086"/>
      <c r="AY123" s="1086"/>
      <c r="AZ123" s="277" t="s">
        <v>169</v>
      </c>
      <c r="BA123" s="277"/>
      <c r="BB123" s="277"/>
      <c r="BC123" s="277"/>
      <c r="BD123" s="277"/>
      <c r="BE123" s="277"/>
      <c r="BF123" s="277"/>
      <c r="BG123" s="277"/>
      <c r="BH123" s="277"/>
      <c r="BI123" s="277"/>
      <c r="BJ123" s="277"/>
      <c r="BK123" s="277"/>
      <c r="BL123" s="277"/>
      <c r="BM123" s="277"/>
      <c r="BN123" s="277"/>
      <c r="BO123" s="1065" t="s">
        <v>445</v>
      </c>
      <c r="BP123" s="1096"/>
      <c r="BQ123" s="1155">
        <v>27807559</v>
      </c>
      <c r="BR123" s="1156"/>
      <c r="BS123" s="1156"/>
      <c r="BT123" s="1156"/>
      <c r="BU123" s="1156"/>
      <c r="BV123" s="1156">
        <v>25118908</v>
      </c>
      <c r="BW123" s="1156"/>
      <c r="BX123" s="1156"/>
      <c r="BY123" s="1156"/>
      <c r="BZ123" s="1156"/>
      <c r="CA123" s="1156">
        <v>26394842</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434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114</v>
      </c>
      <c r="AB124" s="1049"/>
      <c r="AC124" s="1049"/>
      <c r="AD124" s="1049"/>
      <c r="AE124" s="1050"/>
      <c r="AF124" s="1051" t="s">
        <v>114</v>
      </c>
      <c r="AG124" s="1049"/>
      <c r="AH124" s="1049"/>
      <c r="AI124" s="1049"/>
      <c r="AJ124" s="1050"/>
      <c r="AK124" s="1051" t="s">
        <v>114</v>
      </c>
      <c r="AL124" s="1049"/>
      <c r="AM124" s="1049"/>
      <c r="AN124" s="1049"/>
      <c r="AO124" s="1050"/>
      <c r="AP124" s="1052" t="s">
        <v>114</v>
      </c>
      <c r="AQ124" s="1053"/>
      <c r="AR124" s="1053"/>
      <c r="AS124" s="1053"/>
      <c r="AT124" s="1054"/>
      <c r="AU124" s="1151" t="s">
        <v>446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33.700000000000003</v>
      </c>
      <c r="BR124" s="1118"/>
      <c r="BS124" s="1118"/>
      <c r="BT124" s="1118"/>
      <c r="BU124" s="1118"/>
      <c r="BV124" s="1118">
        <v>32.200000000000003</v>
      </c>
      <c r="BW124" s="1118"/>
      <c r="BX124" s="1118"/>
      <c r="BY124" s="1118"/>
      <c r="BZ124" s="1118"/>
      <c r="CA124" s="1118">
        <v>31.3</v>
      </c>
      <c r="CB124" s="1118"/>
      <c r="CC124" s="1118"/>
      <c r="CD124" s="1118"/>
      <c r="CE124" s="1118"/>
      <c r="CF124" s="1119"/>
      <c r="CG124" s="1120"/>
      <c r="CH124" s="1120"/>
      <c r="CI124" s="1120"/>
      <c r="CJ124" s="1121"/>
      <c r="CK124" s="1103"/>
      <c r="CL124" s="1103"/>
      <c r="CM124" s="1103"/>
      <c r="CN124" s="1103"/>
      <c r="CO124" s="1104"/>
      <c r="CP124" s="1110" t="s">
        <v>447</v>
      </c>
      <c r="CQ124" s="1111"/>
      <c r="CR124" s="1111"/>
      <c r="CS124" s="1111"/>
      <c r="CT124" s="1111"/>
      <c r="CU124" s="1111"/>
      <c r="CV124" s="1111"/>
      <c r="CW124" s="1111"/>
      <c r="CX124" s="1111"/>
      <c r="CY124" s="1111"/>
      <c r="CZ124" s="1111"/>
      <c r="DA124" s="1111"/>
      <c r="DB124" s="1111"/>
      <c r="DC124" s="1111"/>
      <c r="DD124" s="1111"/>
      <c r="DE124" s="1111"/>
      <c r="DF124" s="1112"/>
      <c r="DG124" s="1095">
        <v>5962505</v>
      </c>
      <c r="DH124" s="1074"/>
      <c r="DI124" s="1074"/>
      <c r="DJ124" s="1074"/>
      <c r="DK124" s="1075"/>
      <c r="DL124" s="1073" t="s">
        <v>114</v>
      </c>
      <c r="DM124" s="1074"/>
      <c r="DN124" s="1074"/>
      <c r="DO124" s="1074"/>
      <c r="DP124" s="1075"/>
      <c r="DQ124" s="1073" t="s">
        <v>114</v>
      </c>
      <c r="DR124" s="1074"/>
      <c r="DS124" s="1074"/>
      <c r="DT124" s="1074"/>
      <c r="DU124" s="1075"/>
      <c r="DV124" s="1076" t="s">
        <v>114</v>
      </c>
      <c r="DW124" s="1077"/>
      <c r="DX124" s="1077"/>
      <c r="DY124" s="1077"/>
      <c r="DZ124" s="1078"/>
    </row>
    <row r="125" spans="1:130" s="246" customFormat="1" ht="26.25" customHeight="1" x14ac:dyDescent="0.15">
      <c r="A125" s="1149"/>
      <c r="B125" s="1036"/>
      <c r="C125" s="1006" t="s">
        <v>436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114</v>
      </c>
      <c r="AB125" s="1049"/>
      <c r="AC125" s="1049"/>
      <c r="AD125" s="1049"/>
      <c r="AE125" s="1050"/>
      <c r="AF125" s="1051" t="s">
        <v>114</v>
      </c>
      <c r="AG125" s="1049"/>
      <c r="AH125" s="1049"/>
      <c r="AI125" s="1049"/>
      <c r="AJ125" s="1050"/>
      <c r="AK125" s="1051" t="s">
        <v>114</v>
      </c>
      <c r="AL125" s="1049"/>
      <c r="AM125" s="1049"/>
      <c r="AN125" s="1049"/>
      <c r="AO125" s="1050"/>
      <c r="AP125" s="1052" t="s">
        <v>114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448</v>
      </c>
      <c r="CL125" s="1098"/>
      <c r="CM125" s="1098"/>
      <c r="CN125" s="1098"/>
      <c r="CO125" s="1099"/>
      <c r="CP125" s="1030" t="s">
        <v>449</v>
      </c>
      <c r="CQ125" s="979"/>
      <c r="CR125" s="979"/>
      <c r="CS125" s="979"/>
      <c r="CT125" s="979"/>
      <c r="CU125" s="979"/>
      <c r="CV125" s="979"/>
      <c r="CW125" s="979"/>
      <c r="CX125" s="979"/>
      <c r="CY125" s="979"/>
      <c r="CZ125" s="979"/>
      <c r="DA125" s="979"/>
      <c r="DB125" s="979"/>
      <c r="DC125" s="979"/>
      <c r="DD125" s="979"/>
      <c r="DE125" s="979"/>
      <c r="DF125" s="980"/>
      <c r="DG125" s="1016" t="s">
        <v>428</v>
      </c>
      <c r="DH125" s="1017"/>
      <c r="DI125" s="1017"/>
      <c r="DJ125" s="1017"/>
      <c r="DK125" s="1017"/>
      <c r="DL125" s="1017" t="s">
        <v>114</v>
      </c>
      <c r="DM125" s="1017"/>
      <c r="DN125" s="1017"/>
      <c r="DO125" s="1017"/>
      <c r="DP125" s="1017"/>
      <c r="DQ125" s="1017" t="s">
        <v>114</v>
      </c>
      <c r="DR125" s="1017"/>
      <c r="DS125" s="1017"/>
      <c r="DT125" s="1017"/>
      <c r="DU125" s="1017"/>
      <c r="DV125" s="1018" t="s">
        <v>114</v>
      </c>
      <c r="DW125" s="1018"/>
      <c r="DX125" s="1018"/>
      <c r="DY125" s="1018"/>
      <c r="DZ125" s="1019"/>
    </row>
    <row r="126" spans="1:130" s="246" customFormat="1" ht="26.25" customHeight="1" thickBot="1" x14ac:dyDescent="0.2">
      <c r="A126" s="1149"/>
      <c r="B126" s="1036"/>
      <c r="C126" s="1006" t="s">
        <v>438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114</v>
      </c>
      <c r="AB126" s="1049"/>
      <c r="AC126" s="1049"/>
      <c r="AD126" s="1049"/>
      <c r="AE126" s="1050"/>
      <c r="AF126" s="1051" t="s">
        <v>114</v>
      </c>
      <c r="AG126" s="1049"/>
      <c r="AH126" s="1049"/>
      <c r="AI126" s="1049"/>
      <c r="AJ126" s="1050"/>
      <c r="AK126" s="1051" t="s">
        <v>114</v>
      </c>
      <c r="AL126" s="1049"/>
      <c r="AM126" s="1049"/>
      <c r="AN126" s="1049"/>
      <c r="AO126" s="1050"/>
      <c r="AP126" s="1052" t="s">
        <v>114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450</v>
      </c>
      <c r="CQ126" s="1040"/>
      <c r="CR126" s="1040"/>
      <c r="CS126" s="1040"/>
      <c r="CT126" s="1040"/>
      <c r="CU126" s="1040"/>
      <c r="CV126" s="1040"/>
      <c r="CW126" s="1040"/>
      <c r="CX126" s="1040"/>
      <c r="CY126" s="1040"/>
      <c r="CZ126" s="1040"/>
      <c r="DA126" s="1040"/>
      <c r="DB126" s="1040"/>
      <c r="DC126" s="1040"/>
      <c r="DD126" s="1040"/>
      <c r="DE126" s="1040"/>
      <c r="DF126" s="1041"/>
      <c r="DG126" s="1009" t="s">
        <v>114</v>
      </c>
      <c r="DH126" s="1010"/>
      <c r="DI126" s="1010"/>
      <c r="DJ126" s="1010"/>
      <c r="DK126" s="1010"/>
      <c r="DL126" s="1010" t="s">
        <v>114</v>
      </c>
      <c r="DM126" s="1010"/>
      <c r="DN126" s="1010"/>
      <c r="DO126" s="1010"/>
      <c r="DP126" s="1010"/>
      <c r="DQ126" s="1010" t="s">
        <v>114</v>
      </c>
      <c r="DR126" s="1010"/>
      <c r="DS126" s="1010"/>
      <c r="DT126" s="1010"/>
      <c r="DU126" s="1010"/>
      <c r="DV126" s="1011" t="s">
        <v>114</v>
      </c>
      <c r="DW126" s="1011"/>
      <c r="DX126" s="1011"/>
      <c r="DY126" s="1011"/>
      <c r="DZ126" s="1012"/>
    </row>
    <row r="127" spans="1:130" s="246" customFormat="1" ht="26.25" customHeight="1" x14ac:dyDescent="0.15">
      <c r="A127" s="1150"/>
      <c r="B127" s="1038"/>
      <c r="C127" s="1092" t="s">
        <v>451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428</v>
      </c>
      <c r="AB127" s="1049"/>
      <c r="AC127" s="1049"/>
      <c r="AD127" s="1049"/>
      <c r="AE127" s="1050"/>
      <c r="AF127" s="1051" t="s">
        <v>114</v>
      </c>
      <c r="AG127" s="1049"/>
      <c r="AH127" s="1049"/>
      <c r="AI127" s="1049"/>
      <c r="AJ127" s="1050"/>
      <c r="AK127" s="1051" t="s">
        <v>114</v>
      </c>
      <c r="AL127" s="1049"/>
      <c r="AM127" s="1049"/>
      <c r="AN127" s="1049"/>
      <c r="AO127" s="1050"/>
      <c r="AP127" s="1052" t="s">
        <v>114</v>
      </c>
      <c r="AQ127" s="1053"/>
      <c r="AR127" s="1053"/>
      <c r="AS127" s="1053"/>
      <c r="AT127" s="1054"/>
      <c r="AU127" s="282"/>
      <c r="AV127" s="282"/>
      <c r="AW127" s="282"/>
      <c r="AX127" s="1122" t="s">
        <v>452</v>
      </c>
      <c r="AY127" s="1123"/>
      <c r="AZ127" s="1123"/>
      <c r="BA127" s="1123"/>
      <c r="BB127" s="1123"/>
      <c r="BC127" s="1123"/>
      <c r="BD127" s="1123"/>
      <c r="BE127" s="1124"/>
      <c r="BF127" s="1125" t="s">
        <v>453</v>
      </c>
      <c r="BG127" s="1123"/>
      <c r="BH127" s="1123"/>
      <c r="BI127" s="1123"/>
      <c r="BJ127" s="1123"/>
      <c r="BK127" s="1123"/>
      <c r="BL127" s="1124"/>
      <c r="BM127" s="1125" t="s">
        <v>454</v>
      </c>
      <c r="BN127" s="1123"/>
      <c r="BO127" s="1123"/>
      <c r="BP127" s="1123"/>
      <c r="BQ127" s="1123"/>
      <c r="BR127" s="1123"/>
      <c r="BS127" s="1124"/>
      <c r="BT127" s="1125" t="s">
        <v>455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456</v>
      </c>
      <c r="CQ127" s="1040"/>
      <c r="CR127" s="1040"/>
      <c r="CS127" s="1040"/>
      <c r="CT127" s="1040"/>
      <c r="CU127" s="1040"/>
      <c r="CV127" s="1040"/>
      <c r="CW127" s="1040"/>
      <c r="CX127" s="1040"/>
      <c r="CY127" s="1040"/>
      <c r="CZ127" s="1040"/>
      <c r="DA127" s="1040"/>
      <c r="DB127" s="1040"/>
      <c r="DC127" s="1040"/>
      <c r="DD127" s="1040"/>
      <c r="DE127" s="1040"/>
      <c r="DF127" s="1041"/>
      <c r="DG127" s="1009" t="s">
        <v>410</v>
      </c>
      <c r="DH127" s="1010"/>
      <c r="DI127" s="1010"/>
      <c r="DJ127" s="1010"/>
      <c r="DK127" s="1010"/>
      <c r="DL127" s="1010" t="s">
        <v>114</v>
      </c>
      <c r="DM127" s="1010"/>
      <c r="DN127" s="1010"/>
      <c r="DO127" s="1010"/>
      <c r="DP127" s="1010"/>
      <c r="DQ127" s="1010" t="s">
        <v>114</v>
      </c>
      <c r="DR127" s="1010"/>
      <c r="DS127" s="1010"/>
      <c r="DT127" s="1010"/>
      <c r="DU127" s="1010"/>
      <c r="DV127" s="1011" t="s">
        <v>114</v>
      </c>
      <c r="DW127" s="1011"/>
      <c r="DX127" s="1011"/>
      <c r="DY127" s="1011"/>
      <c r="DZ127" s="1012"/>
    </row>
    <row r="128" spans="1:130" s="246" customFormat="1" ht="26.25" customHeight="1" thickBot="1" x14ac:dyDescent="0.2">
      <c r="A128" s="1133" t="s">
        <v>457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458</v>
      </c>
      <c r="X128" s="1135"/>
      <c r="Y128" s="1135"/>
      <c r="Z128" s="1136"/>
      <c r="AA128" s="1137">
        <v>366162</v>
      </c>
      <c r="AB128" s="1138"/>
      <c r="AC128" s="1138"/>
      <c r="AD128" s="1138"/>
      <c r="AE128" s="1139"/>
      <c r="AF128" s="1140">
        <v>310708</v>
      </c>
      <c r="AG128" s="1138"/>
      <c r="AH128" s="1138"/>
      <c r="AI128" s="1138"/>
      <c r="AJ128" s="1139"/>
      <c r="AK128" s="1140">
        <v>293653</v>
      </c>
      <c r="AL128" s="1138"/>
      <c r="AM128" s="1138"/>
      <c r="AN128" s="1138"/>
      <c r="AO128" s="1139"/>
      <c r="AP128" s="1141"/>
      <c r="AQ128" s="1142"/>
      <c r="AR128" s="1142"/>
      <c r="AS128" s="1142"/>
      <c r="AT128" s="1143"/>
      <c r="AU128" s="282"/>
      <c r="AV128" s="282"/>
      <c r="AW128" s="282"/>
      <c r="AX128" s="978" t="s">
        <v>459</v>
      </c>
      <c r="AY128" s="979"/>
      <c r="AZ128" s="979"/>
      <c r="BA128" s="979"/>
      <c r="BB128" s="979"/>
      <c r="BC128" s="979"/>
      <c r="BD128" s="979"/>
      <c r="BE128" s="980"/>
      <c r="BF128" s="1144" t="s">
        <v>114</v>
      </c>
      <c r="BG128" s="1145"/>
      <c r="BH128" s="1145"/>
      <c r="BI128" s="1145"/>
      <c r="BJ128" s="1145"/>
      <c r="BK128" s="1145"/>
      <c r="BL128" s="1146"/>
      <c r="BM128" s="1144">
        <v>12.99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460</v>
      </c>
      <c r="CQ128" s="1127"/>
      <c r="CR128" s="1127"/>
      <c r="CS128" s="1127"/>
      <c r="CT128" s="1127"/>
      <c r="CU128" s="1127"/>
      <c r="CV128" s="1127"/>
      <c r="CW128" s="1127"/>
      <c r="CX128" s="1127"/>
      <c r="CY128" s="1127"/>
      <c r="CZ128" s="1127"/>
      <c r="DA128" s="1127"/>
      <c r="DB128" s="1127"/>
      <c r="DC128" s="1127"/>
      <c r="DD128" s="1127"/>
      <c r="DE128" s="1127"/>
      <c r="DF128" s="1128"/>
      <c r="DG128" s="1129" t="s">
        <v>114</v>
      </c>
      <c r="DH128" s="1130"/>
      <c r="DI128" s="1130"/>
      <c r="DJ128" s="1130"/>
      <c r="DK128" s="1130"/>
      <c r="DL128" s="1130" t="s">
        <v>461</v>
      </c>
      <c r="DM128" s="1130"/>
      <c r="DN128" s="1130"/>
      <c r="DO128" s="1130"/>
      <c r="DP128" s="1130"/>
      <c r="DQ128" s="1130" t="s">
        <v>114</v>
      </c>
      <c r="DR128" s="1130"/>
      <c r="DS128" s="1130"/>
      <c r="DT128" s="1130"/>
      <c r="DU128" s="1130"/>
      <c r="DV128" s="1131" t="s">
        <v>114</v>
      </c>
      <c r="DW128" s="1131"/>
      <c r="DX128" s="1131"/>
      <c r="DY128" s="1131"/>
      <c r="DZ128" s="1132"/>
    </row>
    <row r="129" spans="1:131" s="246" customFormat="1" ht="26.25" customHeight="1" x14ac:dyDescent="0.15">
      <c r="A129" s="1020" t="s">
        <v>92</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462</v>
      </c>
      <c r="X129" s="1164"/>
      <c r="Y129" s="1164"/>
      <c r="Z129" s="1165"/>
      <c r="AA129" s="1048">
        <v>12765440</v>
      </c>
      <c r="AB129" s="1049"/>
      <c r="AC129" s="1049"/>
      <c r="AD129" s="1049"/>
      <c r="AE129" s="1050"/>
      <c r="AF129" s="1051">
        <v>12593911</v>
      </c>
      <c r="AG129" s="1049"/>
      <c r="AH129" s="1049"/>
      <c r="AI129" s="1049"/>
      <c r="AJ129" s="1050"/>
      <c r="AK129" s="1051">
        <v>12637407</v>
      </c>
      <c r="AL129" s="1049"/>
      <c r="AM129" s="1049"/>
      <c r="AN129" s="1049"/>
      <c r="AO129" s="1050"/>
      <c r="AP129" s="1166"/>
      <c r="AQ129" s="1167"/>
      <c r="AR129" s="1167"/>
      <c r="AS129" s="1167"/>
      <c r="AT129" s="1168"/>
      <c r="AU129" s="284"/>
      <c r="AV129" s="284"/>
      <c r="AW129" s="284"/>
      <c r="AX129" s="1157" t="s">
        <v>463</v>
      </c>
      <c r="AY129" s="1040"/>
      <c r="AZ129" s="1040"/>
      <c r="BA129" s="1040"/>
      <c r="BB129" s="1040"/>
      <c r="BC129" s="1040"/>
      <c r="BD129" s="1040"/>
      <c r="BE129" s="1041"/>
      <c r="BF129" s="1158" t="s">
        <v>114</v>
      </c>
      <c r="BG129" s="1159"/>
      <c r="BH129" s="1159"/>
      <c r="BI129" s="1159"/>
      <c r="BJ129" s="1159"/>
      <c r="BK129" s="1159"/>
      <c r="BL129" s="1160"/>
      <c r="BM129" s="1158">
        <v>17.989999999999998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464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465</v>
      </c>
      <c r="X130" s="1164"/>
      <c r="Y130" s="1164"/>
      <c r="Z130" s="1165"/>
      <c r="AA130" s="1048">
        <v>1563965</v>
      </c>
      <c r="AB130" s="1049"/>
      <c r="AC130" s="1049"/>
      <c r="AD130" s="1049"/>
      <c r="AE130" s="1050"/>
      <c r="AF130" s="1051">
        <v>1558853</v>
      </c>
      <c r="AG130" s="1049"/>
      <c r="AH130" s="1049"/>
      <c r="AI130" s="1049"/>
      <c r="AJ130" s="1050"/>
      <c r="AK130" s="1051">
        <v>1583602</v>
      </c>
      <c r="AL130" s="1049"/>
      <c r="AM130" s="1049"/>
      <c r="AN130" s="1049"/>
      <c r="AO130" s="1050"/>
      <c r="AP130" s="1166"/>
      <c r="AQ130" s="1167"/>
      <c r="AR130" s="1167"/>
      <c r="AS130" s="1167"/>
      <c r="AT130" s="1168"/>
      <c r="AU130" s="284"/>
      <c r="AV130" s="284"/>
      <c r="AW130" s="284"/>
      <c r="AX130" s="1157" t="s">
        <v>466</v>
      </c>
      <c r="AY130" s="1040"/>
      <c r="AZ130" s="1040"/>
      <c r="BA130" s="1040"/>
      <c r="BB130" s="1040"/>
      <c r="BC130" s="1040"/>
      <c r="BD130" s="1040"/>
      <c r="BE130" s="1041"/>
      <c r="BF130" s="1194">
        <v>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467</v>
      </c>
      <c r="X131" s="1202"/>
      <c r="Y131" s="1202"/>
      <c r="Z131" s="1203"/>
      <c r="AA131" s="1095">
        <v>11201475</v>
      </c>
      <c r="AB131" s="1074"/>
      <c r="AC131" s="1074"/>
      <c r="AD131" s="1074"/>
      <c r="AE131" s="1075"/>
      <c r="AF131" s="1073">
        <v>11035058</v>
      </c>
      <c r="AG131" s="1074"/>
      <c r="AH131" s="1074"/>
      <c r="AI131" s="1074"/>
      <c r="AJ131" s="1075"/>
      <c r="AK131" s="1073">
        <v>11053805</v>
      </c>
      <c r="AL131" s="1074"/>
      <c r="AM131" s="1074"/>
      <c r="AN131" s="1074"/>
      <c r="AO131" s="1075"/>
      <c r="AP131" s="1204"/>
      <c r="AQ131" s="1205"/>
      <c r="AR131" s="1205"/>
      <c r="AS131" s="1205"/>
      <c r="AT131" s="1206"/>
      <c r="AU131" s="284"/>
      <c r="AV131" s="284"/>
      <c r="AW131" s="284"/>
      <c r="AX131" s="1176" t="s">
        <v>468</v>
      </c>
      <c r="AY131" s="1127"/>
      <c r="AZ131" s="1127"/>
      <c r="BA131" s="1127"/>
      <c r="BB131" s="1127"/>
      <c r="BC131" s="1127"/>
      <c r="BD131" s="1127"/>
      <c r="BE131" s="1128"/>
      <c r="BF131" s="1177">
        <v>31.3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469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470</v>
      </c>
      <c r="W132" s="1187"/>
      <c r="X132" s="1187"/>
      <c r="Y132" s="1187"/>
      <c r="Z132" s="1188"/>
      <c r="AA132" s="1189">
        <v>5.3681948139999998</v>
      </c>
      <c r="AB132" s="1190"/>
      <c r="AC132" s="1190"/>
      <c r="AD132" s="1190"/>
      <c r="AE132" s="1191"/>
      <c r="AF132" s="1192">
        <v>5.4306828290000002</v>
      </c>
      <c r="AG132" s="1190"/>
      <c r="AH132" s="1190"/>
      <c r="AI132" s="1190"/>
      <c r="AJ132" s="1191"/>
      <c r="AK132" s="1192">
        <v>4.2293581260000002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471</v>
      </c>
      <c r="W133" s="1170"/>
      <c r="X133" s="1170"/>
      <c r="Y133" s="1170"/>
      <c r="Z133" s="1171"/>
      <c r="AA133" s="1172">
        <v>5.0999999999999996</v>
      </c>
      <c r="AB133" s="1173"/>
      <c r="AC133" s="1173"/>
      <c r="AD133" s="1173"/>
      <c r="AE133" s="1174"/>
      <c r="AF133" s="1172">
        <v>5</v>
      </c>
      <c r="AG133" s="1173"/>
      <c r="AH133" s="1173"/>
      <c r="AI133" s="1173"/>
      <c r="AJ133" s="1174"/>
      <c r="AK133" s="1172">
        <v>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iu0qBFhK0okZUTBWepBsbC2xGThRpW+iUTunbqyjPSavPgocWuXwsmyiM8fs2wSQvp4OyrctzEhv8F/UuHd9g==" saltValue="u1dI3OtfnepNZU1gDFFR5w==" spinCount="100000" sheet="1" objects="1" scenarios="1" formatRows="0"/>
  <customSheetViews>
    <customSheetView guid="{775FA31A-85FC-4335-BC02-F1E5751F73D6}"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472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ka28QNA+6nOu84m0JQZVjrdVTxzDP6/dK/Vt/wvZXr9nySflJMB63jSHv+785VcIJKMkLfxOGI+LDu2txLkEw==" saltValue="T8a05fRXcnUHpj6LMl7EfA==" spinCount="100000" sheet="1" objects="1" scenarios="1"/>
  <dataConsolidate/>
  <customSheetViews>
    <customSheetView guid="{775FA31A-85FC-4335-BC02-F1E5751F73D6}"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N7G42WbjWvGMqNdtAPK5q+6jCbM4gx8jBF2t4arsxUG40RSFrIsgfybp1T1lcUW2suzcmBPPkzj5jMLG3ZQAA==" saltValue="ZxdzAYA8ntrXZZAYPYjutw==" spinCount="100000" sheet="1" objects="1" scenarios="1"/>
  <dataConsolidate/>
  <customSheetViews>
    <customSheetView guid="{775FA31A-85FC-4335-BC02-F1E5751F73D6}"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473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474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475</v>
      </c>
      <c r="AP7" s="303"/>
      <c r="AQ7" s="304" t="s">
        <v>476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477</v>
      </c>
      <c r="AQ8" s="310" t="s">
        <v>478</v>
      </c>
      <c r="AR8" s="311" t="s">
        <v>479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480</v>
      </c>
      <c r="AL9" s="1213"/>
      <c r="AM9" s="1213"/>
      <c r="AN9" s="1214"/>
      <c r="AO9" s="312">
        <v>3477139</v>
      </c>
      <c r="AP9" s="312">
        <v>55427</v>
      </c>
      <c r="AQ9" s="313">
        <v>62647</v>
      </c>
      <c r="AR9" s="314">
        <v>-11.5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481</v>
      </c>
      <c r="AL10" s="1213"/>
      <c r="AM10" s="1213"/>
      <c r="AN10" s="1214"/>
      <c r="AO10" s="315">
        <v>169056</v>
      </c>
      <c r="AP10" s="315">
        <v>2695</v>
      </c>
      <c r="AQ10" s="316">
        <v>5968</v>
      </c>
      <c r="AR10" s="317">
        <v>-54.8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482</v>
      </c>
      <c r="AL11" s="1213"/>
      <c r="AM11" s="1213"/>
      <c r="AN11" s="1214"/>
      <c r="AO11" s="315">
        <v>50513</v>
      </c>
      <c r="AP11" s="315">
        <v>805</v>
      </c>
      <c r="AQ11" s="316">
        <v>5863</v>
      </c>
      <c r="AR11" s="317">
        <v>-86.3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483</v>
      </c>
      <c r="AL12" s="1213"/>
      <c r="AM12" s="1213"/>
      <c r="AN12" s="1214"/>
      <c r="AO12" s="315">
        <v>692394</v>
      </c>
      <c r="AP12" s="315">
        <v>11037</v>
      </c>
      <c r="AQ12" s="316">
        <v>1312</v>
      </c>
      <c r="AR12" s="317">
        <v>741.2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484</v>
      </c>
      <c r="AL13" s="1213"/>
      <c r="AM13" s="1213"/>
      <c r="AN13" s="1214"/>
      <c r="AO13" s="315" t="s">
        <v>485</v>
      </c>
      <c r="AP13" s="315" t="s">
        <v>485</v>
      </c>
      <c r="AQ13" s="316">
        <v>0</v>
      </c>
      <c r="AR13" s="317" t="s">
        <v>485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486</v>
      </c>
      <c r="AL14" s="1213"/>
      <c r="AM14" s="1213"/>
      <c r="AN14" s="1214"/>
      <c r="AO14" s="315">
        <v>206544</v>
      </c>
      <c r="AP14" s="315">
        <v>3292</v>
      </c>
      <c r="AQ14" s="316">
        <v>2308</v>
      </c>
      <c r="AR14" s="317">
        <v>42.6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487</v>
      </c>
      <c r="AL15" s="1213"/>
      <c r="AM15" s="1213"/>
      <c r="AN15" s="1214"/>
      <c r="AO15" s="315">
        <v>85048</v>
      </c>
      <c r="AP15" s="315">
        <v>1356</v>
      </c>
      <c r="AQ15" s="316">
        <v>1635</v>
      </c>
      <c r="AR15" s="317">
        <v>-17.100000000000001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488</v>
      </c>
      <c r="AL16" s="1216"/>
      <c r="AM16" s="1216"/>
      <c r="AN16" s="1217"/>
      <c r="AO16" s="315">
        <v>-213754</v>
      </c>
      <c r="AP16" s="315">
        <v>-3407</v>
      </c>
      <c r="AQ16" s="316">
        <v>-5106</v>
      </c>
      <c r="AR16" s="317">
        <v>-33.299999999999997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169</v>
      </c>
      <c r="AL17" s="1216"/>
      <c r="AM17" s="1216"/>
      <c r="AN17" s="1217"/>
      <c r="AO17" s="315">
        <v>4466940</v>
      </c>
      <c r="AP17" s="315">
        <v>71204</v>
      </c>
      <c r="AQ17" s="316">
        <v>74627</v>
      </c>
      <c r="AR17" s="317">
        <v>-4.5999999999999996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489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490</v>
      </c>
      <c r="AP20" s="323" t="s">
        <v>491</v>
      </c>
      <c r="AQ20" s="324" t="s">
        <v>492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493</v>
      </c>
      <c r="AL21" s="1208"/>
      <c r="AM21" s="1208"/>
      <c r="AN21" s="1209"/>
      <c r="AO21" s="327">
        <v>6.5</v>
      </c>
      <c r="AP21" s="328">
        <v>7.32</v>
      </c>
      <c r="AQ21" s="329">
        <v>-0.82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494</v>
      </c>
      <c r="AL22" s="1208"/>
      <c r="AM22" s="1208"/>
      <c r="AN22" s="1209"/>
      <c r="AO22" s="332">
        <v>94.6</v>
      </c>
      <c r="AP22" s="333">
        <v>98.6</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495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496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497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475</v>
      </c>
      <c r="AP30" s="303"/>
      <c r="AQ30" s="304" t="s">
        <v>476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477</v>
      </c>
      <c r="AQ31" s="310" t="s">
        <v>478</v>
      </c>
      <c r="AR31" s="311" t="s">
        <v>479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498</v>
      </c>
      <c r="AL32" s="1224"/>
      <c r="AM32" s="1224"/>
      <c r="AN32" s="1225"/>
      <c r="AO32" s="342">
        <v>1493662</v>
      </c>
      <c r="AP32" s="342">
        <v>23809</v>
      </c>
      <c r="AQ32" s="343">
        <v>39505</v>
      </c>
      <c r="AR32" s="344">
        <v>-39.700000000000003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499</v>
      </c>
      <c r="AL33" s="1224"/>
      <c r="AM33" s="1224"/>
      <c r="AN33" s="1225"/>
      <c r="AO33" s="342" t="s">
        <v>485</v>
      </c>
      <c r="AP33" s="342" t="s">
        <v>485</v>
      </c>
      <c r="AQ33" s="343" t="s">
        <v>485</v>
      </c>
      <c r="AR33" s="344" t="s">
        <v>485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500</v>
      </c>
      <c r="AL34" s="1224"/>
      <c r="AM34" s="1224"/>
      <c r="AN34" s="1225"/>
      <c r="AO34" s="342" t="s">
        <v>485</v>
      </c>
      <c r="AP34" s="342" t="s">
        <v>485</v>
      </c>
      <c r="AQ34" s="343">
        <v>56</v>
      </c>
      <c r="AR34" s="344" t="s">
        <v>485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501</v>
      </c>
      <c r="AL35" s="1224"/>
      <c r="AM35" s="1224"/>
      <c r="AN35" s="1225"/>
      <c r="AO35" s="342">
        <v>851098</v>
      </c>
      <c r="AP35" s="342">
        <v>13567</v>
      </c>
      <c r="AQ35" s="343">
        <v>13645</v>
      </c>
      <c r="AR35" s="344">
        <v>-0.6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502</v>
      </c>
      <c r="AL36" s="1224"/>
      <c r="AM36" s="1224"/>
      <c r="AN36" s="1225"/>
      <c r="AO36" s="342" t="s">
        <v>485</v>
      </c>
      <c r="AP36" s="342" t="s">
        <v>485</v>
      </c>
      <c r="AQ36" s="343">
        <v>1726</v>
      </c>
      <c r="AR36" s="344" t="s">
        <v>485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503</v>
      </c>
      <c r="AL37" s="1224"/>
      <c r="AM37" s="1224"/>
      <c r="AN37" s="1225"/>
      <c r="AO37" s="342" t="s">
        <v>485</v>
      </c>
      <c r="AP37" s="342" t="s">
        <v>485</v>
      </c>
      <c r="AQ37" s="343">
        <v>663</v>
      </c>
      <c r="AR37" s="344" t="s">
        <v>485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504</v>
      </c>
      <c r="AL38" s="1227"/>
      <c r="AM38" s="1227"/>
      <c r="AN38" s="1228"/>
      <c r="AO38" s="345" t="s">
        <v>485</v>
      </c>
      <c r="AP38" s="345" t="s">
        <v>485</v>
      </c>
      <c r="AQ38" s="346">
        <v>1</v>
      </c>
      <c r="AR38" s="334" t="s">
        <v>485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505</v>
      </c>
      <c r="AL39" s="1227"/>
      <c r="AM39" s="1227"/>
      <c r="AN39" s="1228"/>
      <c r="AO39" s="342">
        <v>-293653</v>
      </c>
      <c r="AP39" s="342">
        <v>-4681</v>
      </c>
      <c r="AQ39" s="343">
        <v>-5573</v>
      </c>
      <c r="AR39" s="344">
        <v>-16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506</v>
      </c>
      <c r="AL40" s="1224"/>
      <c r="AM40" s="1224"/>
      <c r="AN40" s="1225"/>
      <c r="AO40" s="342">
        <v>-1583602</v>
      </c>
      <c r="AP40" s="342">
        <v>-25243</v>
      </c>
      <c r="AQ40" s="343">
        <v>-36518</v>
      </c>
      <c r="AR40" s="344">
        <v>-30.9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281</v>
      </c>
      <c r="AL41" s="1230"/>
      <c r="AM41" s="1230"/>
      <c r="AN41" s="1231"/>
      <c r="AO41" s="342">
        <v>467505</v>
      </c>
      <c r="AP41" s="342">
        <v>7452</v>
      </c>
      <c r="AQ41" s="343">
        <v>13504</v>
      </c>
      <c r="AR41" s="344">
        <v>-44.8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507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508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509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475</v>
      </c>
      <c r="AN49" s="1220" t="s">
        <v>510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511</v>
      </c>
      <c r="AO50" s="359" t="s">
        <v>512</v>
      </c>
      <c r="AP50" s="360" t="s">
        <v>513</v>
      </c>
      <c r="AQ50" s="361" t="s">
        <v>514</v>
      </c>
      <c r="AR50" s="362" t="s">
        <v>515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516</v>
      </c>
      <c r="AL51" s="355"/>
      <c r="AM51" s="363">
        <v>2493966</v>
      </c>
      <c r="AN51" s="364">
        <v>38696</v>
      </c>
      <c r="AO51" s="365">
        <v>41.1</v>
      </c>
      <c r="AP51" s="366">
        <v>66255</v>
      </c>
      <c r="AQ51" s="367">
        <v>3.6</v>
      </c>
      <c r="AR51" s="368">
        <v>37.5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517</v>
      </c>
      <c r="AM52" s="371">
        <v>1886521</v>
      </c>
      <c r="AN52" s="372">
        <v>29271</v>
      </c>
      <c r="AO52" s="373">
        <v>121.5</v>
      </c>
      <c r="AP52" s="374">
        <v>31822</v>
      </c>
      <c r="AQ52" s="375">
        <v>8.8000000000000007</v>
      </c>
      <c r="AR52" s="376">
        <v>112.7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518</v>
      </c>
      <c r="AL53" s="355"/>
      <c r="AM53" s="363">
        <v>1319609</v>
      </c>
      <c r="AN53" s="364">
        <v>20595</v>
      </c>
      <c r="AO53" s="365">
        <v>-46.8</v>
      </c>
      <c r="AP53" s="366">
        <v>54227</v>
      </c>
      <c r="AQ53" s="367">
        <v>-18.2</v>
      </c>
      <c r="AR53" s="368">
        <v>-28.6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517</v>
      </c>
      <c r="AM54" s="371">
        <v>833997</v>
      </c>
      <c r="AN54" s="372">
        <v>13016</v>
      </c>
      <c r="AO54" s="373">
        <v>-55.5</v>
      </c>
      <c r="AP54" s="374">
        <v>29694</v>
      </c>
      <c r="AQ54" s="375">
        <v>-6.7</v>
      </c>
      <c r="AR54" s="376">
        <v>-48.8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519</v>
      </c>
      <c r="AL55" s="355"/>
      <c r="AM55" s="363">
        <v>1588431</v>
      </c>
      <c r="AN55" s="364">
        <v>24935</v>
      </c>
      <c r="AO55" s="365">
        <v>21.1</v>
      </c>
      <c r="AP55" s="366">
        <v>57295</v>
      </c>
      <c r="AQ55" s="367">
        <v>5.7</v>
      </c>
      <c r="AR55" s="368">
        <v>15.4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517</v>
      </c>
      <c r="AM56" s="371">
        <v>748645</v>
      </c>
      <c r="AN56" s="372">
        <v>11752</v>
      </c>
      <c r="AO56" s="373">
        <v>-9.6999999999999993</v>
      </c>
      <c r="AP56" s="374">
        <v>32771</v>
      </c>
      <c r="AQ56" s="375">
        <v>10.4</v>
      </c>
      <c r="AR56" s="376">
        <v>-20.100000000000001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520</v>
      </c>
      <c r="AL57" s="355"/>
      <c r="AM57" s="363">
        <v>1110811</v>
      </c>
      <c r="AN57" s="364">
        <v>17567</v>
      </c>
      <c r="AO57" s="365">
        <v>-29.5</v>
      </c>
      <c r="AP57" s="366">
        <v>54110</v>
      </c>
      <c r="AQ57" s="367">
        <v>-5.6</v>
      </c>
      <c r="AR57" s="368">
        <v>-23.9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517</v>
      </c>
      <c r="AM58" s="371">
        <v>288848</v>
      </c>
      <c r="AN58" s="372">
        <v>4568</v>
      </c>
      <c r="AO58" s="373">
        <v>-61.1</v>
      </c>
      <c r="AP58" s="374">
        <v>30620</v>
      </c>
      <c r="AQ58" s="375">
        <v>-6.6</v>
      </c>
      <c r="AR58" s="376">
        <v>-54.5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521</v>
      </c>
      <c r="AL59" s="355"/>
      <c r="AM59" s="363">
        <v>1269819</v>
      </c>
      <c r="AN59" s="364">
        <v>20241</v>
      </c>
      <c r="AO59" s="365">
        <v>15.2</v>
      </c>
      <c r="AP59" s="366">
        <v>54684</v>
      </c>
      <c r="AQ59" s="367">
        <v>1.1000000000000001</v>
      </c>
      <c r="AR59" s="368">
        <v>14.1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517</v>
      </c>
      <c r="AM60" s="371">
        <v>253600</v>
      </c>
      <c r="AN60" s="372">
        <v>4042</v>
      </c>
      <c r="AO60" s="373">
        <v>-11.5</v>
      </c>
      <c r="AP60" s="374">
        <v>32829</v>
      </c>
      <c r="AQ60" s="375">
        <v>7.2</v>
      </c>
      <c r="AR60" s="376">
        <v>-18.7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522</v>
      </c>
      <c r="AL61" s="377"/>
      <c r="AM61" s="378">
        <v>1556527</v>
      </c>
      <c r="AN61" s="379">
        <v>24407</v>
      </c>
      <c r="AO61" s="380">
        <v>0.2</v>
      </c>
      <c r="AP61" s="381">
        <v>57314</v>
      </c>
      <c r="AQ61" s="382">
        <v>-2.7</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517</v>
      </c>
      <c r="AM62" s="371">
        <v>802322</v>
      </c>
      <c r="AN62" s="372">
        <v>12530</v>
      </c>
      <c r="AO62" s="373">
        <v>-3.3</v>
      </c>
      <c r="AP62" s="374">
        <v>31547</v>
      </c>
      <c r="AQ62" s="375">
        <v>2.6</v>
      </c>
      <c r="AR62" s="376">
        <v>-5.9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LH67C6/KptpjruLFz3B/nGEpFkge9D68G0ErilbVmGO/kpYVGZBa1KFw+PLQ5wEM7r+a2nKbp/ppb8Z/Oc1oQ==" saltValue="PEnKFumYPsGM2UL9pTOJ6g==" spinCount="100000" sheet="1" objects="1" scenarios="1"/>
  <customSheetViews>
    <customSheetView guid="{775FA31A-85FC-4335-BC02-F1E5751F73D6}"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524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5wH3mbUAJ0DK7z2xiUlwp07jPwet5c1tQtb4V10ky5F2Q18boHtg68+yhf2zFoW0f+7ENrZsixAAb9LZ7p+tg==" saltValue="iiTpwhFms2quSK50b5GkCQ==" spinCount="100000" sheet="1" objects="1" scenarios="1"/>
  <dataConsolidate/>
  <customSheetViews>
    <customSheetView guid="{775FA31A-85FC-4335-BC02-F1E5751F73D6}"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525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bvbK5TbAXGRYIHjY0HuosUmIqJA3JCc0rfz7ifSsh8sx8dbRRS7sogJ1Kse9MUMVvON7y2eexeQNznYFl1lw==" saltValue="e4Qc7I+/I0RVKnr7nLBrQQ==" spinCount="100000" sheet="1" objects="1" scenarios="1"/>
  <dataConsolidate/>
  <customSheetViews>
    <customSheetView guid="{775FA31A-85FC-4335-BC02-F1E5751F73D6}"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232" t="s">
        <v>3</v>
      </c>
      <c r="D47" s="1232"/>
      <c r="E47" s="1233"/>
      <c r="F47" s="11">
        <v>13.49</v>
      </c>
      <c r="G47" s="12">
        <v>12.5</v>
      </c>
      <c r="H47" s="12">
        <v>12.55</v>
      </c>
      <c r="I47" s="12">
        <v>7.4</v>
      </c>
      <c r="J47" s="13">
        <v>8.3000000000000007</v>
      </c>
    </row>
    <row r="48" spans="2:10" ht="57.75" customHeight="1" x14ac:dyDescent="0.15">
      <c r="B48" s="14"/>
      <c r="C48" s="1234" t="s">
        <v>4</v>
      </c>
      <c r="D48" s="1234"/>
      <c r="E48" s="1235"/>
      <c r="F48" s="15">
        <v>5.85</v>
      </c>
      <c r="G48" s="16">
        <v>11.05</v>
      </c>
      <c r="H48" s="16">
        <v>6.77</v>
      </c>
      <c r="I48" s="16">
        <v>7.33</v>
      </c>
      <c r="J48" s="17">
        <v>7.8</v>
      </c>
    </row>
    <row r="49" spans="2:10" ht="57.75" customHeight="1" thickBot="1" x14ac:dyDescent="0.2">
      <c r="B49" s="18"/>
      <c r="C49" s="1236" t="s">
        <v>5</v>
      </c>
      <c r="D49" s="1236"/>
      <c r="E49" s="1237"/>
      <c r="F49" s="19">
        <v>0.2</v>
      </c>
      <c r="G49" s="20">
        <v>4.34</v>
      </c>
      <c r="H49" s="20" t="s">
        <v>531</v>
      </c>
      <c r="I49" s="20" t="s">
        <v>532</v>
      </c>
      <c r="J49" s="21">
        <v>1.42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WiBSbmksdDvmj9V9w3j7pgP9V0LY7SwxGt4AvjhCFQDCGcJjYPBp9DYEv3tQC64jY1RcX5ly//7BGXaq8bRHw==" saltValue="+unbJrWMT+mMADzOJ2pbpg==" spinCount="100000" sheet="1" objects="1" scenarios="1"/>
  <customSheetViews>
    <customSheetView guid="{775FA31A-85FC-4335-BC02-F1E5751F73D6}" scale="70" showGridLines="0" fitToPage="1" hiddenRows="1" hiddenColumns="1">
      <selection activeCell="J46" sqref="J46"/>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 </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2020-09-28T23:36:31Z</cp:lastPrinted>
  <dcterms:created xsi:type="dcterms:W3CDTF">2020-02-10T04:18:50Z</dcterms:created>
  <dcterms:modified xsi:type="dcterms:W3CDTF">2020-09-29T11:08:32Z</dcterms:modified>
  <cp:category/>
</cp:coreProperties>
</file>